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lteredSurveydata3" sheetId="1" r:id="rId3"/>
    <sheet state="visible" name="SittingPerDayMoreWhenSleepingMo" sheetId="2" r:id="rId4"/>
    <sheet state="visible" name="MastersOlderThanBachelors" sheetId="3" r:id="rId5"/>
    <sheet state="visible" name="UnemploymentIsHigherForYounger" sheetId="4" r:id="rId6"/>
    <sheet state="visible" name="ExperienceGrowsWithAge" sheetId="5" r:id="rId7"/>
    <sheet state="visible" name="AnyCountryDominates" sheetId="6" r:id="rId8"/>
    <sheet state="visible" name="employedVsAge" sheetId="7" r:id="rId9"/>
  </sheets>
  <definedNames>
    <definedName hidden="1" localSheetId="2" name="_xlnm._FilterDatabase">MastersOlderThanBachelors!$A$1:$Z$713</definedName>
    <definedName hidden="1" localSheetId="0" name="_xlnm._FilterDatabase">filteredSurveydata3!$A$1:$AG$754</definedName>
    <definedName hidden="1" localSheetId="1" name="_xlnm._FilterDatabase">SittingPerDayMoreWhenSleepingMo!$A$1:$C$736</definedName>
    <definedName hidden="1" localSheetId="3" name="_xlnm._FilterDatabase">UnemploymentIsHigherForYounger!$A$1:$B$1000</definedName>
    <definedName hidden="1" localSheetId="4" name="_xlnm._FilterDatabase">ExperienceGrowsWithAge!$A$1:$Z$586</definedName>
    <definedName hidden="1" localSheetId="6" name="_xlnm._FilterDatabase">employedVsAge!$A$1:$Z$712</definedName>
  </definedNames>
  <calcPr/>
  <pivotCaches>
    <pivotCache cacheId="0" r:id="rId10"/>
  </pivotCaches>
</workbook>
</file>

<file path=xl/sharedStrings.xml><?xml version="1.0" encoding="utf-8"?>
<sst xmlns="http://schemas.openxmlformats.org/spreadsheetml/2006/main" count="13855" uniqueCount="3471">
  <si>
    <t>Id</t>
  </si>
  <si>
    <t>Reason</t>
  </si>
  <si>
    <t>What is your birthdate?</t>
  </si>
  <si>
    <t>Age</t>
  </si>
  <si>
    <t>YearsOfExperience</t>
  </si>
  <si>
    <t>AvgHoursOfSleep</t>
  </si>
  <si>
    <t>AvgMinutesPerDayToCommute</t>
  </si>
  <si>
    <t>AvgHoursSittingPerDay</t>
  </si>
  <si>
    <t>AvgNBooksPerYear</t>
  </si>
  <si>
    <t>From</t>
  </si>
  <si>
    <t>WantSwag</t>
  </si>
  <si>
    <t>ItemInStore</t>
  </si>
  <si>
    <t>Slogan</t>
  </si>
  <si>
    <t>Employed</t>
  </si>
  <si>
    <t>PrimaryOccupation</t>
  </si>
  <si>
    <t>JobLevel</t>
  </si>
  <si>
    <t>Industry</t>
  </si>
  <si>
    <t>PlaceOfEmployment</t>
  </si>
  <si>
    <t>Education</t>
  </si>
  <si>
    <t>CoursesToTake</t>
  </si>
  <si>
    <t>HelpfulSource.0</t>
  </si>
  <si>
    <t>Other.7</t>
  </si>
  <si>
    <t>HelpfulSource</t>
  </si>
  <si>
    <t>HoursPerWeekOnNanodegree</t>
  </si>
  <si>
    <t>HoursPerWeekForQuiz</t>
  </si>
  <si>
    <t>AvgHoursToCompleteNanodegree</t>
  </si>
  <si>
    <t>Advice</t>
  </si>
  <si>
    <t>FindAboutUdacity</t>
  </si>
  <si>
    <t>HowLikelyToRecommend</t>
  </si>
  <si>
    <t>UdacityToDoDifferently</t>
  </si>
  <si>
    <t>AdditionalSubjects</t>
  </si>
  <si>
    <t>AnythingElse</t>
  </si>
  <si>
    <t>WillingToShare</t>
  </si>
  <si>
    <t/>
  </si>
  <si>
    <t>China</t>
  </si>
  <si>
    <t>hoodie</t>
  </si>
  <si>
    <t>“Data is the new bacon"</t>
  </si>
  <si>
    <t>Product Management/Project Management</t>
  </si>
  <si>
    <t>Manager</t>
  </si>
  <si>
    <t>Udacity</t>
  </si>
  <si>
    <t>Bachelors</t>
  </si>
  <si>
    <t>Business Analyst</t>
  </si>
  <si>
    <t>Slack Channel</t>
  </si>
  <si>
    <t>2-4 hours</t>
  </si>
  <si>
    <t>4-6 hours</t>
  </si>
  <si>
    <t>Set a schedule</t>
  </si>
  <si>
    <t>Friend / word of mouth</t>
  </si>
  <si>
    <t>Have weekly assignments</t>
  </si>
  <si>
    <t>I love you guys!</t>
  </si>
  <si>
    <t>Argentina</t>
  </si>
  <si>
    <t>t-shirt</t>
  </si>
  <si>
    <t>”Math - all the cool kids are doing it”</t>
  </si>
  <si>
    <t>Educator / Instructor</t>
  </si>
  <si>
    <t>Uadcity</t>
  </si>
  <si>
    <t>PhD</t>
  </si>
  <si>
    <t>Machine Learning Engineer,Artificial Intelligence</t>
  </si>
  <si>
    <t>Forums</t>
  </si>
  <si>
    <t>Don't be afraid to push the results of the project further!</t>
  </si>
  <si>
    <t>Google</t>
  </si>
  <si>
    <t>Nothing</t>
  </si>
  <si>
    <t>Great survey!</t>
  </si>
  <si>
    <t>Start a new career in this field</t>
  </si>
  <si>
    <t>Canada</t>
  </si>
  <si>
    <t>jacket (brand is TBD... probably Patagonia)</t>
  </si>
  <si>
    <t>Business/Strategy</t>
  </si>
  <si>
    <t>Individual Contributor</t>
  </si>
  <si>
    <t>Business Support &amp; Logistics</t>
  </si>
  <si>
    <t>USAA</t>
  </si>
  <si>
    <t>Masters</t>
  </si>
  <si>
    <t>Data Analyst</t>
  </si>
  <si>
    <t>Stack Overflow</t>
  </si>
  <si>
    <t>work on it everyday</t>
  </si>
  <si>
    <t>more help working through the courses</t>
  </si>
  <si>
    <t>SAS</t>
  </si>
  <si>
    <t>General interest in the topic (personal growth and enrichment)</t>
  </si>
  <si>
    <t>India</t>
  </si>
  <si>
    <t>Data Engineer</t>
  </si>
  <si>
    <t>Director</t>
  </si>
  <si>
    <t>Technology &amp; Internet</t>
  </si>
  <si>
    <t>DashDash</t>
  </si>
  <si>
    <t>Data Analyst,Machine Learning Engineer</t>
  </si>
  <si>
    <t>Do not procrastinate. This is fun.</t>
  </si>
  <si>
    <t>Feature podcasts. More meetings with renowned scientists/engineers/founders.</t>
  </si>
  <si>
    <t>self-driving cars.</t>
  </si>
  <si>
    <t>Japan</t>
  </si>
  <si>
    <t>backpack</t>
  </si>
  <si>
    <t>“Machine learning for life”</t>
  </si>
  <si>
    <t>Machine Learning Engineer</t>
  </si>
  <si>
    <t>Trove</t>
  </si>
  <si>
    <t>None</t>
  </si>
  <si>
    <t>More in depth information and theory</t>
  </si>
  <si>
    <t>Advanced Deep learning, attention, and complex seq2seq (ie without contrib.seq2seq</t>
  </si>
  <si>
    <t>UK</t>
  </si>
  <si>
    <t>“A quality life demands quality questions”</t>
  </si>
  <si>
    <t>entry level</t>
  </si>
  <si>
    <t>Entertainment &amp; Leisure</t>
  </si>
  <si>
    <t>Cramer Krasselt</t>
  </si>
  <si>
    <t>Dedication is a must</t>
  </si>
  <si>
    <t>nothing</t>
  </si>
  <si>
    <t>Freelancing</t>
  </si>
  <si>
    <t>Not Applicable</t>
  </si>
  <si>
    <t>Retail &amp; Consumer Durables</t>
  </si>
  <si>
    <t>Self</t>
  </si>
  <si>
    <t>Artificial Intelligence</t>
  </si>
  <si>
    <t>Ask for help.</t>
  </si>
  <si>
    <t>Some classes could benefit from more hands on practice. For example, the intro to deep learning class is very hands on. I think other classes would benefit from being developed with a similar approach.</t>
  </si>
  <si>
    <t>No</t>
  </si>
  <si>
    <t>Help move from academia to industry</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</si>
  <si>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</si>
  <si>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</si>
  <si>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</si>
  <si>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</si>
  <si>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</si>
  <si>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</si>
  <si>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</si>
  <si>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</si>
  <si>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</si>
  <si>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</si>
  <si>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</si>
  <si>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Grow skills for my current role</t>
  </si>
  <si>
    <t>Haverford College</t>
  </si>
  <si>
    <t>Deep Learning Foundations</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</si>
  <si>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</si>
  <si>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</si>
  <si>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</si>
  <si>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</si>
  <si>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</si>
  <si>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 probably Adidas or Puma)</t>
  </si>
  <si>
    <t>Co-founder (or solo founder)</t>
  </si>
  <si>
    <t>Head of development</t>
  </si>
  <si>
    <t>frequently check the forum</t>
  </si>
  <si>
    <t>more assignments</t>
  </si>
  <si>
    <t>no</t>
  </si>
  <si>
    <t>socks</t>
  </si>
  <si>
    <t>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</si>
  <si>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</si>
  <si>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</si>
  <si>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</si>
  <si>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</si>
  <si>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</si>
  <si>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</si>
  <si>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30+</t>
  </si>
  <si>
    <t>20+</t>
  </si>
  <si>
    <t>Don't waste too much time taking notes and focus on understanding what is happening. You will be able to access the material of the course even afterwards</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</si>
  <si>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</si>
  <si>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</si>
  <si>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</si>
  <si>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</si>
  <si>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</si>
  <si>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</si>
  <si>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</si>
  <si>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</si>
  <si>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</si>
  <si>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</si>
  <si>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</si>
  <si>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</si>
  <si>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</si>
  <si>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Start a new career in this field,Grow skills for my current role,General interest in the topic (personal growth and enrichment)</t>
  </si>
  <si>
    <t>BEEVA</t>
  </si>
  <si>
    <t>Be constant and stay motivated</t>
  </si>
  <si>
    <t>It's already awesome!</t>
  </si>
  <si>
    <t>Clean Code</t>
  </si>
  <si>
    <t>Udacity is awesome!</t>
  </si>
  <si>
    <t>Start a new career in this field,Grow skills for my current role,Help prepare for an advanced degree,General interest in the topic (personal growth and enrichment)</t>
  </si>
  <si>
    <t>Student</t>
  </si>
  <si>
    <t>Working Student</t>
  </si>
  <si>
    <t>SAP SE</t>
  </si>
  <si>
    <t>Set a weekly goal</t>
  </si>
  <si>
    <t>AI-Class</t>
  </si>
  <si>
    <t>Programming is the closest thing we have to superpowers</t>
  </si>
  <si>
    <t>I'm going to start in Google in some weeks.</t>
  </si>
  <si>
    <t>Artificial Intelligence,Front End</t>
  </si>
  <si>
    <t>Google search</t>
  </si>
  <si>
    <t>Projects are supposed to be challenging. Keep a good attitude and know how to manage frustration.</t>
  </si>
  <si>
    <t>I don't remember</t>
  </si>
  <si>
    <t>I think that some courses are really good while others can do much better.</t>
  </si>
  <si>
    <t>Updated courses on web development.</t>
  </si>
  <si>
    <t>You're cool!</t>
  </si>
  <si>
    <t>Type out code bit by bit, run in and get a feel for what is happening.</t>
  </si>
  <si>
    <t>Udacity is best learning institution I have attended.</t>
  </si>
  <si>
    <t>Deep learning for art</t>
  </si>
  <si>
    <t>Udacity is great.</t>
  </si>
  <si>
    <t>Grow skills for my current role,Help move from academia to industry,General interest in the topic (personal growth and enrichment)</t>
  </si>
  <si>
    <t>US</t>
  </si>
  <si>
    <t>Facebook</t>
  </si>
  <si>
    <t>Set aside time for it and be rigorous.</t>
  </si>
  <si>
    <t>Twitter</t>
  </si>
  <si>
    <t>Maybe more grand-scale projects bringing together skills from multiple courses</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</si>
  <si>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</si>
  <si>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</si>
  <si>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</si>
  <si>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</si>
  <si>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</si>
  <si>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</si>
  <si>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</si>
  <si>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</si>
  <si>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</si>
  <si>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Lübeck</t>
  </si>
  <si>
    <t xml:space="preserve">
</t>
  </si>
  <si>
    <t>I don't like the mentor constantly nagging when logging in. I'd like to deactivate that feature.</t>
  </si>
  <si>
    <t>Grow skills for my current role,General interest in the topic (personal growth and enrichment)</t>
  </si>
  <si>
    <t>Persist</t>
  </si>
  <si>
    <t>Better career services</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</si>
  <si>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</si>
  <si>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</si>
  <si>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</si>
  <si>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</si>
  <si>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</si>
  <si>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</si>
  <si>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</si>
  <si>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</si>
  <si>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</si>
  <si>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</si>
  <si>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</si>
  <si>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</si>
  <si>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</si>
  <si>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</si>
  <si>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</si>
  <si>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</si>
  <si>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</si>
  <si>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</si>
  <si>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</si>
  <si>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</si>
  <si>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</si>
  <si>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</si>
  <si>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</si>
  <si>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Start a new career in this field,Grow skills for my current role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</si>
  <si>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</si>
  <si>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</si>
  <si>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</si>
  <si>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</si>
  <si>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</si>
  <si>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Start a new career in this field,Help prepare for an advanced degree,General interest in the topic (personal growth and enrichment)</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</si>
  <si>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</si>
  <si>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</si>
  <si>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</si>
  <si>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</si>
  <si>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</si>
  <si>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</si>
  <si>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</si>
  <si>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</si>
  <si>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</si>
  <si>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</si>
  <si>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</si>
  <si>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</si>
  <si>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</si>
  <si>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Add more projects. Add more challenging contents.</t>
  </si>
  <si>
    <t>Natural language processing</t>
  </si>
  <si>
    <t>Just never give up, keep on learning new things and always look forward to new things.</t>
  </si>
  <si>
    <t>Nothing all is fine</t>
  </si>
  <si>
    <t>I really wanted deep learning  earlier but it was released soon</t>
  </si>
  <si>
    <t>Start a new career in this field,General interest in the topic (personal growth and enrichment)</t>
  </si>
  <si>
    <t>Other</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</si>
  <si>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</si>
  <si>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</si>
  <si>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</si>
  <si>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</si>
  <si>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</si>
  <si>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</si>
  <si>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</si>
  <si>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</si>
  <si>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</si>
  <si>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</si>
  <si>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</si>
  <si>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</si>
  <si>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</si>
  <si>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</si>
  <si>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</si>
  <si>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</si>
  <si>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</si>
  <si>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</si>
  <si>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</si>
  <si>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</si>
  <si>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</si>
  <si>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</si>
  <si>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</si>
  <si>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</si>
  <si>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Do not send promotional emails of already completed Nanodegree to graduates.</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</si>
  <si>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</si>
  <si>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</si>
  <si>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</si>
  <si>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Intro to Programming,Deep Learning Foundations</t>
  </si>
  <si>
    <t>Keep notes!</t>
  </si>
  <si>
    <t>I can't think of anything</t>
  </si>
  <si>
    <t>Without data, you're just another person with an opinion.</t>
  </si>
  <si>
    <t>Consulting (Design studio)</t>
  </si>
  <si>
    <t>Method</t>
  </si>
  <si>
    <t>Data Analyst,Machine Learning Engineer,Deep Learning Foundations</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</si>
  <si>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</si>
  <si>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</si>
  <si>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</si>
  <si>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</si>
  <si>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</si>
  <si>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</si>
  <si>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</si>
  <si>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</si>
  <si>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</si>
  <si>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</si>
  <si>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</si>
  <si>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</si>
  <si>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</si>
  <si>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</si>
  <si>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</si>
  <si>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</si>
  <si>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Grow skills for my current role,Help move from academia to industry</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</si>
  <si>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</si>
  <si>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</si>
  <si>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</si>
  <si>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</si>
  <si>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</si>
  <si>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</si>
  <si>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</si>
  <si>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Start a new career in this field,Help prepare for an advanced degree</t>
  </si>
  <si>
    <t>Transportation &amp; Delivery</t>
  </si>
  <si>
    <t>Avisell</t>
  </si>
  <si>
    <t xml:space="preserve">Focus on the projects more than watching the content, or rather, let getting stuck in the projects guide you to study materials. </t>
  </si>
  <si>
    <t>More hands-on careers services engagement and reflection built into the process. The few weeks I had engaging with a mentor in the MLND were a bright light in this direction.</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</si>
  <si>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</si>
  <si>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</si>
  <si>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</si>
  <si>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</si>
  <si>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</si>
  <si>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</si>
  <si>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</si>
  <si>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</si>
  <si>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</si>
  <si>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</si>
  <si>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</si>
  <si>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</si>
  <si>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</si>
  <si>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Deep Learning Foundations,ios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</si>
  <si>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</si>
  <si>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</si>
  <si>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</si>
  <si>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</si>
  <si>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</si>
  <si>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</si>
  <si>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</si>
  <si>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</si>
  <si>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</si>
  <si>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</si>
  <si>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</si>
  <si>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</si>
  <si>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</si>
  <si>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</si>
  <si>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I was hoping to get a job through Udacity...outside India...maybe US or Canada. But that didn't happen.</t>
  </si>
  <si>
    <t>Start a new career in this field,Grow skills for my current role,Help move from academia to industry</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</si>
  <si>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</si>
  <si>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</si>
  <si>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</si>
  <si>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</si>
  <si>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</si>
  <si>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Start a new career in this field,Help move from academia to industry,Help prepare for an advanced degree,General interest in the topic (personal growth and enrichment)</t>
  </si>
  <si>
    <t>Before we meet again I will become stronger and better</t>
  </si>
  <si>
    <t>Intern</t>
  </si>
  <si>
    <t>Squadrun</t>
  </si>
  <si>
    <t xml:space="preserve">Nanodegree is one of the best ways you can learn anything. Just don't stop after watching a video, go ahead explore more, dive more and feel what you are studying! </t>
  </si>
  <si>
    <t>Better ways of providing job opportunities to students like me in India</t>
  </si>
  <si>
    <t>Advanced Algorithms and Data Structures</t>
  </si>
  <si>
    <t xml:space="preserve">Nope, you guys are just perfect! </t>
  </si>
  <si>
    <t>Grow skills for my current role,Help prepare for an advanced degree,General interest in the topic (personal growth and enrichment)</t>
  </si>
  <si>
    <t>Telecommunications</t>
  </si>
  <si>
    <t>Exacaster</t>
  </si>
  <si>
    <t>Allocate time for consistent study. It is very easy to drop out of routine.</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</si>
  <si>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</si>
  <si>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</si>
  <si>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</si>
  <si>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</si>
  <si>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</si>
  <si>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</si>
  <si>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</si>
  <si>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</si>
  <si>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</si>
  <si>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</si>
  <si>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</si>
  <si>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</si>
  <si>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</si>
  <si>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</si>
  <si>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Grow skills for my current role,Help move from academia to industry,Help prepare for an advanced degree,General interest in the topic (personal growth and enrichment)</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</si>
  <si>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</si>
  <si>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</si>
  <si>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</si>
  <si>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</si>
  <si>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</si>
  <si>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</si>
  <si>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</si>
  <si>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</si>
  <si>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</si>
  <si>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</si>
  <si>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</si>
  <si>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</si>
  <si>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</si>
  <si>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</si>
  <si>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</si>
  <si>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</si>
  <si>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</si>
  <si>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</si>
  <si>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</si>
  <si>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</si>
  <si>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</si>
  <si>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</si>
  <si>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</si>
  <si>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</si>
  <si>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</si>
  <si>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Help move from academia to industry,General interest in the topic (personal growth and enrichment)</t>
  </si>
  <si>
    <t>Professor</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</si>
  <si>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</si>
  <si>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</si>
  <si>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</si>
  <si>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</si>
  <si>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</si>
  <si>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</si>
  <si>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</si>
  <si>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</si>
  <si>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</si>
  <si>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</si>
  <si>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</si>
  <si>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</si>
  <si>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</si>
  <si>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</si>
  <si>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</si>
  <si>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</si>
  <si>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</si>
  <si>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</si>
  <si>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</si>
  <si>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</si>
  <si>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</si>
  <si>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</si>
  <si>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</si>
  <si>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</si>
  <si>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</si>
  <si>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</si>
  <si>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</si>
  <si>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Don't get too bogged down by coding . Coding design patterns are quite standard across DLND. Focus more on why a neural network is design in sample exercuses and lessons</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</si>
  <si>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</si>
  <si>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</si>
  <si>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</si>
  <si>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</si>
  <si>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</si>
  <si>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</si>
  <si>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</si>
  <si>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</si>
  <si>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Start a new career in this field,Grow skills for my current role,Help move from academia to industry,Help prepare for an advanced degree,General interest in the topic (personal growth and enrichment)</t>
  </si>
  <si>
    <t>Sisplan Sistemas</t>
  </si>
  <si>
    <t>Intro to Programming,Deep Learning Foundations,Front-end,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</si>
  <si>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</si>
  <si>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</si>
  <si>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</si>
  <si>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</si>
  <si>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</si>
  <si>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</si>
  <si>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</si>
  <si>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</si>
  <si>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</si>
  <si>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</si>
  <si>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</si>
  <si>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</si>
  <si>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</si>
  <si>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</si>
  <si>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</si>
  <si>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</si>
  <si>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</si>
  <si>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</si>
  <si>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</si>
  <si>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</si>
  <si>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</si>
  <si>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</si>
  <si>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</si>
  <si>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</si>
  <si>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</si>
  <si>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</si>
  <si>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</si>
  <si>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</si>
  <si>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</si>
  <si>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</si>
  <si>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allocate 1-2 hours daily toward finishing your nanodegree</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</si>
  <si>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</si>
  <si>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</si>
  <si>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</si>
  <si>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IBM Germany</t>
  </si>
  <si>
    <t>At some point time will become very limited. If you want to climb that platue it might be a good thing to know beforehand why exactly you want this nanodegree and if that's worth the struggle.</t>
  </si>
  <si>
    <t>For the capstone project I was not quite sure what is expected from me. I kinda struggled between writing a project paper or a scientific paper like in university.</t>
  </si>
  <si>
    <t>Applying technology to different industries</t>
  </si>
  <si>
    <t>You are doing great!</t>
  </si>
  <si>
    <t>AKA Enterprise Solutions</t>
  </si>
  <si>
    <t>Data Analyst,Robotics</t>
  </si>
  <si>
    <t>Check the forums. Review old material to really embed it into your mind.</t>
  </si>
  <si>
    <t>ALWAYS HAVE FORUMS. The Robotics Slack is so messy and cluttered.</t>
  </si>
  <si>
    <t>Automation, testing, best practices, software development practices.</t>
  </si>
  <si>
    <t>I love Udacity.</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</si>
  <si>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</si>
  <si>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</si>
  <si>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</si>
  <si>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</si>
  <si>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</si>
  <si>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</si>
  <si>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</si>
  <si>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</si>
  <si>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</si>
  <si>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</si>
  <si>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</si>
  <si>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</si>
  <si>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</si>
  <si>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</si>
  <si>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</si>
  <si>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</si>
  <si>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</si>
  <si>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</si>
  <si>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Start a new career in this field,Help move from academia to industry,General interest in the topic (personal growth and enrichment)</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</si>
  <si>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</si>
  <si>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</si>
  <si>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</si>
  <si>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</si>
  <si>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</si>
  <si>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</si>
  <si>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</si>
  <si>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</si>
  <si>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</si>
  <si>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</si>
  <si>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</si>
  <si>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</si>
  <si>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</si>
  <si>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</si>
  <si>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</si>
  <si>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</si>
  <si>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</si>
  <si>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</si>
  <si>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</si>
  <si>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I am glad to learn from Udacity.</t>
  </si>
  <si>
    <t>Self employed</t>
  </si>
  <si>
    <t>caegroup</t>
  </si>
  <si>
    <t>News Sites</t>
  </si>
  <si>
    <t>Advanced Deep Learning Course</t>
  </si>
  <si>
    <t>Help prepare for an advanced degree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</si>
  <si>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</si>
  <si>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</si>
  <si>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</si>
  <si>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</si>
  <si>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</si>
  <si>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</si>
  <si>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</si>
  <si>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</si>
  <si>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</si>
  <si>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</si>
  <si>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</si>
  <si>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</si>
  <si>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</si>
  <si>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</si>
  <si>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</si>
  <si>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</si>
  <si>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</si>
  <si>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</si>
  <si>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</si>
  <si>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</si>
  <si>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Xamarin</t>
  </si>
  <si>
    <t>Fiscal Hive</t>
  </si>
  <si>
    <t>TSM</t>
  </si>
  <si>
    <t>Sotware Engineeer</t>
  </si>
  <si>
    <t>Biomed</t>
  </si>
  <si>
    <t>Machine Learning Engineer,Deep Learning Foundations</t>
  </si>
  <si>
    <t>Program your hours of study.</t>
  </si>
  <si>
    <t>Suggest outside class practical exercises.</t>
  </si>
  <si>
    <t>How to tackle data science competitions</t>
  </si>
  <si>
    <t>I'd really like the Nanodegrees, thanks!</t>
  </si>
  <si>
    <t>Railway</t>
  </si>
  <si>
    <t>Live Help</t>
  </si>
  <si>
    <t>Do check out forums if you're stucked. Be active there and you'll get to know many awesome people. :)</t>
  </si>
  <si>
    <t>The way UDACITY is doing is currently perfect as for me.</t>
  </si>
  <si>
    <t xml:space="preserve">Some core subjects such as Theory of Automata, Microprocessor and Microcontrollers. </t>
  </si>
  <si>
    <t>Nope. :)</t>
  </si>
  <si>
    <t>Peak Reliability</t>
  </si>
  <si>
    <t>Be consistent in your hours.</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</si>
  <si>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</si>
  <si>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</si>
  <si>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</si>
  <si>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Data Analyst,Artificial Intelligence</t>
  </si>
  <si>
    <t>Make studying a habit, then it's just a matter of showing up.</t>
  </si>
  <si>
    <t>More teacher interaction, local groups</t>
  </si>
  <si>
    <t>Advanced Math</t>
  </si>
  <si>
    <t>Love you guys, have a great day</t>
  </si>
  <si>
    <t>Help move from academia to industry,Help prepare for an advanced degree</t>
  </si>
  <si>
    <t>Deep Learning Foundations,iOS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</si>
  <si>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</si>
  <si>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</si>
  <si>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</si>
  <si>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</si>
  <si>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</si>
  <si>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</si>
  <si>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</si>
  <si>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</si>
  <si>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</si>
  <si>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</si>
  <si>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</si>
  <si>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</si>
  <si>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</si>
  <si>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</si>
  <si>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</si>
  <si>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</si>
  <si>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Data Analyst,Full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</si>
  <si>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</si>
  <si>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</si>
  <si>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</si>
  <si>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</si>
  <si>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</si>
  <si>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</si>
  <si>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</si>
  <si>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</si>
  <si>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</si>
  <si>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</si>
  <si>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</si>
  <si>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</si>
  <si>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</si>
  <si>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</si>
  <si>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</si>
  <si>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</si>
  <si>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</si>
  <si>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</si>
  <si>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</si>
  <si>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</si>
  <si>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</si>
  <si>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</si>
  <si>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</si>
  <si>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</si>
  <si>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</si>
  <si>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</si>
  <si>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</si>
  <si>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</si>
  <si>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</si>
  <si>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</si>
  <si>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</si>
  <si>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Intro to Programming,Machine Learning Engineer</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</si>
  <si>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</si>
  <si>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</si>
  <si>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</si>
  <si>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</si>
  <si>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</si>
  <si>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</si>
  <si>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</si>
  <si>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</si>
  <si>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</si>
  <si>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</si>
  <si>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</si>
  <si>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</si>
  <si>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</si>
  <si>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</si>
  <si>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</si>
  <si>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</si>
  <si>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BI</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</si>
  <si>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</si>
  <si>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</si>
  <si>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</si>
  <si>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</si>
  <si>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</si>
  <si>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</si>
  <si>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</si>
  <si>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</si>
  <si>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</si>
  <si>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</si>
  <si>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</si>
  <si>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</si>
  <si>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Ford Motor Company</t>
  </si>
  <si>
    <t xml:space="preserve">Keep it slow, learn the basics, go beyond the prerequisites for the project submissions </t>
  </si>
  <si>
    <t>Better partnership with companies to offer direct placements</t>
  </si>
  <si>
    <t>Airlines &amp; Aerospace (including Defense)</t>
  </si>
  <si>
    <t>DC BARS</t>
  </si>
  <si>
    <t>Deep Learning Foundations,Self-Driving Car Engineer</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</si>
  <si>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</si>
  <si>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</si>
  <si>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</si>
  <si>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</si>
  <si>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</si>
  <si>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</si>
  <si>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Clarify the knowledge level required to do the course</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</si>
  <si>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</si>
  <si>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</si>
  <si>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</si>
  <si>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</si>
  <si>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</si>
  <si>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</si>
  <si>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</si>
  <si>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</si>
  <si>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</si>
  <si>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</si>
  <si>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</si>
  <si>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</si>
  <si>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</si>
  <si>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</si>
  <si>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</si>
  <si>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Polícia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</si>
  <si>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</si>
  <si>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</si>
  <si>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</si>
  <si>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</si>
  <si>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</si>
  <si>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</si>
  <si>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</si>
  <si>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</si>
  <si>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à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</si>
  <si>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</si>
  <si>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</si>
  <si>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</si>
  <si>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</si>
  <si>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</si>
  <si>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</si>
  <si>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</si>
  <si>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</si>
  <si>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</si>
  <si>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</si>
  <si>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</si>
  <si>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</si>
  <si>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</si>
  <si>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</si>
  <si>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</si>
  <si>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</si>
  <si>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</si>
  <si>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</si>
  <si>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</si>
  <si>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</si>
  <si>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</si>
  <si>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</si>
  <si>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</si>
  <si>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</si>
  <si>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</si>
  <si>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</si>
  <si>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Ebay</t>
  </si>
  <si>
    <t>Be ready to invest your personal time</t>
  </si>
  <si>
    <t>Provide more real world projects</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</si>
  <si>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</si>
  <si>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</si>
  <si>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</si>
  <si>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</si>
  <si>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</si>
  <si>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</si>
  <si>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</si>
  <si>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</si>
  <si>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</si>
  <si>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</si>
  <si>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</si>
  <si>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</si>
  <si>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</si>
  <si>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This continues to be a great program that has inspired me to take a chance and change my career.</t>
  </si>
  <si>
    <t>AccionLabs</t>
  </si>
  <si>
    <t>Put full efforts</t>
  </si>
  <si>
    <t>More quality lectures</t>
  </si>
  <si>
    <t>Networking</t>
  </si>
  <si>
    <t>Junior</t>
  </si>
  <si>
    <t>Itau</t>
  </si>
  <si>
    <t>Use the foruns, be creative, use the pause if you need it, your are not alone and you will be rewarded</t>
  </si>
  <si>
    <t>More real world problemns</t>
  </si>
  <si>
    <t>More mathematical approaches to some courses</t>
  </si>
  <si>
    <t>Start a new career in this field,Grow skills for my current role,Help move from academia to industry,General interest in the topic (personal growth and enrichment)</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</si>
  <si>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</si>
  <si>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</si>
  <si>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</si>
  <si>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</si>
  <si>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</si>
  <si>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</si>
  <si>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</si>
  <si>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</si>
  <si>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</si>
  <si>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</si>
  <si>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</si>
  <si>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</si>
  <si>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</si>
  <si>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</si>
  <si>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</si>
  <si>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</si>
  <si>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</si>
  <si>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</si>
  <si>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</si>
  <si>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</si>
  <si>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</si>
  <si>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</si>
  <si>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</si>
  <si>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</si>
  <si>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</si>
  <si>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</si>
  <si>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</si>
  <si>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</si>
  <si>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</si>
  <si>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</si>
  <si>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</si>
  <si>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Nothing much. I am looking forward to have another nanodegree at Udacity.</t>
  </si>
  <si>
    <t>Globalfoundries</t>
  </si>
  <si>
    <t>More projects related to real life work</t>
  </si>
  <si>
    <t>VBA, power bi</t>
  </si>
  <si>
    <t>Na</t>
  </si>
  <si>
    <t>Chubb Insurance</t>
  </si>
  <si>
    <t>Data Analyst,Deep Learning Foundations</t>
  </si>
  <si>
    <t xml:space="preserve">Take your time, don't be afraid to walk away and come back. Usually, that's when things actually clicked or I saw the relevance of it elsewhere in my daily life and that makes the learning much more sticky and enjoyable. </t>
  </si>
  <si>
    <t>Fixed pricing and more guided labs.</t>
  </si>
  <si>
    <t>Big data and cloud</t>
  </si>
  <si>
    <t>Mahisoft</t>
  </si>
  <si>
    <t>All good</t>
  </si>
  <si>
    <t>Unquenchable Thirst for Knowledge</t>
  </si>
  <si>
    <t>Media IQ Digital India Ltd.</t>
  </si>
  <si>
    <t>I am enjoying my terms. More meetups maybe</t>
  </si>
  <si>
    <t>Glad to be associated with Udacity</t>
  </si>
  <si>
    <t>Start a new career in this field,Help move from academia to industry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</si>
  <si>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</si>
  <si>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</si>
  <si>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</si>
  <si>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</si>
  <si>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</si>
  <si>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Cognizant</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</si>
  <si>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</si>
  <si>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</si>
  <si>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</si>
  <si>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</si>
  <si>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Help prepare for an advanced degree,General interest in the topic (personal growth and enrichment)</t>
  </si>
  <si>
    <t>Artificial Intelligence,Deep Learning Foundations,Self-Driving Car Engineer,Robotics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</si>
  <si>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</si>
  <si>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</si>
  <si>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</si>
  <si>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</si>
  <si>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Machine Learning Engineer,Artificial Intelligence,Deep Learning Foundations</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</si>
  <si>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</si>
  <si>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</si>
  <si>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</si>
  <si>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</si>
  <si>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</si>
  <si>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</si>
  <si>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</si>
  <si>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Start a new career in this field,Grow skills for my current role,Help prepare for an advanced degree</t>
  </si>
  <si>
    <t>Acumen Solutions</t>
  </si>
  <si>
    <t>Machine Learning Engineer,Digital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</si>
  <si>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</si>
  <si>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</si>
  <si>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</si>
  <si>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</si>
  <si>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</si>
  <si>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</si>
  <si>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</si>
  <si>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</si>
  <si>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</si>
  <si>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</si>
  <si>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</si>
  <si>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</si>
  <si>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</si>
  <si>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</si>
  <si>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</si>
  <si>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</si>
  <si>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Grow skills for my current role,Help move from academia to industry,Help prepare for an advanced degree</t>
  </si>
  <si>
    <t>Gosvea</t>
  </si>
  <si>
    <t>Be proactive</t>
  </si>
  <si>
    <t>Nothing to improve</t>
  </si>
  <si>
    <t>Algorithms (in Python preferably)</t>
  </si>
  <si>
    <t>Grow skills for my current role,Help prepare for an advanced degree</t>
  </si>
  <si>
    <t>The Home Depot</t>
  </si>
  <si>
    <t>Do more code exercises</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</si>
  <si>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</si>
  <si>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</si>
  <si>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</si>
  <si>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</si>
  <si>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</si>
  <si>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</si>
  <si>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</si>
  <si>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</si>
  <si>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</si>
  <si>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</si>
  <si>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</si>
  <si>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</si>
  <si>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</si>
  <si>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</si>
  <si>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</si>
  <si>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</si>
  <si>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Artificial Intelligence,Deep Learning Foundations,Robotics</t>
  </si>
  <si>
    <t>Keep asking questions.</t>
  </si>
  <si>
    <t>More materials.</t>
  </si>
  <si>
    <t xml:space="preserve">Automation Engineering, DevOps, Infrastructure (Microservices) </t>
  </si>
  <si>
    <t>I think the project quality is good, but maybe more project for some of the nanodegree. And then more reading materials design by udacity.</t>
  </si>
  <si>
    <t>Help move from academia to industry,Help prepare for an advanced degree,General interest in the topic (personal growth and enrichment)</t>
  </si>
  <si>
    <t>Always do your best.</t>
  </si>
  <si>
    <t>The videos can be made longer in order to go to greater depth in the given field.</t>
  </si>
  <si>
    <t>Advanced deep learning.</t>
  </si>
  <si>
    <t>Nothing.</t>
  </si>
  <si>
    <t>by doing one of the project in a month you will gain information and experience more than you can get in a normal year.</t>
  </si>
  <si>
    <t>may be socializing students with each other more.</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</si>
  <si>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</si>
  <si>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</si>
  <si>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</si>
  <si>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</si>
  <si>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</si>
  <si>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</si>
  <si>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</si>
  <si>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</si>
  <si>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</si>
  <si>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</si>
  <si>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Make things cheaper.</t>
  </si>
  <si>
    <t>I think you've got it pretty well covered.</t>
  </si>
  <si>
    <t>Nope!</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</si>
  <si>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</si>
  <si>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</si>
  <si>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</si>
  <si>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</si>
  <si>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</si>
  <si>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</si>
  <si>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</si>
  <si>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</si>
  <si>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</si>
  <si>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</si>
  <si>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</si>
  <si>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</si>
  <si>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I think you guys are doing great.</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</si>
  <si>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</si>
  <si>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</si>
  <si>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</si>
  <si>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</si>
  <si>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</si>
  <si>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</si>
  <si>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</si>
  <si>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Deep Learning Foundations,Front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</si>
  <si>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</si>
  <si>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</si>
  <si>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</si>
  <si>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</si>
  <si>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</si>
  <si>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</si>
  <si>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</si>
  <si>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</si>
  <si>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I am very happy with what udacity offers.</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</si>
  <si>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</si>
  <si>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</si>
  <si>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</si>
  <si>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</si>
  <si>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</si>
  <si>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</si>
  <si>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</si>
  <si>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</si>
  <si>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</si>
  <si>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</si>
  <si>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</si>
  <si>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</si>
  <si>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</si>
  <si>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</si>
  <si>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</si>
  <si>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</si>
  <si>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I love udacity! Keep it up guys!</t>
  </si>
  <si>
    <t>Stay persistent in your learning</t>
  </si>
  <si>
    <t>Invest more into answering student questions</t>
  </si>
  <si>
    <t>Tableau</t>
  </si>
  <si>
    <t>Thank you for the 50% refund</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</si>
  <si>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</si>
  <si>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</si>
  <si>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</si>
  <si>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</si>
  <si>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</si>
  <si>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</si>
  <si>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</si>
  <si>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</si>
  <si>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</si>
  <si>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</si>
  <si>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</si>
  <si>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</si>
  <si>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</si>
  <si>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</si>
  <si>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</si>
  <si>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</si>
  <si>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</si>
  <si>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</si>
  <si>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</si>
  <si>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</si>
  <si>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</si>
  <si>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</si>
  <si>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</si>
  <si>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</si>
  <si>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Focus only on the nanodegree while you're at it.</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</si>
  <si>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</si>
  <si>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</si>
  <si>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</si>
  <si>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</si>
  <si>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</si>
  <si>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</si>
  <si>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</si>
  <si>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</si>
  <si>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</si>
  <si>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</si>
  <si>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</si>
  <si>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</si>
  <si>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</si>
  <si>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</si>
  <si>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</si>
  <si>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</si>
  <si>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</si>
  <si>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</si>
  <si>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</si>
  <si>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</si>
  <si>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</si>
  <si>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</si>
  <si>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</si>
  <si>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</si>
  <si>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</si>
  <si>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</si>
  <si>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</si>
  <si>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</si>
  <si>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</si>
  <si>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</si>
  <si>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</si>
  <si>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</si>
  <si>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</si>
  <si>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</si>
  <si>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</si>
  <si>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</si>
  <si>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</si>
  <si>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</si>
  <si>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</si>
  <si>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</si>
  <si>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</si>
  <si>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</si>
  <si>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</si>
  <si>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</si>
  <si>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</si>
  <si>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The Deep learning foundations nano degree was not ready when it was offered. I believe that's why it was less expensive than it would be usually.</t>
  </si>
  <si>
    <t>Cyber Security, Golang Development, Microservices, Microservices (Using Golang)</t>
  </si>
  <si>
    <t>I think udacity is great</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</si>
  <si>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</si>
  <si>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</si>
  <si>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</si>
  <si>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</si>
  <si>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</si>
  <si>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</si>
  <si>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Tttech</t>
  </si>
  <si>
    <t>Don't stop learning</t>
  </si>
  <si>
    <t>I love Udacity</t>
  </si>
  <si>
    <t>AI conversation agents</t>
  </si>
  <si>
    <t>Thank you</t>
  </si>
  <si>
    <t>Commit to your time and make a schedule (when you'll study)</t>
  </si>
  <si>
    <t>Better work connections for students outside of the US</t>
  </si>
  <si>
    <t>na</t>
  </si>
  <si>
    <t>Great work - I want another t-shirt :)</t>
  </si>
  <si>
    <t>Artificial Intelligence,Deep Learning Foundations</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</si>
  <si>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</si>
  <si>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</si>
  <si>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</si>
  <si>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</si>
  <si>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</si>
  <si>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Be passionated and curious</t>
  </si>
  <si>
    <t>Full Stack web Dev.</t>
  </si>
  <si>
    <t>The Forums are extremely helpful. Always check the forums when you are stuck on the assignments.</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</si>
  <si>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</si>
  <si>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</si>
  <si>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</si>
  <si>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</si>
  <si>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</si>
  <si>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</si>
  <si>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</si>
  <si>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</si>
  <si>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Data Analyst,Artificial Intelligence,Deep Learning Foundations</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</si>
  <si>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</si>
  <si>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</si>
  <si>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</si>
  <si>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</si>
  <si>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</si>
  <si>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</si>
  <si>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</si>
  <si>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</si>
  <si>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</si>
  <si>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</si>
  <si>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</si>
  <si>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</si>
  <si>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</si>
  <si>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</si>
  <si>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</si>
  <si>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</si>
  <si>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</si>
  <si>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I would recommend that they put all of their code on github and to take pride in marketing themselves and their work. Building an online presence is perhaps the mostly important aspect of working in tech.</t>
  </si>
  <si>
    <t>I would like it if the mentor ship experience was more personal.</t>
  </si>
  <si>
    <t>Human Computer Interaction</t>
  </si>
  <si>
    <t xml:space="preserve">I’d buy any swag you have but would really love a backpack, laptop sleeve, or a jacket. </t>
  </si>
  <si>
    <t>Rebbix</t>
  </si>
  <si>
    <t>Artificial Intelligence,None</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</si>
  <si>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</si>
  <si>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</si>
  <si>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</si>
  <si>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</si>
  <si>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</si>
  <si>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</si>
  <si>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</si>
  <si>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</si>
  <si>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Deep Learning Foundations,iOS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</si>
  <si>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</si>
  <si>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</si>
  <si>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</si>
  <si>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</si>
  <si>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</si>
  <si>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</si>
  <si>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</si>
  <si>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</si>
  <si>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</si>
  <si>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</si>
  <si>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</si>
  <si>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</si>
  <si>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</si>
  <si>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</si>
  <si>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Data Analyst,Self-Driving Car Engineer</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</si>
  <si>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</si>
  <si>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More career support and guidance will be helpful.</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</si>
  <si>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</si>
  <si>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</si>
  <si>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</si>
  <si>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</si>
  <si>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</si>
  <si>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</si>
  <si>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</si>
  <si>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</si>
  <si>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</si>
  <si>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Start a new career in this field,Grow skills for my current role,get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</si>
  <si>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</si>
  <si>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</si>
  <si>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</si>
  <si>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</si>
  <si>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</si>
  <si>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</si>
  <si>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</si>
  <si>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</si>
  <si>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</si>
  <si>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</si>
  <si>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</si>
  <si>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</si>
  <si>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</si>
  <si>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</si>
  <si>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</si>
  <si>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</si>
  <si>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</si>
  <si>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</si>
  <si>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</si>
  <si>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</si>
  <si>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Banchile</t>
  </si>
  <si>
    <t>The project are difficult but are so cool</t>
  </si>
  <si>
    <t>I think in some project should be more video class</t>
  </si>
  <si>
    <t>More machine learning and algorithms</t>
  </si>
  <si>
    <t>Data will never die</t>
  </si>
  <si>
    <t>Intro to Programming,Data Analyst,Deep Learning Foundations</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</si>
  <si>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</si>
  <si>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</si>
  <si>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</si>
  <si>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</si>
  <si>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</si>
  <si>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</si>
  <si>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</si>
  <si>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</si>
  <si>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</si>
  <si>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</si>
  <si>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</si>
  <si>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</si>
  <si>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deep learning framework  deep  dive</t>
  </si>
  <si>
    <t>The projects should be harder</t>
  </si>
  <si>
    <t>AI to the rescue</t>
  </si>
  <si>
    <t>Falck A/S</t>
  </si>
  <si>
    <t>Associates</t>
  </si>
  <si>
    <t>Prepare and ask for help</t>
  </si>
  <si>
    <t>Not change the content so much during the degree.</t>
  </si>
  <si>
    <t>You have it all</t>
  </si>
  <si>
    <t>You rock!</t>
  </si>
  <si>
    <t>Customer Service</t>
  </si>
  <si>
    <t>Barista</t>
  </si>
  <si>
    <t>Find people in person to work with</t>
  </si>
  <si>
    <t>Not sure</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</si>
  <si>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</si>
  <si>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</si>
  <si>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</si>
  <si>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</si>
  <si>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</si>
  <si>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</si>
  <si>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</si>
  <si>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</si>
  <si>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</si>
  <si>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</si>
  <si>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</si>
  <si>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</si>
  <si>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</si>
  <si>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</si>
  <si>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</si>
  <si>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</si>
  <si>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</si>
  <si>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</si>
  <si>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</si>
  <si>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</si>
  <si>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</si>
  <si>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</si>
  <si>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</si>
  <si>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</si>
  <si>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</si>
  <si>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</si>
  <si>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</si>
  <si>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</si>
  <si>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</si>
  <si>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</si>
  <si>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</si>
  <si>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</si>
  <si>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</si>
  <si>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</si>
  <si>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</si>
  <si>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</si>
  <si>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</si>
  <si>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</si>
  <si>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Fintellix Solutions Pvt Ltd</t>
  </si>
  <si>
    <t>Do take into consideration the suggestion given by mentors during project Evaluation</t>
  </si>
  <si>
    <t>Make the videos a bit longer and keep the continuation</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</si>
  <si>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</si>
  <si>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</si>
  <si>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</si>
  <si>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</si>
  <si>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</si>
  <si>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</si>
  <si>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I love you guys! You guys are doing great!</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</si>
  <si>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</si>
  <si>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</si>
  <si>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</si>
  <si>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</si>
  <si>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</si>
  <si>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</si>
  <si>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be relaxed and concentrated when studying</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</si>
  <si>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</si>
  <si>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</si>
  <si>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</si>
  <si>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</si>
  <si>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</si>
  <si>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</si>
  <si>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</si>
  <si>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</si>
  <si>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Intro to Programming,Artificial Intelligence,Android,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</si>
  <si>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</si>
  <si>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</si>
  <si>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</si>
  <si>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</si>
  <si>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</si>
  <si>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</si>
  <si>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</si>
  <si>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</si>
  <si>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</si>
  <si>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</si>
  <si>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Intro to Programming,Data Analyst</t>
  </si>
  <si>
    <t>Try to immerse yourself with course content or the project you are working on everyday.</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</si>
  <si>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</si>
  <si>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</si>
  <si>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</si>
  <si>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</si>
  <si>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</si>
  <si>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</si>
  <si>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</si>
  <si>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</si>
  <si>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</si>
  <si>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</si>
  <si>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</si>
  <si>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</si>
  <si>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</si>
  <si>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</si>
  <si>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</si>
  <si>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</si>
  <si>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</si>
  <si>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</si>
  <si>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More qualified mentors and advisors.</t>
  </si>
  <si>
    <t>IoT</t>
  </si>
  <si>
    <t>I would like to contract hire graduates. I am having difficultly finding people. I tried Blitz, but they are close to useless, as they do not get back to me.</t>
  </si>
  <si>
    <t>Associate</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</si>
  <si>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</si>
  <si>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</si>
  <si>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</si>
  <si>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</si>
  <si>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Thanks for giving me a great start in my career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</si>
  <si>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</si>
  <si>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</si>
  <si>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</si>
  <si>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</si>
  <si>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</si>
  <si>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</si>
  <si>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</si>
  <si>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</si>
  <si>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</si>
  <si>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Bioinformatics</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</si>
  <si>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</si>
  <si>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</si>
  <si>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</si>
  <si>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</si>
  <si>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</si>
  <si>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</si>
  <si>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</si>
  <si>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</si>
  <si>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</si>
  <si>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Start a new career in this field,Help move from academia to industry,Help prepare for an advanced degree</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</si>
  <si>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</si>
  <si>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</si>
  <si>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</si>
  <si>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</si>
  <si>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</si>
  <si>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</si>
  <si>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</si>
  <si>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</si>
  <si>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</si>
  <si>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</si>
  <si>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</si>
  <si>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</si>
  <si>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</si>
  <si>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</si>
  <si>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</si>
  <si>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</si>
  <si>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</si>
  <si>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</si>
  <si>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</si>
  <si>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</si>
  <si>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Keep doing what you do. I am not positive it will help my career switching at my age but I am learning tons and enjoying the process. It feels good to train my brain and keep it healthy :)</t>
  </si>
  <si>
    <t>Data speaks</t>
  </si>
  <si>
    <t>Musician</t>
  </si>
  <si>
    <t>Co-owner, bassist</t>
  </si>
  <si>
    <t>TDWP LLC.</t>
  </si>
  <si>
    <t>Review all preliminary skills required for the program before beginning the nanodegree. (Review statistics concepts, programming languages, etc)</t>
  </si>
  <si>
    <t>Work with schools more often toward providing accredited programs. (Like your Georgia Tech x Udacity OMCS). -I hope to enroll once I finish my BS!!</t>
  </si>
  <si>
    <t>Research methology, operations research, probability theory, multivariable calculus, tableau</t>
  </si>
  <si>
    <t>I ❤️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</si>
  <si>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</si>
  <si>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</si>
  <si>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</si>
  <si>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</si>
  <si>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</si>
  <si>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</si>
  <si>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Make sure it is the only thing you are doing so you can give it the proper time commitment it deserves.</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</si>
  <si>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</si>
  <si>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</si>
  <si>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</si>
  <si>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</si>
  <si>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Deep Learning Foundations,iOS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</si>
  <si>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</si>
  <si>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</si>
  <si>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</si>
  <si>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</si>
  <si>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</si>
  <si>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Deep Learning Foundations,Intro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</si>
  <si>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</si>
  <si>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</si>
  <si>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</si>
  <si>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</si>
  <si>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</si>
  <si>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</si>
  <si>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</si>
  <si>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</si>
  <si>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</si>
  <si>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</si>
  <si>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</si>
  <si>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</si>
  <si>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Live Help is a great thing. Try to implement it for all NDs.</t>
  </si>
  <si>
    <t>Writing a Research Paper</t>
  </si>
  <si>
    <t>Keep adding new NDs. :D</t>
  </si>
  <si>
    <t>Go through suggested readings</t>
  </si>
  <si>
    <t>More complex projects. Courses on optimization -LP,MIP</t>
  </si>
  <si>
    <t>Optimization basics</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</si>
  <si>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</si>
  <si>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</si>
  <si>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</si>
  <si>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</si>
  <si>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</si>
  <si>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</si>
  <si>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</si>
  <si>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</si>
  <si>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</si>
  <si>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</si>
  <si>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</si>
  <si>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</si>
  <si>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</si>
  <si>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</si>
  <si>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</si>
  <si>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</si>
  <si>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</si>
  <si>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</si>
  <si>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</si>
  <si>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</si>
  <si>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</si>
  <si>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</si>
  <si>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</si>
  <si>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</si>
  <si>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</si>
  <si>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</si>
  <si>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</si>
  <si>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Data Analyst,Android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</si>
  <si>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</si>
  <si>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</si>
  <si>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</si>
  <si>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</si>
  <si>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</si>
  <si>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</si>
  <si>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</si>
  <si>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</si>
  <si>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I really struggle to think of anything you have done such a great job and I have enjoyed the experience very much.</t>
  </si>
  <si>
    <t>Some career guidance on what aspects of my academic career to highlight when moving to industry.  A course on infrastructure engineering with Docker.</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</si>
  <si>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</si>
  <si>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</si>
  <si>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</si>
  <si>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</si>
  <si>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</si>
  <si>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</si>
  <si>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</si>
  <si>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</si>
  <si>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Just keep on trying.</t>
  </si>
  <si>
    <t>Get creativity groups together</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</si>
  <si>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</si>
  <si>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</si>
  <si>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</si>
  <si>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</si>
  <si>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</si>
  <si>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</si>
  <si>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</si>
  <si>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</si>
  <si>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</si>
  <si>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</si>
  <si>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</si>
  <si>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</si>
  <si>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</si>
  <si>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</si>
  <si>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</si>
  <si>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</si>
  <si>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</si>
  <si>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</si>
  <si>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Intro to Programming,Business Analyst</t>
  </si>
  <si>
    <t>If the directions are vague, just submit the project and reviewer will clarify what you need to do.</t>
  </si>
  <si>
    <t>Depends on nanodegree.</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</si>
  <si>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</si>
  <si>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</si>
  <si>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</si>
  <si>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</si>
  <si>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</si>
  <si>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</si>
  <si>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</si>
  <si>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</si>
  <si>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</si>
  <si>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</si>
  <si>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</si>
  <si>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</si>
  <si>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</si>
  <si>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</si>
  <si>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</si>
  <si>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</si>
  <si>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</si>
  <si>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</si>
  <si>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</si>
  <si>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</si>
  <si>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</si>
  <si>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</si>
  <si>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</si>
  <si>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</si>
  <si>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</si>
  <si>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</si>
  <si>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</si>
  <si>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</si>
  <si>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</si>
  <si>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</si>
  <si>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Entry level</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</si>
  <si>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</si>
  <si>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</si>
  <si>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</si>
  <si>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</si>
  <si>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</si>
  <si>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</si>
  <si>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</si>
  <si>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</si>
  <si>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</si>
  <si>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</si>
  <si>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</si>
  <si>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Chengbao</t>
  </si>
  <si>
    <t xml:space="preserve">Create a study schedule and stick to it, when you get stuck speak up and get help, most importantly don't stop </t>
  </si>
  <si>
    <t>Don't remember</t>
  </si>
  <si>
    <t>Keep up what you're doing</t>
  </si>
  <si>
    <t>E-Learning</t>
  </si>
  <si>
    <t>LinuxAcademy.com</t>
  </si>
  <si>
    <t>Consistent study is the best way to make it through the program</t>
  </si>
  <si>
    <t>Not make people pay for a product that isn't fully fleshed out. It was annoying to have material reorganize itself every week or so while the team figured out the flow.</t>
  </si>
  <si>
    <t>Deep Learning Foundations,Android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</si>
  <si>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</si>
  <si>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</si>
  <si>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</si>
  <si>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</si>
  <si>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</si>
  <si>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</si>
  <si>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</si>
  <si>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don´t know</t>
  </si>
  <si>
    <t>A Nanodegree about cloud technologies</t>
  </si>
  <si>
    <t>more ask and practice</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</si>
  <si>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</si>
  <si>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</si>
  <si>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</si>
  <si>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</si>
  <si>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</si>
  <si>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</si>
  <si>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</si>
  <si>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</si>
  <si>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</si>
  <si>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</si>
  <si>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</si>
  <si>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</si>
  <si>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</si>
  <si>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</si>
  <si>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</si>
  <si>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</si>
  <si>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</si>
  <si>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</si>
  <si>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</si>
  <si>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Planet9 energy</t>
  </si>
  <si>
    <t>Real time support for assignments issues</t>
  </si>
  <si>
    <t>More ai</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</si>
  <si>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</si>
  <si>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</si>
  <si>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</si>
  <si>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</si>
  <si>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</si>
  <si>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</si>
  <si>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</si>
  <si>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Currently working through SDC ND and am not considering other academic targets</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</si>
  <si>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</si>
  <si>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</si>
  <si>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</si>
  <si>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</si>
  <si>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</si>
  <si>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</si>
  <si>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</si>
  <si>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</si>
  <si>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</si>
  <si>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</si>
  <si>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</si>
  <si>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</si>
  <si>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</si>
  <si>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Start a new career in this field,Grow skills for my current role,Help move from academia to industry,Help prepare for an advanced degree,General interest in the topic (personal growth and enrichment),Be able to use Machine Learning</t>
  </si>
  <si>
    <t>Intro to Programming,Data Analyst,Machine Learning Engineer,Deep Learning Foundations</t>
  </si>
  <si>
    <t>Just Start</t>
  </si>
  <si>
    <t>Speed Up Learning</t>
  </si>
  <si>
    <t>Building Crypto Currencies</t>
  </si>
  <si>
    <t>I love your product.</t>
  </si>
  <si>
    <t>Amsterdam</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</si>
  <si>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</si>
  <si>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</si>
  <si>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</si>
  <si>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</si>
  <si>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</si>
  <si>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</si>
  <si>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</si>
  <si>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</si>
  <si>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</si>
  <si>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</si>
  <si>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</si>
  <si>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</si>
  <si>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Financial</t>
  </si>
  <si>
    <t>UST global</t>
  </si>
  <si>
    <t>Over 10</t>
  </si>
  <si>
    <t>Not yet</t>
  </si>
  <si>
    <t>It is demanding, so make sure you have the time</t>
  </si>
  <si>
    <t>Make the project and class work smiliar</t>
  </si>
  <si>
    <t>None yet</t>
  </si>
  <si>
    <t>The materials are too enormus</t>
  </si>
  <si>
    <t>Apple</t>
  </si>
  <si>
    <t>Steady progress to avoid too much work later on</t>
  </si>
  <si>
    <t>More theory</t>
  </si>
  <si>
    <t>Self driving</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</si>
  <si>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</si>
  <si>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</si>
  <si>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</si>
  <si>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</si>
  <si>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</si>
  <si>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</si>
  <si>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</si>
  <si>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</si>
  <si>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</si>
  <si>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Since its learn at your own pace its easy to forget about the Nanodegree. A ND requires a commitment before signing up.</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</si>
  <si>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</si>
  <si>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</si>
  <si>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</si>
  <si>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</si>
  <si>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</si>
  <si>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</si>
  <si>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Best in business.</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</si>
  <si>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</si>
  <si>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</si>
  <si>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</si>
  <si>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</si>
  <si>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</si>
  <si>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</si>
  <si>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</si>
  <si>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</si>
  <si>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</si>
  <si>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</si>
  <si>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</si>
  <si>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</si>
  <si>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</si>
  <si>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</si>
  <si>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</si>
  <si>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</si>
  <si>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</si>
  <si>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</si>
  <si>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</si>
  <si>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</si>
  <si>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</si>
  <si>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</si>
  <si>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</si>
  <si>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</si>
  <si>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</si>
  <si>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</si>
  <si>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</si>
  <si>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</si>
  <si>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</si>
  <si>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</si>
  <si>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</si>
  <si>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</si>
  <si>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</si>
  <si>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</si>
  <si>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</si>
  <si>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</si>
  <si>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</si>
  <si>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</si>
  <si>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</si>
  <si>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</si>
  <si>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</si>
  <si>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</si>
  <si>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</si>
  <si>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</si>
  <si>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</si>
  <si>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</si>
  <si>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</si>
  <si>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</si>
  <si>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</si>
  <si>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</si>
  <si>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</si>
  <si>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</si>
  <si>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</si>
  <si>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</si>
  <si>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</si>
  <si>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</si>
  <si>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</si>
  <si>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</si>
  <si>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</si>
  <si>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</si>
  <si>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Mercyhurst University</t>
  </si>
  <si>
    <t>Work on it every day even if it is just for a few minutes.</t>
  </si>
  <si>
    <t>email advertisement</t>
  </si>
  <si>
    <t>Honestly nothing. Maybe more hands-on lectures when possible. Loved Sebastian Thrun and Katie Malone's lectures. They were the best to follow. Did not like the Georgia Tech guys all that much.</t>
  </si>
  <si>
    <t xml:space="preserve">Right now, data visualizations, but that changes often - just keep up to date with the new stuff. Robotics is such a cool subfield too. </t>
  </si>
  <si>
    <t>Keep doing what you are doing. You are the best!</t>
  </si>
  <si>
    <t>Tatras Data</t>
  </si>
  <si>
    <t>Machine Learning Engineer,Self-Driving Car Engineer</t>
  </si>
  <si>
    <t>Just be consistent</t>
  </si>
  <si>
    <t>Special Online sessions for complicated topics.</t>
  </si>
  <si>
    <t>Akka, Microservices</t>
  </si>
  <si>
    <t>Sometimes, because of work, it becomes hard to concentrate on the course work and projects thats why i loose a lot of money over the platform.</t>
  </si>
  <si>
    <t>Deep Learning Foundations,None,Android Developer ND</t>
  </si>
  <si>
    <t>Udacity should provide foundation courses for all NDs.</t>
  </si>
  <si>
    <t>Project management courses could be a better choice for me in future career growth.</t>
  </si>
  <si>
    <t>There should be some more scholarships available for each course.</t>
  </si>
  <si>
    <t>Server Density</t>
  </si>
  <si>
    <t>Deep Learning Foundations,FSND, FSND, Ruby</t>
  </si>
  <si>
    <t>Start with the projects as early as possible</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</si>
  <si>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</si>
  <si>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</si>
  <si>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</si>
  <si>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</si>
  <si>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</si>
  <si>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</si>
  <si>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</si>
  <si>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</si>
  <si>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Does this survey info not exist with each student registered?</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</si>
  <si>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</si>
  <si>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</si>
  <si>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 you fall asleep – you have to replay the video – you fall asleep –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</si>
  <si>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</si>
  <si>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</si>
  <si>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</si>
  <si>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</si>
  <si>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</si>
  <si>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</si>
  <si>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</si>
  <si>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</si>
  <si>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</si>
  <si>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</si>
  <si>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</si>
  <si>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</si>
  <si>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</si>
  <si>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</si>
  <si>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</si>
  <si>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</si>
  <si>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Be discpline. be curious</t>
  </si>
  <si>
    <t>It's already great</t>
  </si>
  <si>
    <t>Keras</t>
  </si>
  <si>
    <t>Machine Learning Engineer,Front-End Web Developer</t>
  </si>
  <si>
    <t>Aim for 2-4 hours of study or project development each day. Small sprints like this prevent fatigue and negative progress.</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</si>
  <si>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</si>
  <si>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</si>
  <si>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</si>
  <si>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</si>
  <si>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</si>
  <si>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</si>
  <si>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</si>
  <si>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</si>
  <si>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</si>
  <si>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</si>
  <si>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</si>
  <si>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</si>
  <si>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</si>
  <si>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</si>
  <si>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</si>
  <si>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</si>
  <si>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</si>
  <si>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</si>
  <si>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</si>
  <si>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Intro to Programming,Deep Learning Foundations,ABND,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</si>
  <si>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</si>
  <si>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</si>
  <si>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</si>
  <si>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</si>
  <si>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</si>
  <si>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</si>
  <si>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</si>
  <si>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</si>
  <si>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Deep Learning Foundations,ios development</t>
  </si>
  <si>
    <t>consistently working on the class everyday</t>
  </si>
  <si>
    <t>make classes cheaper</t>
  </si>
  <si>
    <t>neural science</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</si>
  <si>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</si>
  <si>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</si>
  <si>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</si>
  <si>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</si>
  <si>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</si>
  <si>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</si>
  <si>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</si>
  <si>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</si>
  <si>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</si>
  <si>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</si>
  <si>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</si>
  <si>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</si>
  <si>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</si>
  <si>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</si>
  <si>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</si>
  <si>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</si>
  <si>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</si>
  <si>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</si>
  <si>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</si>
  <si>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</si>
  <si>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</si>
  <si>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</si>
  <si>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</si>
  <si>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</si>
  <si>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</si>
  <si>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 iOS app crashes frequently.
- Mentor assignment is very helpful in advancing the course.</t>
  </si>
  <si>
    <t>I didn't know about a swag store until now</t>
  </si>
  <si>
    <t>My AI has more Neurons than me</t>
  </si>
  <si>
    <t>Myself</t>
  </si>
  <si>
    <t>Stackoverflow and official Documentation i.e. on Keras.org or tensorflow.org</t>
  </si>
  <si>
    <t>maybe 12? If the work on the projects counts too a lot more like a 100.</t>
  </si>
  <si>
    <t>Read the official documentation</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</si>
  <si>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</si>
  <si>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</si>
  <si>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</si>
  <si>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</si>
  <si>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</si>
  <si>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</si>
  <si>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</si>
  <si>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More exercises</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</si>
  <si>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</si>
  <si>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</si>
  <si>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</si>
  <si>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</si>
  <si>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</si>
  <si>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</si>
  <si>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</si>
  <si>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</si>
  <si>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</si>
  <si>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</si>
  <si>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</si>
  <si>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</si>
  <si>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</si>
  <si>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</si>
  <si>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</si>
  <si>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</si>
  <si>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</si>
  <si>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</si>
  <si>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</si>
  <si>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</si>
  <si>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Udacity code reviewers were sometimes inconsistent. I think there should be more consistency between reviewers.</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</si>
  <si>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</si>
  <si>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</si>
  <si>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</si>
  <si>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</si>
  <si>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</si>
  <si>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</si>
  <si>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</si>
  <si>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</si>
  <si>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</si>
  <si>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tomorrow’s skills today.</t>
  </si>
  <si>
    <t>Training in a real company and doing real challenge face these companies.</t>
  </si>
  <si>
    <t xml:space="preserve">-Data science for Medicine.
- System engineering.
- Supply chain management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</si>
  <si>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</si>
  <si>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</si>
  <si>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</si>
  <si>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</si>
  <si>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</si>
  <si>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</si>
  <si>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</si>
  <si>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</si>
  <si>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</si>
  <si>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</si>
  <si>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</si>
  <si>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</si>
  <si>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</si>
  <si>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</si>
  <si>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</si>
  <si>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</si>
  <si>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</si>
  <si>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</si>
  <si>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</si>
  <si>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</si>
  <si>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</si>
  <si>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</si>
  <si>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</si>
  <si>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</si>
  <si>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</si>
  <si>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</si>
  <si>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</si>
  <si>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</si>
  <si>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</si>
  <si>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</si>
  <si>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</si>
  <si>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</si>
  <si>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</si>
  <si>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</si>
  <si>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</si>
  <si>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</si>
  <si>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</si>
  <si>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</si>
  <si>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</si>
  <si>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</si>
  <si>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</si>
  <si>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</si>
  <si>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</si>
  <si>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</si>
  <si>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</si>
  <si>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</si>
  <si>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</si>
  <si>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</si>
  <si>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Robotics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</si>
  <si>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</si>
  <si>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</si>
  <si>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</si>
  <si>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</si>
  <si>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</si>
  <si>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</si>
  <si>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</si>
  <si>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</si>
  <si>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</si>
  <si>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</si>
  <si>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So far I'm enjoying Udacity but for AIND I prefer that the second term does not specialize in a single field but offer a combination of all topics</t>
  </si>
  <si>
    <t>Intro to Programming,Machine Learning Engineer,Deep Learning Foundations</t>
  </si>
  <si>
    <t>Work hard. Don't lose momentum.</t>
  </si>
  <si>
    <t xml:space="preserve">I think there are little things here and there, but there's no one main thing that is required. </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</si>
  <si>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</si>
  <si>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</si>
  <si>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</si>
  <si>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</si>
  <si>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</si>
  <si>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學！無止盡</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</si>
  <si>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</si>
  <si>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</si>
  <si>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</si>
  <si>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</si>
  <si>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</si>
  <si>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</si>
  <si>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</si>
  <si>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</si>
  <si>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</si>
  <si>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</si>
  <si>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Senior Software Engineer</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</si>
  <si>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</si>
  <si>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</si>
  <si>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</si>
  <si>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</si>
  <si>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</si>
  <si>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</si>
  <si>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</si>
  <si>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</si>
  <si>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</si>
  <si>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</si>
  <si>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</si>
  <si>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</si>
  <si>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</si>
  <si>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</si>
  <si>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</si>
  <si>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Give more scholarship opportunities</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</si>
  <si>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</si>
  <si>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</si>
  <si>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</si>
  <si>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</si>
  <si>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</si>
  <si>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</si>
  <si>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</si>
  <si>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</si>
  <si>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</si>
  <si>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</si>
  <si>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</si>
  <si>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</si>
  <si>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</si>
  <si>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</si>
  <si>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</si>
  <si>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</si>
  <si>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Deep Learning Foundations,Front-End Web Developer</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</si>
  <si>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</si>
  <si>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</si>
  <si>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</si>
  <si>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</si>
  <si>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</si>
  <si>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</si>
  <si>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Deep Learning Foundations,Android Developer</t>
  </si>
  <si>
    <t>Be patient, it is normal things won't work at the first try, just need to keep trying</t>
  </si>
  <si>
    <t>Have more self paced nanodegrees instead of term based</t>
  </si>
  <si>
    <t>Android Things</t>
  </si>
  <si>
    <t>Thank you Udacity, you are doing an awesome job</t>
  </si>
  <si>
    <t>Study regularly and read old chapters again</t>
  </si>
  <si>
    <t>Have in person meetups</t>
  </si>
  <si>
    <t>redbull</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</si>
  <si>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</si>
  <si>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</si>
  <si>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</si>
  <si>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</si>
  <si>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</si>
  <si>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</si>
  <si>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</si>
  <si>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</si>
  <si>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</si>
  <si>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</si>
  <si>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</si>
  <si>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</si>
  <si>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</si>
  <si>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</si>
  <si>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</si>
  <si>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</si>
  <si>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</si>
  <si>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Intro to Programming,Android Basics</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</si>
  <si>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</si>
  <si>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</si>
  <si>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</si>
  <si>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</si>
  <si>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</si>
  <si>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</si>
  <si>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</si>
  <si>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</si>
  <si>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</si>
  <si>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</si>
  <si>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</si>
  <si>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</si>
  <si>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</si>
  <si>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</si>
  <si>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</si>
  <si>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</si>
  <si>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</si>
  <si>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</si>
  <si>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</si>
  <si>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</si>
  <si>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</si>
  <si>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</si>
  <si>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</si>
  <si>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</si>
  <si>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</si>
  <si>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</si>
  <si>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Artificial Intelligence,Deep Learning Foundations,Android Developer</t>
  </si>
  <si>
    <t>Stay focused on the goal. Use all available resources and reach out to mentors and fellow students.</t>
  </si>
  <si>
    <t>Provide more quizzes.</t>
  </si>
  <si>
    <t>Calculus primer</t>
  </si>
  <si>
    <t>So far, Udacity Rocks!</t>
  </si>
  <si>
    <t>Data Analyst,None</t>
  </si>
  <si>
    <t>I was pretty much happy with the services that provided</t>
  </si>
  <si>
    <t>Deep learning free course</t>
  </si>
  <si>
    <t>Love you guys</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</si>
  <si>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</si>
  <si>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</si>
  <si>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</si>
  <si>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</si>
  <si>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</si>
  <si>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</si>
  <si>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</si>
  <si>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</si>
  <si>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</si>
  <si>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</si>
  <si>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work every day</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</si>
  <si>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</si>
  <si>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</si>
  <si>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</si>
  <si>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</si>
  <si>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</si>
  <si>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</si>
  <si>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</si>
  <si>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</si>
  <si>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</si>
  <si>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</si>
  <si>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</si>
  <si>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</si>
  <si>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</si>
  <si>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</si>
  <si>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</si>
  <si>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</si>
  <si>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Segurança</t>
  </si>
  <si>
    <t xml:space="preserve">Focus on the studying, practice everyday and stackoverflow will always be your bestfriend. </t>
  </si>
  <si>
    <t>More challenges</t>
  </si>
  <si>
    <t>Some topics about signal processing would be interesting</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</si>
  <si>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</si>
  <si>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</si>
  <si>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</si>
  <si>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</si>
  <si>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</si>
  <si>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</si>
  <si>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</si>
  <si>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</si>
  <si>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</si>
  <si>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</si>
  <si>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</si>
  <si>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</si>
  <si>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Telia</t>
  </si>
  <si>
    <t>Pacing and leave lots of time to finish a project. Never feel rushed and panic</t>
  </si>
  <si>
    <t>The app is broken</t>
  </si>
  <si>
    <t>Languages</t>
  </si>
  <si>
    <t>Indotrading</t>
  </si>
  <si>
    <t>keep learning, dont give up</t>
  </si>
  <si>
    <t>more hands on project</t>
  </si>
  <si>
    <t>advanced mobile development</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</si>
  <si>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</si>
  <si>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</si>
  <si>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</si>
  <si>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</si>
  <si>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</si>
  <si>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</si>
  <si>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</si>
  <si>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</si>
  <si>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</si>
  <si>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</si>
  <si>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</si>
  <si>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</si>
  <si>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</si>
  <si>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</si>
  <si>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</si>
  <si>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</si>
  <si>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</si>
  <si>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</si>
  <si>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</si>
  <si>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</si>
  <si>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</si>
  <si>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</si>
  <si>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</si>
  <si>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</si>
  <si>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</si>
  <si>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In course Suggestions about related open platform project in which student can contribute</t>
  </si>
  <si>
    <t>Machine Learning Engineer,Android Developer</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</si>
  <si>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</si>
  <si>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</si>
  <si>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</si>
  <si>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</si>
  <si>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</si>
  <si>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Age of Masters</t>
  </si>
  <si>
    <t>Age of Bachelors</t>
  </si>
  <si>
    <t>#Masters</t>
  </si>
  <si>
    <t>#Bachelors</t>
  </si>
  <si>
    <t>Mode Masters</t>
  </si>
  <si>
    <t>Mode Bachelors</t>
  </si>
  <si>
    <t>Avg.Masters</t>
  </si>
  <si>
    <t>Avg.Bachelors</t>
  </si>
  <si>
    <t>Stdev.Masters</t>
  </si>
  <si>
    <t>Stdev.Bachelors</t>
  </si>
  <si>
    <t>i think the single most important thing is to be persistent，sometimes，i have difficult understanding the topic，just keep going，a few days later，things difficult to understand before would become trivial</t>
  </si>
  <si>
    <t>i think the advanced topic should have longer lectures，though ，some concept can be explained in a few minutes，but fully digest it require longer time，so add more examples would definitely help！</t>
  </si>
  <si>
    <t>advanced math</t>
  </si>
  <si>
    <t>i find recently the forum are more quilt than before，questions are usually answered by a handful of people，i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</si>
  <si>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</si>
  <si>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</si>
  <si>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</si>
  <si>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</si>
  <si>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</si>
  <si>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</si>
  <si>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</si>
  <si>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</si>
  <si>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</si>
  <si>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Be clear about the realistic requirements to get a job - it is very difficult even to get an entry level job with just one ND.</t>
  </si>
  <si>
    <t>Python, Deep learning</t>
  </si>
  <si>
    <t>The support by the team was excellent!</t>
  </si>
  <si>
    <t>Artificial Intelligence,Full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</si>
  <si>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</si>
  <si>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</si>
  <si>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</si>
  <si>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</si>
  <si>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</si>
  <si>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</si>
  <si>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You guys can remind us of the milestones we have reached and help us gain confidence when we are stuck at a problem. Motivation is everything. Keep reminding us of what we're trying to do as a society!</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</si>
  <si>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</si>
  <si>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</si>
  <si>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</si>
  <si>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</si>
  <si>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</si>
  <si>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</si>
  <si>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</si>
  <si>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It would have been fun to have a study group. I wish there was a system for planning study groups.</t>
  </si>
  <si>
    <t>Remote</t>
  </si>
  <si>
    <t>Follow a regular schedule and take active part in forum discussions</t>
  </si>
  <si>
    <t>Monthly meet up in prominent cities with industry leaders.</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</si>
  <si>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</si>
  <si>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</si>
  <si>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</si>
  <si>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</si>
  <si>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</si>
  <si>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</si>
  <si>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</si>
  <si>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</si>
  <si>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</si>
  <si>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</si>
  <si>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</si>
  <si>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</si>
  <si>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Help us to have the experience of a business level project</t>
  </si>
  <si>
    <t>Study hard.</t>
  </si>
  <si>
    <t>I would like to have textbooks indications.</t>
  </si>
  <si>
    <t>Do it for fun!</t>
  </si>
  <si>
    <t>Add more Nanodegrees for Data Science</t>
  </si>
  <si>
    <t>Big Data technologies such as Hadoop, Apache, Cloudera, etc</t>
  </si>
  <si>
    <t>I completed my Data Analyst Nanodegree in 6 months (less than a year) and since I graduated I have found it very difficult to apply for the 50% tuition return. Information is not clearly available at the end of the Nanodegree.</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</si>
  <si>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</si>
  <si>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</si>
  <si>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</si>
  <si>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</si>
  <si>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</si>
  <si>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</si>
  <si>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</si>
  <si>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</si>
  <si>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</si>
  <si>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</si>
  <si>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</si>
  <si>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</si>
  <si>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</si>
  <si>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Artificial Intelligence,Deep Learning Foundations,Digital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</si>
  <si>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</si>
  <si>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</si>
  <si>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</si>
  <si>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</si>
  <si>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</si>
  <si>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</si>
  <si>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</si>
  <si>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</si>
  <si>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</si>
  <si>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</si>
  <si>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</si>
  <si>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</si>
  <si>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</si>
  <si>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</si>
  <si>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Everjobs</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</si>
  <si>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</si>
  <si>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</si>
  <si>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</si>
  <si>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</si>
  <si>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</si>
  <si>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</si>
  <si>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</si>
  <si>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</si>
  <si>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I am an AIND-er  and I would appreciate more challenging home-works.</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</si>
  <si>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</si>
  <si>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</si>
  <si>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</si>
  <si>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</si>
  <si>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</si>
  <si>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</si>
  <si>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</si>
  <si>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</si>
  <si>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</si>
  <si>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</si>
  <si>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</si>
  <si>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</si>
  <si>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Provide scholarships to students and people who cannot afford the nanodegrees. Also i think price for nanodegrees are way too high for a aspiring candidate in developing countries to take.Udacity should reduce the pricing and work more towards their lectures.</t>
  </si>
  <si>
    <t>music,writing</t>
  </si>
  <si>
    <t>Pisom Tech</t>
  </si>
  <si>
    <t>Do it. It's worth it.</t>
  </si>
  <si>
    <t>Differentiate pricing for countries outside of US</t>
  </si>
  <si>
    <t>IoT, Blockchains</t>
  </si>
  <si>
    <t>Dusseldorf</t>
  </si>
  <si>
    <t>Try to finish assignments before the deadline</t>
  </si>
  <si>
    <t>I had participated in the first AI class before Udacity was founded? And just followed the steps of Mr. Thrun</t>
  </si>
  <si>
    <t xml:space="preserve">Enrich the content of some nanodegree parts, to facilitate understanding </t>
  </si>
  <si>
    <t>Don't give up and keep working.</t>
  </si>
  <si>
    <t>Media</t>
  </si>
  <si>
    <t>Build local communities of students</t>
  </si>
  <si>
    <t>Quantum Computing</t>
  </si>
  <si>
    <t>self employed</t>
  </si>
  <si>
    <t>Be very proactive about your schedule. Make sure you plan out what you want to do for the week and make sure you stick to those plans with the same commitment as you would a doctor's appointment.</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</si>
  <si>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</si>
  <si>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</si>
  <si>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</si>
  <si>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</si>
  <si>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</si>
  <si>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</si>
  <si>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</si>
  <si>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</si>
  <si>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You are awesome! :)</t>
  </si>
  <si>
    <t>Intro to Programming,Data Analyst,Machine Learning Engineer</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</si>
  <si>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</si>
  <si>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</si>
  <si>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</si>
  <si>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</si>
  <si>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</si>
  <si>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</si>
  <si>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</si>
  <si>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</si>
  <si>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</si>
  <si>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</si>
  <si>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Make the classes cheaper. $1100 is a little steep for some classes. Add meet-ups and reference text as required/suggested reading to improve fundamentals.</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</si>
  <si>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</si>
  <si>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</si>
  <si>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</si>
  <si>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</si>
  <si>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</si>
  <si>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</si>
  <si>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</si>
  <si>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</si>
  <si>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</si>
  <si>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</si>
  <si>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</si>
  <si>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</si>
  <si>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</si>
  <si>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</si>
  <si>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</si>
  <si>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</si>
  <si>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Integrate more job opportunities</t>
  </si>
  <si>
    <t>Apache spark,
Distributed computing</t>
  </si>
  <si>
    <t>Study regularly and define deadlines to finish the projects</t>
  </si>
  <si>
    <t>Time series forecast</t>
  </si>
  <si>
    <t>💙 u guys</t>
  </si>
  <si>
    <t>Work on topics/projects you are comfortable with first... once you are halfway through the program you are likely to fight through the remainder</t>
  </si>
  <si>
    <t>Improve lecture qualities and deliver on job guarantee promise... grad plus support is horrible</t>
  </si>
  <si>
    <t>Reinforcement learning, recommender systems... not taught by Georgia tech</t>
  </si>
  <si>
    <t>Udacity Mentor</t>
  </si>
  <si>
    <t>Data Analyst,Machine Learning Engineer,Artificial Intelligence,Deep Learning Foundations,Self-Driving Car Engineer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</si>
  <si>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</si>
  <si>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</si>
  <si>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</si>
  <si>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Bioinformatics
- Advanced statistics
- Competitive programming</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</si>
  <si>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</si>
  <si>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</si>
  <si>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</si>
  <si>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</si>
  <si>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</si>
  <si>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</si>
  <si>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</si>
  <si>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</si>
  <si>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</si>
  <si>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</si>
  <si>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</si>
  <si>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</si>
  <si>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The MLND should have full program mentorship rather than just through the  first project</t>
  </si>
  <si>
    <t>Cryptography/Security</t>
  </si>
  <si>
    <t>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t>
  </si>
  <si>
    <t>ABB Robotics</t>
  </si>
  <si>
    <t>Machine Learning Engineer,Artificial Intelligence,Deep Learning Foundations,Self-Driving Car Engineer</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</si>
  <si>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</si>
  <si>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</si>
  <si>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</si>
  <si>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</si>
  <si>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</si>
  <si>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</si>
  <si>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</si>
  <si>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Share contents from office hours that are relevant for all the classroom</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</si>
  <si>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</si>
  <si>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</si>
  <si>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</si>
  <si>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</si>
  <si>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</si>
  <si>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</si>
  <si>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</si>
  <si>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</si>
  <si>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</si>
  <si>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</si>
  <si>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</si>
  <si>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</si>
  <si>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</si>
  <si>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Don't hesitate to ask questions and to look for help in the forums or slack channels. Udacity is really there to help you in successfully completing your Nanodegree.</t>
  </si>
  <si>
    <t>A weekly email reminding about the material covered the previous week and the material to be covered the following week.</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</si>
  <si>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</si>
  <si>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</si>
  <si>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</si>
  <si>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</si>
  <si>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</si>
  <si>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</si>
  <si>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</si>
  <si>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</si>
  <si>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</si>
  <si>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</si>
  <si>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</si>
  <si>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</si>
  <si>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</si>
  <si>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</si>
  <si>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</si>
  <si>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</si>
  <si>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</si>
  <si>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</si>
  <si>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</si>
  <si>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</si>
  <si>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</si>
  <si>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</si>
  <si>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</si>
  <si>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</si>
  <si>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</si>
  <si>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</si>
  <si>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</si>
  <si>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</si>
  <si>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</si>
  <si>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</si>
  <si>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</si>
  <si>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Tenacity is the most important skill. Do not hesitate to ask questions on the forum or slack. Students and mentors are very helpful.</t>
  </si>
  <si>
    <t>Everything is perfect. Just continue to teach cutting advanced techniques like Deep Learning.</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</si>
  <si>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</si>
  <si>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</si>
  <si>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</si>
  <si>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</si>
  <si>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</si>
  <si>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</si>
  <si>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</si>
  <si>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</si>
  <si>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</si>
  <si>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</si>
  <si>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</si>
  <si>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</si>
  <si>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</si>
  <si>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</si>
  <si>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</si>
  <si>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</si>
  <si>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</si>
  <si>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</si>
  <si>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</si>
  <si>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</si>
  <si>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</si>
  <si>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</si>
  <si>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</si>
  <si>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</si>
  <si>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</si>
  <si>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</si>
  <si>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</si>
  <si>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</si>
  <si>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</si>
  <si>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</si>
  <si>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</si>
  <si>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</si>
  <si>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</si>
  <si>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</si>
  <si>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</si>
  <si>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</si>
  <si>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</si>
  <si>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</si>
  <si>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</si>
  <si>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</si>
  <si>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</si>
  <si>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</si>
  <si>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</si>
  <si>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</si>
  <si>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</si>
  <si>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</si>
  <si>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</si>
  <si>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</si>
  <si>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</si>
  <si>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</si>
  <si>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</si>
  <si>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</si>
  <si>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</si>
  <si>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</si>
  <si>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</si>
  <si>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</si>
  <si>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</si>
  <si>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</si>
  <si>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</si>
  <si>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</si>
  <si>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</si>
  <si>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</si>
  <si>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</si>
  <si>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</si>
  <si>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</si>
  <si>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</si>
  <si>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</si>
  <si>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</si>
  <si>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</si>
  <si>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Poncho</t>
  </si>
  <si>
    <t>Contractor</t>
  </si>
  <si>
    <t>Do not quit</t>
  </si>
  <si>
    <t>Maybe some games or contests</t>
  </si>
  <si>
    <t>System architecture design</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</si>
  <si>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</si>
  <si>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</si>
  <si>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</si>
  <si>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</si>
  <si>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</si>
  <si>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</si>
  <si>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</si>
  <si>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</si>
  <si>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</si>
  <si>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Machine Learning Engineer,Full stack</t>
  </si>
  <si>
    <t>Plan out time</t>
  </si>
  <si>
    <t>Don't know right now. Will get back to you.</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</si>
  <si>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</si>
  <si>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</si>
  <si>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</si>
  <si>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</si>
  <si>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</si>
  <si>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</si>
  <si>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</si>
  <si>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</si>
  <si>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</si>
  <si>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</si>
  <si>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</si>
  <si>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</si>
  <si>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</si>
  <si>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</si>
  <si>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Learn every day instead of weekends. And go an extra mile.</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</si>
  <si>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</si>
  <si>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</si>
  <si>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</si>
  <si>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</si>
  <si>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</si>
  <si>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</si>
  <si>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</si>
  <si>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</si>
  <si>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</si>
  <si>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</si>
  <si>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</si>
  <si>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</si>
  <si>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</si>
  <si>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</si>
  <si>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</si>
  <si>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</si>
  <si>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Business Analyst,Digital marketing</t>
  </si>
  <si>
    <t xml:space="preserve">Stick to the schedule outlined and use the forums and slack channels to your advantage. Work a little every day and learn, learn, learn </t>
  </si>
  <si>
    <t>Thoroughly enjoyed both of my courses!</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</si>
  <si>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</si>
  <si>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</si>
  <si>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</si>
  <si>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</si>
  <si>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</si>
  <si>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</si>
  <si>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</si>
  <si>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</si>
  <si>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</si>
  <si>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</si>
  <si>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</si>
  <si>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</si>
  <si>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</si>
  <si>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</si>
  <si>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</si>
  <si>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</si>
  <si>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</si>
  <si>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</si>
  <si>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</si>
  <si>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</si>
  <si>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</si>
  <si>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</si>
  <si>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</si>
  <si>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</si>
  <si>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Give a university credits for nanodegre program</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</si>
  <si>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</si>
  <si>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</si>
  <si>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</si>
  <si>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</si>
  <si>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</si>
  <si>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</si>
  <si>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</si>
  <si>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</si>
  <si>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</si>
  <si>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</si>
  <si>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</si>
  <si>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blockchain tech - etherium</t>
  </si>
  <si>
    <t>Raj has a great teaching style</t>
  </si>
  <si>
    <t>Helios</t>
  </si>
  <si>
    <t>If you are working, be prepared to give up at least one day of your weekend to the course.</t>
  </si>
  <si>
    <t>Make sure the forum mentors are actually aware of the specific course materials and code.</t>
  </si>
  <si>
    <t>Authlete, Inc.</t>
  </si>
  <si>
    <t>Take notes with OneNote or Evernote. Enjoy projects.</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</si>
  <si>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</si>
  <si>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</si>
  <si>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</si>
  <si>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</si>
  <si>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</si>
  <si>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</si>
  <si>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</si>
  <si>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</si>
  <si>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Study regularly. Don't fall behind</t>
  </si>
  <si>
    <t>Release all content before starting term. I am in term 3 of self driving car nanodegree and it is frustrating to wait for content to be released</t>
  </si>
  <si>
    <t>Becomr better at connecting students to employers outside of US. I live in canada and would like to see more job opportunities</t>
  </si>
  <si>
    <t>big data engineer</t>
  </si>
  <si>
    <t>knowledge is the door. programming is the key.</t>
  </si>
  <si>
    <t>organize local udacity groups more actively</t>
  </si>
  <si>
    <t>photoshop</t>
  </si>
  <si>
    <t>McGraw-hill education</t>
  </si>
  <si>
    <t>Go through an exercise twice</t>
  </si>
  <si>
    <t>Spend a lot more time and exercises on the basics before going into the advanced topics</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</si>
  <si>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</si>
  <si>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</si>
  <si>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</si>
  <si>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</si>
  <si>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</si>
  <si>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</si>
  <si>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</si>
  <si>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</si>
  <si>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</si>
  <si>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</si>
  <si>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Deep Learning Foundations,Robotics,Full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</si>
  <si>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</si>
  <si>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</si>
  <si>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</si>
  <si>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</si>
  <si>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</si>
  <si>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</si>
  <si>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Appbase.io</t>
  </si>
  <si>
    <t>Work hard. Don't lose hope. Focus</t>
  </si>
  <si>
    <t>It's great as it is.</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</si>
  <si>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</si>
  <si>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</si>
  <si>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</si>
  <si>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</si>
  <si>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</si>
  <si>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</si>
  <si>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</si>
  <si>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</si>
  <si>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</si>
  <si>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</si>
  <si>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Administrative support</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</si>
  <si>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</si>
  <si>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</si>
  <si>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</si>
  <si>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</si>
  <si>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</si>
  <si>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</si>
  <si>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</si>
  <si>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</si>
  <si>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</si>
  <si>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</si>
  <si>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</si>
  <si>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</si>
  <si>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</si>
  <si>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</si>
  <si>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</si>
  <si>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</si>
  <si>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</si>
  <si>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The future of work is ML and AI.  I learned a lot from my course at Udacity.</t>
  </si>
  <si>
    <t>Ppi</t>
  </si>
  <si>
    <t>Better video instructions</t>
  </si>
  <si>
    <t>Self driving car</t>
  </si>
  <si>
    <t>Udacity is great!</t>
  </si>
  <si>
    <t>Learn at least 30 mins every day</t>
  </si>
  <si>
    <t>Billboard</t>
  </si>
  <si>
    <t>Be more honest on the amount of hours needed to complete nanodegree</t>
  </si>
  <si>
    <t>Intro to Programming,Data Analyst,Machine Learning Engineer,Artificial Intelligence,Deep Learning Foundations,Robotics</t>
  </si>
  <si>
    <t>Connect students to increase collaboration, add courses to develop metacognition skills</t>
  </si>
  <si>
    <t>how to learn better and more effectively, growth mindset, becoming an astronaut</t>
  </si>
  <si>
    <t>Keep up the awesome work!</t>
  </si>
  <si>
    <t>Senior economist</t>
  </si>
  <si>
    <t xml:space="preserve">Be assiduos, look for extra videos on YouTube whenever you feel like you are missing out on something </t>
  </si>
  <si>
    <t>Recruit better mentors</t>
  </si>
  <si>
    <t>Video game tech</t>
  </si>
  <si>
    <t>Why can't we comment/ask questions on the videos page</t>
  </si>
  <si>
    <t>Hootsuite</t>
  </si>
  <si>
    <t>Machine Learning Engineer,Deep Learning Foundations,Self-Driving Car Engineer</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</si>
  <si>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</si>
  <si>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</si>
  <si>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</si>
  <si>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</si>
  <si>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</si>
  <si>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</si>
  <si>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</si>
  <si>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</si>
  <si>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</si>
  <si>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</si>
  <si>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</si>
  <si>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</si>
  <si>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</si>
  <si>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</si>
  <si>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</si>
  <si>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</si>
  <si>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</si>
  <si>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</si>
  <si>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Intro to Programming,Data Analyst,Robotics</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</si>
  <si>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</si>
  <si>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</si>
  <si>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</si>
  <si>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</si>
  <si>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</si>
  <si>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</si>
  <si>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</si>
  <si>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Start a new career in this field,Help move from academia to industry,To get a new job opportunity in autonomous vehicle industry.</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</si>
  <si>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</si>
  <si>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</si>
  <si>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</si>
  <si>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</si>
  <si>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</si>
  <si>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</si>
  <si>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</si>
  <si>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</si>
  <si>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</si>
  <si>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</si>
  <si>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</si>
  <si>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</si>
  <si>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</si>
  <si>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</si>
  <si>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</si>
  <si>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</si>
  <si>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</si>
  <si>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</si>
  <si>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</si>
  <si>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</si>
  <si>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</si>
  <si>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</si>
  <si>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</si>
  <si>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</si>
  <si>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</si>
  <si>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</si>
  <si>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</si>
  <si>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</si>
  <si>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</si>
  <si>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</si>
  <si>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</si>
  <si>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</si>
  <si>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</si>
  <si>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</si>
  <si>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</si>
  <si>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</si>
  <si>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</si>
  <si>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</si>
  <si>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</si>
  <si>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</si>
  <si>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</si>
  <si>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</si>
  <si>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</si>
  <si>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</si>
  <si>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</si>
  <si>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</si>
  <si>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</si>
  <si>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</si>
  <si>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</si>
  <si>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</si>
  <si>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</si>
  <si>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</si>
  <si>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</si>
  <si>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</si>
  <si>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</si>
  <si>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</si>
  <si>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</si>
  <si>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</si>
  <si>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</si>
  <si>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</si>
  <si>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</si>
  <si>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</si>
  <si>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</si>
  <si>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</si>
  <si>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</si>
  <si>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</si>
  <si>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Learn docker</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</si>
  <si>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</si>
  <si>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</si>
  <si>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</si>
  <si>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</si>
  <si>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</si>
  <si>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</si>
  <si>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</si>
  <si>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</si>
  <si>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</si>
  <si>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</si>
  <si>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</si>
  <si>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</si>
  <si>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</si>
  <si>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</si>
  <si>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Data Analyst,Web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</si>
  <si>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</si>
  <si>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</si>
  <si>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</si>
  <si>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</si>
  <si>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</si>
  <si>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</si>
  <si>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</si>
  <si>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</si>
  <si>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</si>
  <si>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</si>
  <si>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</si>
  <si>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</si>
  <si>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</si>
  <si>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</si>
  <si>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</si>
  <si>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</si>
  <si>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</si>
  <si>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</si>
  <si>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</si>
  <si>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</si>
  <si>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</si>
  <si>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</si>
  <si>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</si>
  <si>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</si>
  <si>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</si>
  <si>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</si>
  <si>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</si>
  <si>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</si>
  <si>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</si>
  <si>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It covers a lot of subjects. I'm waiting for the deep learning course ... which last time I checked was in development.</t>
  </si>
  <si>
    <t>I received emaila from udacity about potential employers. It is frustrating to link on the employers openingredients positions to only find out they require PhD level or senior level expertise. If I have taken recently a udacity course I don't need to see those openings.</t>
  </si>
  <si>
    <t>xamarin developer</t>
  </si>
  <si>
    <t>Dont give up! You could allways find help on forum!</t>
  </si>
  <si>
    <t>Improve lessons before 4 project</t>
  </si>
  <si>
    <t>more deep learining!</t>
  </si>
  <si>
    <t>Lessons before project 4 in DLF could be better</t>
  </si>
  <si>
    <t>Paramedic</t>
  </si>
  <si>
    <t>Medic Ambulance</t>
  </si>
  <si>
    <t>Read everything completely. Give yourself time to learn and think about the work.... trust the process...</t>
  </si>
  <si>
    <t>The Netflix movie 'Lo and Behold'.</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</si>
  <si>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</si>
  <si>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</si>
  <si>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</si>
  <si>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</si>
  <si>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</si>
  <si>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</si>
  <si>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</si>
  <si>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</si>
  <si>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</si>
  <si>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</si>
  <si>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</si>
  <si>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</si>
  <si>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</si>
  <si>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</si>
  <si>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</si>
  <si>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</si>
  <si>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</si>
  <si>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</si>
  <si>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</si>
  <si>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</si>
  <si>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</si>
  <si>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</si>
  <si>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</si>
  <si>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</si>
  <si>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</si>
  <si>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</si>
  <si>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</si>
  <si>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</si>
  <si>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</si>
  <si>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</si>
  <si>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</si>
  <si>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</si>
  <si>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</si>
  <si>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Links from somewhere</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</si>
  <si>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</si>
  <si>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</si>
  <si>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</si>
  <si>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</si>
  <si>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</si>
  <si>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</si>
  <si>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</si>
  <si>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</si>
  <si>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</si>
  <si>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</si>
  <si>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</si>
  <si>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</si>
  <si>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</si>
  <si>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</si>
  <si>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</si>
  <si>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</si>
  <si>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</si>
  <si>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</si>
  <si>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</si>
  <si>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</si>
  <si>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</si>
  <si>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</si>
  <si>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</si>
  <si>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</si>
  <si>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</si>
  <si>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</si>
  <si>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</si>
  <si>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</si>
  <si>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</si>
  <si>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</si>
  <si>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</si>
  <si>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</si>
  <si>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</si>
  <si>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</si>
  <si>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</si>
  <si>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</si>
  <si>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First is the persistence; Second is making your hands dirty by coding to help you understand the concepts; Last but not the asking for help from Forum or mentor for anything which is hard to understand.</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</si>
  <si>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</si>
  <si>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</si>
  <si>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</si>
  <si>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</si>
  <si>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Secom trust systems</t>
  </si>
  <si>
    <t>Deep Learning Foundations,iOS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</si>
  <si>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</si>
  <si>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</si>
  <si>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</si>
  <si>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</si>
  <si>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</si>
  <si>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</si>
  <si>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</si>
  <si>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</si>
  <si>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</si>
  <si>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</si>
  <si>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</si>
  <si>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</si>
  <si>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</si>
  <si>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</si>
  <si>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</si>
  <si>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</si>
  <si>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</si>
  <si>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</si>
  <si>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</si>
  <si>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</si>
  <si>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</si>
  <si>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</si>
  <si>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</si>
  <si>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</si>
  <si>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</si>
  <si>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more tools and techniques related to big data and</t>
  </si>
  <si>
    <t>Lectures are materials that make one to be able to complete the projects. Do not skip any one of them.</t>
  </si>
  <si>
    <t>Make a Ph.D level program</t>
  </si>
  <si>
    <t>AvgHoursSittingPerDay.0</t>
  </si>
  <si>
    <t>Reinforcement learning focused program</t>
  </si>
  <si>
    <t>Hook Digital</t>
  </si>
  <si>
    <t>The match between employers and students</t>
  </si>
  <si>
    <t>Average hours of sleep per day</t>
  </si>
  <si>
    <t>Average hours sitting per day</t>
  </si>
  <si>
    <t>Make sure you understand the main concepts on the videos</t>
  </si>
  <si>
    <t>Overall I found the whole system well put together</t>
  </si>
  <si>
    <t>Architecture design of large projects</t>
  </si>
  <si>
    <t>GroupSize</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</si>
  <si>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</si>
  <si>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</si>
  <si>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</si>
  <si>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</si>
  <si>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</si>
  <si>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</si>
  <si>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</si>
  <si>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</si>
  <si>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</si>
  <si>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</si>
  <si>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</si>
  <si>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</si>
  <si>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</si>
  <si>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It's a little expensive</t>
  </si>
  <si>
    <t>GRID Inc.</t>
  </si>
  <si>
    <t>Keep the passion burning. Remember that what we are learning will impact the world in some way or another :)</t>
  </si>
  <si>
    <t>Upload more videos!</t>
  </si>
  <si>
    <t>Data visualization</t>
  </si>
  <si>
    <t>I want the swags lol</t>
  </si>
  <si>
    <t xml:space="preserve">Mean </t>
  </si>
  <si>
    <t>Be passionate to coding and acquiring new skills.Spend as much time as you can to learning. Theoretical  knowledge and programming skills are both important to be a good engineer.</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</si>
  <si>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</si>
  <si>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</si>
  <si>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</si>
  <si>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</si>
  <si>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</si>
  <si>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</si>
  <si>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</si>
  <si>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</si>
  <si>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 xml:space="preserve">Stdev </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</si>
  <si>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</si>
  <si>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</si>
  <si>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</si>
  <si>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</si>
  <si>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</si>
  <si>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</si>
  <si>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</si>
  <si>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Median</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</si>
  <si>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</si>
  <si>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</si>
  <si>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</si>
  <si>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</si>
  <si>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</si>
  <si>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</si>
  <si>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Mode</t>
  </si>
  <si>
    <t>ge</t>
  </si>
  <si>
    <t>You can respond our requests more quickly.</t>
  </si>
  <si>
    <t>Functional Programming, Scala, Akka,</t>
  </si>
  <si>
    <t>Netdeal</t>
  </si>
  <si>
    <t>Persist.</t>
  </si>
  <si>
    <t>More mini projects.</t>
  </si>
  <si>
    <t>Deep learning without PHD.</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</si>
  <si>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</si>
  <si>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The courses/nanodegree programs are systematically designed for students to learn both theoretically and practically.</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</si>
  <si>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</si>
  <si>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</si>
  <si>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</si>
  <si>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Enjoy learning and do not worry about getting a job after the Nanodegree. It will come to you in future.</t>
  </si>
  <si>
    <t>Need more advanced Nanodegree.</t>
  </si>
  <si>
    <t>Advanced course for computer vision and deep learning - more mathematics oriented.</t>
  </si>
  <si>
    <t>I hope Udacity prospers.</t>
  </si>
  <si>
    <t>Vanung University</t>
  </si>
  <si>
    <t>Please keep steady progress every day!</t>
  </si>
  <si>
    <t>I have no idea. I feel very good now.</t>
  </si>
  <si>
    <t>I would like to find new subjects from Udacity.</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</si>
  <si>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</si>
  <si>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</si>
  <si>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</si>
  <si>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</si>
  <si>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</si>
  <si>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</si>
  <si>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</si>
  <si>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</si>
  <si>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</si>
  <si>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</si>
  <si>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</si>
  <si>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</si>
  <si>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</si>
  <si>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</si>
  <si>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</si>
  <si>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</si>
  <si>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</si>
  <si>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</si>
  <si>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</si>
  <si>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</si>
  <si>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</si>
  <si>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</si>
  <si>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</si>
  <si>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</si>
  <si>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Get a quiet place to study</t>
  </si>
  <si>
    <t>Have some presencial meeting in Brazil as well</t>
  </si>
  <si>
    <t>Financial Industry</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</si>
  <si>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</si>
  <si>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</si>
  <si>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</si>
  <si>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</si>
  <si>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</si>
  <si>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</si>
  <si>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</si>
  <si>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</si>
  <si>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</si>
  <si>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</si>
  <si>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</si>
  <si>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</si>
  <si>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</si>
  <si>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</si>
  <si>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</si>
  <si>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</si>
  <si>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</si>
  <si>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</si>
  <si>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</si>
  <si>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</si>
  <si>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</si>
  <si>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</si>
  <si>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</si>
  <si>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</si>
  <si>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</si>
  <si>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</si>
  <si>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</si>
  <si>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</si>
  <si>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</si>
  <si>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</si>
  <si>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</si>
  <si>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</si>
  <si>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</si>
  <si>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</si>
  <si>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</si>
  <si>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</si>
  <si>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</si>
  <si>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</si>
  <si>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</si>
  <si>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</si>
  <si>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</si>
  <si>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</si>
  <si>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</si>
  <si>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</si>
  <si>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</si>
  <si>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</si>
  <si>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</si>
  <si>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</si>
  <si>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</si>
  <si>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</si>
  <si>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</si>
  <si>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</si>
  <si>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</si>
  <si>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</si>
  <si>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</si>
  <si>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</si>
  <si>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</si>
  <si>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</si>
  <si>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</si>
  <si>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</si>
  <si>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</si>
  <si>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</si>
  <si>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</si>
  <si>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</si>
  <si>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</si>
  <si>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</si>
  <si>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Better mentorship</t>
  </si>
  <si>
    <t>Need a better instructor for onsite classes</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</si>
  <si>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</si>
  <si>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</si>
  <si>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</si>
  <si>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</si>
  <si>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</si>
  <si>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</si>
  <si>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</si>
  <si>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</si>
  <si>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</si>
  <si>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</si>
  <si>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</si>
  <si>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</si>
  <si>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</si>
  <si>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do your best in project.</t>
  </si>
  <si>
    <t>give more various project.</t>
  </si>
  <si>
    <t>i want more free course.</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</si>
  <si>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</si>
  <si>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</si>
  <si>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</si>
  <si>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</si>
  <si>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</si>
  <si>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Feedback from submissions</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</si>
  <si>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</si>
  <si>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</si>
  <si>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</si>
  <si>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</si>
  <si>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</si>
  <si>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</si>
  <si>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</si>
  <si>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</si>
  <si>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</si>
  <si>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</si>
  <si>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t>
  </si>
  <si>
    <t>Get 1 on 1 instructors available during my time zone</t>
  </si>
  <si>
    <t>www.soais.com</t>
  </si>
  <si>
    <t>Artificial Intelligence,Android Developer</t>
  </si>
  <si>
    <t>Stay regular and focussed.</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</si>
  <si>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</si>
  <si>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</si>
  <si>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</si>
  <si>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</si>
  <si>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</si>
  <si>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</si>
  <si>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</si>
  <si>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</si>
  <si>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</si>
  <si>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</si>
  <si>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Start a new career in this field,Grow skills for my current role,Help move from academia to industry,Help prepare for an advanced degree,General interest in the topic (personal growth and enrichment),Interested in this field</t>
  </si>
  <si>
    <t>Be curious and be informed. Keep learning. Make notes. Its important to understand the concept in and out. Understand nitty-gritties. Dont be afraid to ask mentors for help. Its not about finishing the course fast. Its how much you learn</t>
  </si>
  <si>
    <t>More in depth about the topic</t>
  </si>
  <si>
    <t>Some coding hacks perhaps.</t>
  </si>
  <si>
    <t>Its a great platform and i would love to learn more from Udacity nanodegrees</t>
  </si>
  <si>
    <t>Shanghai MuXueNetwork Technology Co., Ltd</t>
  </si>
  <si>
    <t>Machine Learning Engineer,Artificial Intelligence,Deep Learning Foundations,React</t>
  </si>
  <si>
    <t>work time ,every moment</t>
  </si>
  <si>
    <t>More hands-on try, additional reading material must be serious to see, then add their own points to the required knowledge</t>
  </si>
  <si>
    <t>Chinese translation</t>
  </si>
  <si>
    <t>node 、django</t>
  </si>
  <si>
    <t>Chinese companies want to recruit Udacity students, need better support</t>
  </si>
  <si>
    <t>Do some review. Don't hurry</t>
  </si>
  <si>
    <t>Great web environment and instructor</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</si>
  <si>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</si>
  <si>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</si>
  <si>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</si>
  <si>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</si>
  <si>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</si>
  <si>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</si>
  <si>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</si>
  <si>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</si>
  <si>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</si>
  <si>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</si>
  <si>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I want research intensive courses</t>
  </si>
  <si>
    <t>It would be a very nice if udacity offers researched based Artificial intelligence course,where student can do  research and publish papers.</t>
  </si>
  <si>
    <t>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t>
  </si>
  <si>
    <t>Collège André-Grasset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</si>
  <si>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</si>
  <si>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</si>
  <si>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</si>
  <si>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</si>
  <si>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</si>
  <si>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</si>
  <si>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</si>
  <si>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</si>
  <si>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</si>
  <si>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</si>
  <si>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</si>
  <si>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</si>
  <si>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</si>
  <si>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</si>
  <si>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</si>
  <si>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</si>
  <si>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</si>
  <si>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</si>
  <si>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</si>
  <si>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</si>
  <si>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</si>
  <si>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</si>
  <si>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</si>
  <si>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</si>
  <si>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</si>
  <si>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</si>
  <si>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</si>
  <si>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Data Analyst,Machine Learning Engineer,Tech Entrepreneur</t>
  </si>
  <si>
    <t>Be inquisitive, especially beyond projects</t>
  </si>
  <si>
    <t>More exposure to current industrial development.</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</si>
  <si>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</si>
  <si>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</si>
  <si>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</si>
  <si>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</si>
  <si>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</si>
  <si>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</si>
  <si>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</si>
  <si>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</si>
  <si>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</si>
  <si>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</si>
  <si>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</si>
  <si>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</si>
  <si>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</si>
  <si>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</si>
  <si>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</si>
  <si>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</si>
  <si>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</si>
  <si>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</si>
  <si>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</si>
  <si>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</si>
  <si>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</si>
  <si>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</si>
  <si>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</si>
  <si>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</si>
  <si>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</si>
  <si>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</si>
  <si>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just do it</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</si>
  <si>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</si>
  <si>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</si>
  <si>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</si>
  <si>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</si>
  <si>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</si>
  <si>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</si>
  <si>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</si>
  <si>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</si>
  <si>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</si>
  <si>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</si>
  <si>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</si>
  <si>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</si>
  <si>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</si>
  <si>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</si>
  <si>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</si>
  <si>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</si>
  <si>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</si>
  <si>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</si>
  <si>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Machine Learning Engineer,Robotics</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</si>
  <si>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</si>
  <si>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</si>
  <si>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</si>
  <si>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</si>
  <si>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</si>
  <si>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</si>
  <si>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Nothing at this time.</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</si>
  <si>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</si>
  <si>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</si>
  <si>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</si>
  <si>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</si>
  <si>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</si>
  <si>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</si>
  <si>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</si>
  <si>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</si>
  <si>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</si>
  <si>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</si>
  <si>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</si>
  <si>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</si>
  <si>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</si>
  <si>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</si>
  <si>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</si>
  <si>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</si>
  <si>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</si>
  <si>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</si>
  <si>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</si>
  <si>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</si>
  <si>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</si>
  <si>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</si>
  <si>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</si>
  <si>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</si>
  <si>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</si>
  <si>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</si>
  <si>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</si>
  <si>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</si>
  <si>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</si>
  <si>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</si>
  <si>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</si>
  <si>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</si>
  <si>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</si>
  <si>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</si>
  <si>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</si>
  <si>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</si>
  <si>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</si>
  <si>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</si>
  <si>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</si>
  <si>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</si>
  <si>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Overall it's really good.</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</si>
  <si>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</si>
  <si>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</si>
  <si>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</si>
  <si>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</si>
  <si>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</si>
  <si>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We make shit taglines. Code is what we know.</t>
  </si>
  <si>
    <t>Senior Consultant</t>
  </si>
  <si>
    <t>Newcrest Mining</t>
  </si>
  <si>
    <t xml:space="preserve">Don't believe the time estimates. You may enrol in two Nanodegrees at the same time like I did, you will complete the first one and run out of time to complete the second. </t>
  </si>
  <si>
    <t>Give better time estimates. Tailor to professionals working full time.</t>
  </si>
  <si>
    <t>Pyspark</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</si>
  <si>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</si>
  <si>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</si>
  <si>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</si>
  <si>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</si>
  <si>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</si>
  <si>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</si>
  <si>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</si>
  <si>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Some of the courses are wuite costly</t>
  </si>
  <si>
    <t>Graphics designing</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</si>
  <si>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</si>
  <si>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</si>
  <si>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</si>
  <si>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</si>
  <si>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</si>
  <si>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</si>
  <si>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Machine Learning Engineer,Artificial Intelligence,Self-Driving Car Engineer</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</si>
  <si>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</si>
  <si>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</si>
  <si>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</si>
  <si>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</si>
  <si>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</si>
  <si>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</si>
  <si>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</si>
  <si>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</si>
  <si>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</si>
  <si>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</si>
  <si>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</si>
  <si>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</si>
  <si>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</si>
  <si>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</si>
  <si>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</si>
  <si>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</si>
  <si>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</si>
  <si>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</si>
  <si>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</si>
  <si>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</si>
  <si>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I love Udacity. Most of the lessons in my nanodegree were very good</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</si>
  <si>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</si>
  <si>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</si>
  <si>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</si>
  <si>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</si>
  <si>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</si>
  <si>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</si>
  <si>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</si>
  <si>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</si>
  <si>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</si>
  <si>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</si>
  <si>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</si>
  <si>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</si>
  <si>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</si>
  <si>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</si>
  <si>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Some lectures seemed that they are directly being read from some screen in their front.</t>
  </si>
  <si>
    <t>covers multiple areas</t>
  </si>
  <si>
    <t>The Business Therapist</t>
  </si>
  <si>
    <t>Use deliberate practice and have patience.</t>
  </si>
  <si>
    <t>The same person should review a project if it is handed in more than once. I experienced different expectations that made the process more frustrating than it need be.</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</si>
  <si>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</si>
  <si>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</si>
  <si>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</si>
  <si>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i really like udacity's courses and delivery.</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</si>
  <si>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</si>
  <si>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</si>
  <si>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</si>
  <si>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</si>
  <si>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</si>
  <si>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</si>
  <si>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</si>
  <si>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</si>
  <si>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</si>
  <si>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</si>
  <si>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</si>
  <si>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</si>
  <si>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</si>
  <si>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</si>
  <si>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</si>
  <si>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</si>
  <si>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</si>
  <si>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</si>
  <si>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</si>
  <si>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</si>
  <si>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</si>
  <si>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</si>
  <si>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</si>
  <si>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provide industrial interaction while study</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</si>
  <si>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</si>
  <si>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</si>
  <si>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</si>
  <si>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</si>
  <si>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</si>
  <si>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</si>
  <si>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</si>
  <si>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It is easier and more fun than you would expect.  You should try it.</t>
  </si>
  <si>
    <t>I am unsure</t>
  </si>
  <si>
    <t>More math</t>
  </si>
  <si>
    <t>Security</t>
  </si>
  <si>
    <t>Paladin Security</t>
  </si>
  <si>
    <t xml:space="preserve">Keep at it, don't rush your projects. Make sure that you understand what the project is asking you to do before getting to it. Find your own datasets, it gives you more experience working with messy real life data. Most importantly have fun. </t>
  </si>
  <si>
    <t>I am not sure. The improvements that could be made have more to do with not being able to ask questions of the instructors during the lesson; Than with anything that is really fixable.</t>
  </si>
  <si>
    <t xml:space="preserve">I would like to be able to use Udacity to improve my advanced math skills. A better explanation of Linear Algebra, and/or calculus would be amazing. </t>
  </si>
  <si>
    <t>Nope.</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</si>
  <si>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</si>
  <si>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</si>
  <si>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</si>
  <si>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</si>
  <si>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</si>
  <si>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</si>
  <si>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</si>
  <si>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</si>
  <si>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</si>
  <si>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</si>
  <si>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</si>
  <si>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Intro to Programming,Deep Learning Foundations,Front End Developer</t>
  </si>
  <si>
    <t>Keep working at it even if you get frustrated or stuck.</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</si>
  <si>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</si>
  <si>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</si>
  <si>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</si>
  <si>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</si>
  <si>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</si>
  <si>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</si>
  <si>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</si>
  <si>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</si>
  <si>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</si>
  <si>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read some books parallel</t>
  </si>
  <si>
    <t>more challenging project</t>
  </si>
  <si>
    <t>Artificial Intelligence,Self-Driving Car Engineer</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</si>
  <si>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</si>
  <si>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</si>
  <si>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</si>
  <si>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</si>
  <si>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Sujeerya Animation and Entertainments private limited</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</si>
  <si>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</si>
  <si>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</si>
  <si>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</si>
  <si>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</si>
  <si>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Not Sure</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</si>
  <si>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</si>
  <si>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</si>
  <si>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</si>
  <si>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</si>
  <si>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</si>
  <si>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</si>
  <si>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</si>
  <si>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</si>
  <si>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</si>
  <si>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</si>
  <si>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</si>
  <si>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</si>
  <si>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</si>
  <si>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</si>
  <si>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</si>
  <si>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Stay on schedule</t>
  </si>
  <si>
    <t>Get jobs for international students</t>
  </si>
  <si>
    <t>Game development</t>
  </si>
  <si>
    <t>云丁网络技术邮箱公司</t>
  </si>
  <si>
    <t>stay hungry，stay foolish</t>
  </si>
  <si>
    <t>learn more on engineering</t>
  </si>
  <si>
    <t>The course are too expensive，and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</si>
  <si>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</si>
  <si>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</si>
  <si>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</si>
  <si>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</si>
  <si>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</si>
  <si>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</si>
  <si>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</si>
  <si>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Not sharing</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</si>
  <si>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</si>
  <si>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</si>
  <si>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</si>
  <si>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</si>
  <si>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</si>
  <si>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</si>
  <si>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</si>
  <si>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</si>
  <si>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</si>
  <si>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</si>
  <si>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</si>
  <si>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</si>
  <si>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</si>
  <si>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</si>
  <si>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</si>
  <si>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</si>
  <si>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</si>
  <si>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</si>
  <si>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</si>
  <si>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</si>
  <si>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</si>
  <si>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</si>
  <si>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</si>
  <si>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</si>
  <si>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</si>
  <si>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</si>
  <si>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</si>
  <si>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</si>
  <si>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</si>
  <si>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</si>
  <si>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Invest your time and try to get out of a project as much as you can.</t>
  </si>
  <si>
    <t>It would be nice to see one big project at the end of each nanodegree which must be finished by a team since a team player is what a recruiter is looking for.</t>
  </si>
  <si>
    <t>Software engineering</t>
  </si>
  <si>
    <t>Advance</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</si>
  <si>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</si>
  <si>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</si>
  <si>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</si>
  <si>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</si>
  <si>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</si>
  <si>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</si>
  <si>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You have to like what you are studying. And study more than the classes. Search for paper and other sources to get a different point of view of the subjects. Just making the project is not Enough to learn.</t>
  </si>
  <si>
    <t>Im in the last. Project of mlnd. I wish to have a mentor like in  the beginning to ask some questions about the capstone.</t>
  </si>
  <si>
    <t>You are great.</t>
  </si>
  <si>
    <t>IGPI</t>
  </si>
  <si>
    <t>Machine Learning Engineer,None</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</si>
  <si>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</si>
  <si>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</si>
  <si>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</si>
  <si>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</si>
  <si>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</si>
  <si>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</si>
  <si>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</si>
  <si>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</si>
  <si>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</si>
  <si>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</si>
  <si>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</si>
  <si>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</si>
  <si>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</si>
  <si>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</si>
  <si>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</si>
  <si>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</si>
  <si>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</si>
  <si>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</si>
  <si>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Thanks - you are going to change the way kids learn tomorrow.</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</si>
  <si>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</si>
  <si>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</si>
  <si>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</si>
  <si>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</si>
  <si>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</si>
  <si>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</si>
  <si>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</si>
  <si>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</si>
  <si>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</si>
  <si>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</si>
  <si>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Be perseverant and resourceful</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</si>
  <si>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</si>
  <si>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</si>
  <si>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Keep up with the amazing work you are doing.</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</si>
  <si>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</si>
  <si>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</si>
  <si>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</si>
  <si>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</si>
  <si>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</si>
  <si>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</si>
  <si>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</si>
  <si>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</si>
  <si>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</si>
  <si>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</si>
  <si>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</si>
  <si>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</si>
  <si>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</si>
  <si>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</si>
  <si>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</si>
  <si>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</si>
  <si>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</si>
  <si>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</si>
  <si>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</si>
  <si>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</si>
  <si>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</si>
  <si>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</si>
  <si>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</si>
  <si>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</si>
  <si>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</si>
  <si>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</si>
  <si>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</si>
  <si>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</si>
  <si>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</si>
  <si>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</si>
  <si>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</si>
  <si>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</si>
  <si>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</si>
  <si>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</si>
  <si>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Median Age</t>
  </si>
  <si>
    <t xml:space="preserve">Employed </t>
  </si>
  <si>
    <t xml:space="preserve">Unemployed </t>
  </si>
  <si>
    <t>Unemployed</t>
  </si>
  <si>
    <t>Age.0</t>
  </si>
  <si>
    <t>AvgYearsOfExperience</t>
  </si>
  <si>
    <t>NPerGroup</t>
  </si>
  <si>
    <t>Country</t>
  </si>
  <si>
    <t>Percentage</t>
  </si>
  <si>
    <t>Grand Total</t>
  </si>
  <si>
    <t>PercentEmployed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</si>
</sst>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0.0"/>
  </numFmts>
  <fonts count="6">
    <font>
      <sz val="10.0"/>
      <color rgb="FF000000"/>
      <name val="Arial"/>
    </font>
    <font/>
    <font>
      <u/>
      <color rgb="FF0000FF"/>
    </font>
    <font>
      <b/>
      <name val="Arial"/>
    </font>
    <font>
      <name val="Arial"/>
    </font>
    <font>
      <sz val="11.0"/>
      <color rgb="FF000000"/>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49" xfId="0" applyAlignment="1" applyFill="1" applyFont="1" applyNumberFormat="1">
      <alignment readingOrder="0" shrinkToFit="0" vertical="top" wrapText="1"/>
    </xf>
    <xf borderId="0" fillId="2" fontId="1" numFmtId="49" xfId="0" applyAlignment="1" applyFont="1" applyNumberFormat="1">
      <alignment shrinkToFit="0" vertical="top" wrapText="1"/>
    </xf>
    <xf borderId="0" fillId="2" fontId="1" numFmtId="3" xfId="0" applyAlignment="1" applyFont="1" applyNumberFormat="1">
      <alignment readingOrder="0" shrinkToFit="0" vertical="top" wrapText="1"/>
    </xf>
    <xf borderId="0" fillId="2" fontId="1" numFmtId="49" xfId="0" applyAlignment="1" applyFont="1" applyNumberFormat="1">
      <alignment horizontal="left" readingOrder="0" shrinkToFit="0" vertical="top" wrapText="0"/>
    </xf>
    <xf borderId="0" fillId="2" fontId="1" numFmtId="49" xfId="0" applyAlignment="1" applyFont="1" applyNumberFormat="1">
      <alignment readingOrder="0" shrinkToFit="0" vertical="top" wrapText="0"/>
    </xf>
    <xf borderId="0" fillId="0" fontId="1" numFmtId="0" xfId="0" applyAlignment="1" applyFont="1">
      <alignment readingOrder="0"/>
    </xf>
    <xf borderId="0" fillId="0" fontId="1" numFmtId="0" xfId="0" applyAlignment="1" applyFont="1">
      <alignment shrinkToFit="0" wrapText="0"/>
    </xf>
    <xf borderId="0" fillId="0" fontId="1" numFmtId="164" xfId="0" applyAlignment="1" applyFont="1" applyNumberFormat="1">
      <alignment readingOrder="0"/>
    </xf>
    <xf borderId="0" fillId="0" fontId="1" numFmtId="3" xfId="0" applyAlignment="1" applyFont="1" applyNumberFormat="1">
      <alignment readingOrder="0"/>
    </xf>
    <xf borderId="0" fillId="0" fontId="1" numFmtId="0" xfId="0" applyFont="1"/>
    <xf borderId="0" fillId="0" fontId="1" numFmtId="0" xfId="0" applyAlignment="1" applyFont="1">
      <alignment readingOrder="0" shrinkToFit="0" wrapText="0"/>
    </xf>
    <xf borderId="0" fillId="0" fontId="1" numFmtId="0" xfId="0" applyAlignment="1" applyFont="1">
      <alignment shrinkToFit="0" wrapText="0"/>
    </xf>
    <xf borderId="0" fillId="0" fontId="1" numFmtId="165" xfId="0" applyFont="1" applyNumberFormat="1"/>
    <xf borderId="0" fillId="0" fontId="1" numFmtId="165" xfId="0" applyAlignment="1" applyFont="1" applyNumberFormat="1">
      <alignment readingOrder="0"/>
    </xf>
    <xf borderId="0" fillId="0" fontId="2" numFmtId="0" xfId="0" applyAlignment="1" applyFont="1">
      <alignment readingOrder="0"/>
    </xf>
    <xf borderId="0" fillId="0" fontId="1" numFmtId="0" xfId="0" applyAlignment="1" applyFont="1">
      <alignment shrinkToFit="0" wrapText="0"/>
    </xf>
    <xf borderId="0" fillId="2" fontId="3" numFmtId="3" xfId="0" applyAlignment="1" applyFont="1" applyNumberFormat="1">
      <alignment shrinkToFit="0" vertical="top" wrapText="1"/>
    </xf>
    <xf borderId="0" fillId="2" fontId="3" numFmtId="49" xfId="0" applyAlignment="1" applyFont="1" applyNumberFormat="1">
      <alignment shrinkToFit="0" vertical="top" wrapText="1"/>
    </xf>
    <xf borderId="0" fillId="0" fontId="1" numFmtId="2" xfId="0" applyFont="1" applyNumberFormat="1"/>
    <xf borderId="0" fillId="0" fontId="4" numFmtId="3" xfId="0" applyAlignment="1" applyFont="1" applyNumberFormat="1">
      <alignment horizontal="right" vertical="bottom"/>
    </xf>
    <xf borderId="0" fillId="0" fontId="4" numFmtId="0" xfId="0" applyAlignment="1" applyFont="1">
      <alignment vertical="bottom"/>
    </xf>
    <xf borderId="0" fillId="0" fontId="1" numFmtId="1" xfId="0" applyFont="1" applyNumberFormat="1"/>
    <xf borderId="0" fillId="0" fontId="1" numFmtId="20" xfId="0" applyAlignment="1" applyFont="1" applyNumberFormat="1">
      <alignment readingOrder="0"/>
    </xf>
    <xf borderId="0" fillId="2" fontId="1" numFmtId="1" xfId="0" applyAlignment="1" applyFont="1" applyNumberFormat="1">
      <alignment readingOrder="0" shrinkToFit="0" vertical="top" wrapText="1"/>
    </xf>
    <xf borderId="0" fillId="0" fontId="1" numFmtId="166" xfId="0" applyAlignment="1" applyFont="1" applyNumberFormat="1">
      <alignment readingOrder="0"/>
    </xf>
    <xf borderId="0" fillId="0" fontId="1" numFmtId="1" xfId="0" applyAlignment="1" applyFont="1" applyNumberFormat="1">
      <alignment readingOrder="0"/>
    </xf>
    <xf borderId="0" fillId="0" fontId="1" numFmtId="166" xfId="0" applyFont="1" applyNumberFormat="1"/>
    <xf borderId="0" fillId="0" fontId="1" numFmtId="2" xfId="0" applyFont="1" applyNumberFormat="1"/>
    <xf borderId="0" fillId="2" fontId="3" numFmtId="3" xfId="0" applyAlignment="1" applyFont="1" applyNumberFormat="1">
      <alignment readingOrder="0" shrinkToFit="0" vertical="top" wrapText="1"/>
    </xf>
    <xf borderId="0" fillId="0" fontId="4" numFmtId="0" xfId="0" applyAlignment="1" applyFont="1">
      <alignment horizontal="right" vertical="bottom"/>
    </xf>
    <xf borderId="0" fillId="0" fontId="1" numFmtId="3" xfId="0" applyFont="1" applyNumberFormat="1"/>
    <xf borderId="0" fillId="3" fontId="5" numFmtId="2" xfId="0" applyAlignment="1" applyFill="1" applyFont="1" applyNumberFormat="1">
      <alignment readingOrder="0"/>
    </xf>
    <xf borderId="0" fillId="0" fontId="1" numFmtId="10" xfId="0" applyFont="1" applyNumberFormat="1"/>
  </cellXfs>
  <cellStyles count="1">
    <cellStyle xfId="0" name="Normal" builtinId="0"/>
  </cellStyles>
  <dxfs count="7">
    <dxf>
      <font/>
      <fill>
        <patternFill patternType="solid">
          <fgColor rgb="FFB7E1CD"/>
          <bgColor rgb="FFB7E1CD"/>
        </patternFill>
      </fill>
      <border/>
    </dxf>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2" type="wholeTable"/>
      <tableStyleElement dxfId="3" type="firstRowSubheading"/>
      <tableStyleElement dxfId="3" type="secondRowSubheading"/>
      <tableStyleElement dxfId="3" type="thirdRowSubheading"/>
      <tableStyleElement dxfId="4" type="firstColumnSubheading"/>
      <tableStyleElement dxfId="4" type="secondColumnSubheading"/>
      <tableStyleElement dxfId="4" type="thirdColumnSubheading"/>
      <tableStyleElement dxfId="4" type="headerRow"/>
      <tableStyleElement dxfId="5" type="firstSubtotalRow"/>
      <tableStyleElement dxfId="5" type="secondSubtotalRow"/>
      <tableStyleElement dxfId="5" type="thirdSubtotalRow"/>
      <tableStyleElement dxfId="6" type="totalRow"/>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pivotCacheDefinition" Target="pivotCache/pivotCacheDefinition1.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Average hours sitting per day vs. Average hours of sleep per day</a:t>
            </a:r>
          </a:p>
        </c:rich>
      </c:tx>
      <c:overlay val="0"/>
    </c:title>
    <c:plotArea>
      <c:layout/>
      <c:scatterChart>
        <c:scatterStyle val="lineMarker"/>
        <c:varyColors val="0"/>
        <c:ser>
          <c:idx val="0"/>
          <c:order val="0"/>
          <c:tx>
            <c:strRef>
              <c:f>SittingPerDayMoreWhenSleepingMo!$E$1</c:f>
            </c:strRef>
          </c:tx>
          <c:spPr>
            <a:ln w="47625">
              <a:noFill/>
            </a:ln>
          </c:spPr>
          <c:marker>
            <c:symbol val="circle"/>
            <c:size val="7"/>
            <c:spPr>
              <a:solidFill>
                <a:srgbClr val="3366CC"/>
              </a:solidFill>
              <a:ln cmpd="sng">
                <a:solidFill>
                  <a:srgbClr val="3366CC"/>
                </a:solidFill>
              </a:ln>
            </c:spPr>
          </c:marker>
          <c:xVal>
            <c:numRef>
              <c:f>SittingPerDayMoreWhenSleepingMo!$D$2:$D$736</c:f>
            </c:numRef>
          </c:xVal>
          <c:yVal>
            <c:numRef>
              <c:f>SittingPerDayMoreWhenSleepingMo!$E$2:$E$736</c:f>
            </c:numRef>
          </c:yVal>
        </c:ser>
        <c:dLbls>
          <c:showLegendKey val="0"/>
          <c:showVal val="0"/>
          <c:showCatName val="0"/>
          <c:showSerName val="0"/>
          <c:showPercent val="0"/>
          <c:showBubbleSize val="0"/>
        </c:dLbls>
        <c:axId val="644787438"/>
        <c:axId val="1106601273"/>
      </c:scatterChart>
      <c:valAx>
        <c:axId val="644787438"/>
        <c:scaling>
          <c:orientation val="minMax"/>
        </c:scaling>
        <c:delete val="0"/>
        <c:axPos val="b"/>
        <c:majorGridlines>
          <c:spPr>
            <a:ln>
              <a:solidFill>
                <a:srgbClr val="B7B7B7"/>
              </a:solidFill>
            </a:ln>
          </c:spPr>
        </c:majorGridlines>
        <c:title>
          <c:tx>
            <c:rich>
              <a:bodyPr/>
              <a:lstStyle/>
              <a:p>
                <a:pPr lvl="0">
                  <a:defRPr b="0"/>
                </a:pPr>
                <a:r>
                  <a:t>Average hours of sleep per day</a:t>
                </a:r>
              </a:p>
            </c:rich>
          </c:tx>
          <c:overlay val="0"/>
        </c:title>
        <c:numFmt formatCode="General" sourceLinked="1"/>
        <c:tickLblPos val="nextTo"/>
        <c:spPr>
          <a:ln w="47625">
            <a:noFill/>
          </a:ln>
        </c:spPr>
        <c:txPr>
          <a:bodyPr/>
          <a:lstStyle/>
          <a:p>
            <a:pPr lvl="0">
              <a:defRPr b="0"/>
            </a:pPr>
          </a:p>
        </c:txPr>
        <c:crossAx val="1106601273"/>
      </c:valAx>
      <c:valAx>
        <c:axId val="1106601273"/>
        <c:scaling>
          <c:orientation val="minMax"/>
        </c:scaling>
        <c:delete val="0"/>
        <c:axPos val="l"/>
        <c:majorGridlines>
          <c:spPr>
            <a:ln>
              <a:solidFill>
                <a:srgbClr val="B7B7B7"/>
              </a:solidFill>
            </a:ln>
          </c:spPr>
        </c:majorGridlines>
        <c:title>
          <c:tx>
            <c:rich>
              <a:bodyPr/>
              <a:lstStyle/>
              <a:p>
                <a:pPr lvl="0">
                  <a:defRPr b="0"/>
                </a:pPr>
                <a:r>
                  <a:t>Average hours sitting per day</a:t>
                </a:r>
              </a:p>
            </c:rich>
          </c:tx>
          <c:overlay val="0"/>
        </c:title>
        <c:numFmt formatCode="General" sourceLinked="1"/>
        <c:tickLblPos val="nextTo"/>
        <c:spPr>
          <a:ln w="47625">
            <a:noFill/>
          </a:ln>
        </c:spPr>
        <c:txPr>
          <a:bodyPr/>
          <a:lstStyle/>
          <a:p>
            <a:pPr lvl="0">
              <a:defRPr b="0"/>
            </a:pPr>
          </a:p>
        </c:txPr>
        <c:crossAx val="644787438"/>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Employment of older applicants</a:t>
            </a:r>
          </a:p>
        </c:rich>
      </c:tx>
      <c:overlay val="0"/>
    </c:title>
    <c:plotArea>
      <c:layout/>
      <c:pieChart>
        <c:varyColors val="1"/>
        <c:ser>
          <c:idx val="0"/>
          <c:order val="0"/>
          <c:dPt>
            <c:idx val="0"/>
            <c:spPr>
              <a:solidFill>
                <a:srgbClr val="3366CC"/>
              </a:solidFill>
            </c:spPr>
          </c:dPt>
          <c:dPt>
            <c:idx val="1"/>
            <c:spPr>
              <a:solidFill>
                <a:srgbClr val="DC3912"/>
              </a:solidFill>
            </c:spPr>
          </c:dPt>
          <c:dLbls>
            <c:showLegendKey val="0"/>
            <c:showVal val="0"/>
            <c:showCatName val="0"/>
            <c:showSerName val="0"/>
            <c:showPercent val="0"/>
            <c:showBubbleSize val="0"/>
            <c:showLeaderLines val="1"/>
          </c:dLbls>
          <c:cat>
            <c:strRef>
              <c:f>UnemploymentIsHigherForYounger!$G$1:$G$2</c:f>
            </c:strRef>
          </c:cat>
          <c:val>
            <c:numRef>
              <c:f>UnemploymentIsHigherForYounger!$H$1:$H$2</c:f>
            </c:numRef>
          </c:val>
        </c:ser>
        <c:dLbls>
          <c:showLegendKey val="0"/>
          <c:showVal val="0"/>
          <c:showCatName val="0"/>
          <c:showSerName val="0"/>
          <c:showPercent val="0"/>
          <c:showBubbleSize val="0"/>
        </c:dLbls>
        <c:firstSliceAng val="0"/>
      </c:pieChart>
    </c:plotArea>
    <c:legend>
      <c:legendPos val="r"/>
      <c:overlay val="0"/>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Employment of younger applicants</a:t>
            </a:r>
          </a:p>
        </c:rich>
      </c:tx>
      <c:overlay val="0"/>
    </c:title>
    <c:plotArea>
      <c:layout/>
      <c:pieChart>
        <c:varyColors val="1"/>
        <c:ser>
          <c:idx val="0"/>
          <c:order val="0"/>
          <c:dPt>
            <c:idx val="0"/>
            <c:spPr>
              <a:solidFill>
                <a:srgbClr val="3366CC"/>
              </a:solidFill>
            </c:spPr>
          </c:dPt>
          <c:dPt>
            <c:idx val="1"/>
            <c:spPr>
              <a:solidFill>
                <a:srgbClr val="DC3912"/>
              </a:solidFill>
            </c:spPr>
          </c:dPt>
          <c:dLbls>
            <c:showLegendKey val="0"/>
            <c:showVal val="0"/>
            <c:showCatName val="0"/>
            <c:showSerName val="0"/>
            <c:showPercent val="0"/>
            <c:showBubbleSize val="0"/>
            <c:showLeaderLines val="1"/>
          </c:dLbls>
          <c:cat>
            <c:strRef>
              <c:f>UnemploymentIsHigherForYounger!$D$1:$D$2</c:f>
            </c:strRef>
          </c:cat>
          <c:val>
            <c:numRef>
              <c:f>UnemploymentIsHigherForYounger!$E$1:$E$2</c:f>
            </c:numRef>
          </c:val>
        </c:ser>
        <c:dLbls>
          <c:showLegendKey val="0"/>
          <c:showVal val="0"/>
          <c:showCatName val="0"/>
          <c:showSerName val="0"/>
          <c:showPercent val="0"/>
          <c:showBubbleSize val="0"/>
        </c:dLbls>
        <c:firstSliceAng val="0"/>
      </c:pieChart>
    </c:plotArea>
    <c:legend>
      <c:legendPos val="r"/>
      <c:overlay val="0"/>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Average years of experience vs. age</a:t>
            </a:r>
          </a:p>
        </c:rich>
      </c:tx>
      <c:overlay val="0"/>
    </c:title>
    <c:plotArea>
      <c:layout/>
      <c:scatterChart>
        <c:scatterStyle val="lineMarker"/>
        <c:varyColors val="0"/>
        <c:ser>
          <c:idx val="0"/>
          <c:order val="0"/>
          <c:tx>
            <c:strRef>
              <c:f>ExperienceGrowsWithAge!$D$1</c:f>
            </c:strRef>
          </c:tx>
          <c:spPr>
            <a:ln w="47625">
              <a:noFill/>
            </a:ln>
          </c:spPr>
          <c:marker>
            <c:symbol val="circle"/>
            <c:size val="7"/>
            <c:spPr>
              <a:solidFill>
                <a:srgbClr val="3366CC"/>
              </a:solidFill>
              <a:ln cmpd="sng">
                <a:solidFill>
                  <a:srgbClr val="3366CC"/>
                </a:solidFill>
              </a:ln>
            </c:spPr>
          </c:marker>
          <c:trendline>
            <c:name>Trendline for avg. years of experience</c:name>
            <c:spPr>
              <a:ln w="19050">
                <a:solidFill>
                  <a:srgbClr val="3366CC">
                    <a:alpha val="60000"/>
                  </a:srgbClr>
                </a:solidFill>
              </a:ln>
            </c:spPr>
            <c:trendlineType val="linear"/>
            <c:dispRSqr val="1"/>
            <c:dispEq val="0"/>
          </c:trendline>
          <c:xVal>
            <c:numRef>
              <c:f>ExperienceGrowsWithAge!$C$2:$C$586</c:f>
            </c:numRef>
          </c:xVal>
          <c:yVal>
            <c:numRef>
              <c:f>ExperienceGrowsWithAge!$D$2:$D$586</c:f>
            </c:numRef>
          </c:yVal>
        </c:ser>
        <c:dLbls>
          <c:showLegendKey val="0"/>
          <c:showVal val="0"/>
          <c:showCatName val="0"/>
          <c:showSerName val="0"/>
          <c:showPercent val="0"/>
          <c:showBubbleSize val="0"/>
        </c:dLbls>
        <c:axId val="132590392"/>
        <c:axId val="885527099"/>
      </c:scatterChart>
      <c:valAx>
        <c:axId val="132590392"/>
        <c:scaling>
          <c:orientation val="minMax"/>
        </c:scaling>
        <c:delete val="0"/>
        <c:axPos val="b"/>
        <c:majorGridlines>
          <c:spPr>
            <a:ln>
              <a:solidFill>
                <a:srgbClr val="B7B7B7"/>
              </a:solidFill>
            </a:ln>
          </c:spPr>
        </c:majorGridlines>
        <c:title>
          <c:tx>
            <c:rich>
              <a:bodyPr/>
              <a:lstStyle/>
              <a:p>
                <a:pPr lvl="0">
                  <a:defRPr b="0"/>
                </a:pPr>
                <a:r>
                  <a:t>Age</a:t>
                </a:r>
              </a:p>
            </c:rich>
          </c:tx>
          <c:overlay val="0"/>
        </c:title>
        <c:numFmt formatCode="General" sourceLinked="1"/>
        <c:tickLblPos val="nextTo"/>
        <c:spPr>
          <a:ln w="47625">
            <a:noFill/>
          </a:ln>
        </c:spPr>
        <c:txPr>
          <a:bodyPr/>
          <a:lstStyle/>
          <a:p>
            <a:pPr lvl="0">
              <a:defRPr b="0"/>
            </a:pPr>
          </a:p>
        </c:txPr>
        <c:crossAx val="885527099"/>
      </c:valAx>
      <c:valAx>
        <c:axId val="885527099"/>
        <c:scaling>
          <c:orientation val="minMax"/>
        </c:scaling>
        <c:delete val="0"/>
        <c:axPos val="l"/>
        <c:majorGridlines>
          <c:spPr>
            <a:ln>
              <a:solidFill>
                <a:srgbClr val="B7B7B7"/>
              </a:solidFill>
            </a:ln>
          </c:spPr>
        </c:majorGridlines>
        <c:title>
          <c:tx>
            <c:rich>
              <a:bodyPr/>
              <a:lstStyle/>
              <a:p>
                <a:pPr lvl="0">
                  <a:defRPr b="0"/>
                </a:pPr>
                <a:r>
                  <a:t>Avg. years of experience</a:t>
                </a:r>
              </a:p>
            </c:rich>
          </c:tx>
          <c:overlay val="0"/>
        </c:title>
        <c:numFmt formatCode="General" sourceLinked="1"/>
        <c:tickLblPos val="nextTo"/>
        <c:spPr>
          <a:ln w="47625">
            <a:noFill/>
          </a:ln>
        </c:spPr>
        <c:txPr>
          <a:bodyPr/>
          <a:lstStyle/>
          <a:p>
            <a:pPr lvl="0">
              <a:defRPr b="0"/>
            </a:pPr>
          </a:p>
        </c:txPr>
        <c:crossAx val="132590392"/>
      </c:valAx>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clustered"/>
        <c:ser>
          <c:idx val="0"/>
          <c:order val="0"/>
          <c:spPr>
            <a:solidFill>
              <a:srgbClr val="3366CC"/>
            </a:solidFill>
          </c:spPr>
          <c:cat>
            <c:strRef>
              <c:f>AnyCountryDominates!$A$1:$A$13</c:f>
            </c:strRef>
          </c:cat>
          <c:val>
            <c:numRef>
              <c:f>AnyCountryDominates!$B$1:$B$13</c:f>
            </c:numRef>
          </c:val>
        </c:ser>
        <c:axId val="1710886868"/>
        <c:axId val="1244007299"/>
      </c:barChart>
      <c:catAx>
        <c:axId val="1710886868"/>
        <c:scaling>
          <c:orientation val="minMax"/>
        </c:scaling>
        <c:delete val="0"/>
        <c:axPos val="b"/>
        <c:txPr>
          <a:bodyPr/>
          <a:lstStyle/>
          <a:p>
            <a:pPr lvl="0">
              <a:defRPr b="0"/>
            </a:pPr>
          </a:p>
        </c:txPr>
        <c:crossAx val="1244007299"/>
      </c:catAx>
      <c:valAx>
        <c:axId val="1244007299"/>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710886868"/>
      </c:valAx>
    </c:plotArea>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PercentEmployed vs. Age</a:t>
            </a:r>
          </a:p>
        </c:rich>
      </c:tx>
      <c:overlay val="0"/>
    </c:title>
    <c:plotArea>
      <c:layout/>
      <c:scatterChart>
        <c:scatterStyle val="lineMarker"/>
        <c:varyColors val="0"/>
        <c:ser>
          <c:idx val="0"/>
          <c:order val="0"/>
          <c:tx>
            <c:strRef>
              <c:f>employedVsAge!$E$1</c:f>
            </c:strRef>
          </c:tx>
          <c:spPr>
            <a:ln w="47625">
              <a:noFill/>
            </a:ln>
          </c:spPr>
          <c:marker>
            <c:symbol val="circle"/>
            <c:size val="7"/>
            <c:spPr>
              <a:solidFill>
                <a:srgbClr val="3366CC"/>
              </a:solidFill>
              <a:ln cmpd="sng">
                <a:solidFill>
                  <a:srgbClr val="3366CC"/>
                </a:solidFill>
              </a:ln>
            </c:spPr>
          </c:marker>
          <c:xVal>
            <c:numRef>
              <c:f>employedVsAge!$C$2:$C$712</c:f>
            </c:numRef>
          </c:xVal>
          <c:yVal>
            <c:numRef>
              <c:f>employedVsAge!$E$2:$E$712</c:f>
            </c:numRef>
          </c:yVal>
        </c:ser>
        <c:dLbls>
          <c:showLegendKey val="0"/>
          <c:showVal val="0"/>
          <c:showCatName val="0"/>
          <c:showSerName val="0"/>
          <c:showPercent val="0"/>
          <c:showBubbleSize val="0"/>
        </c:dLbls>
        <c:axId val="46468935"/>
        <c:axId val="1432636740"/>
      </c:scatterChart>
      <c:valAx>
        <c:axId val="46468935"/>
        <c:scaling>
          <c:orientation val="minMax"/>
        </c:scaling>
        <c:delete val="0"/>
        <c:axPos val="b"/>
        <c:majorGridlines>
          <c:spPr>
            <a:ln>
              <a:solidFill>
                <a:srgbClr val="B7B7B7"/>
              </a:solidFill>
            </a:ln>
          </c:spPr>
        </c:majorGridlines>
        <c:title>
          <c:tx>
            <c:rich>
              <a:bodyPr/>
              <a:lstStyle/>
              <a:p>
                <a:pPr lvl="0">
                  <a:defRPr b="0"/>
                </a:pPr>
                <a:r>
                  <a:t>Age</a:t>
                </a:r>
              </a:p>
            </c:rich>
          </c:tx>
          <c:overlay val="0"/>
        </c:title>
        <c:numFmt formatCode="General" sourceLinked="1"/>
        <c:tickLblPos val="nextTo"/>
        <c:spPr>
          <a:ln w="47625">
            <a:noFill/>
          </a:ln>
        </c:spPr>
        <c:txPr>
          <a:bodyPr/>
          <a:lstStyle/>
          <a:p>
            <a:pPr lvl="0">
              <a:defRPr b="0"/>
            </a:pPr>
          </a:p>
        </c:txPr>
        <c:crossAx val="1432636740"/>
      </c:valAx>
      <c:valAx>
        <c:axId val="1432636740"/>
        <c:scaling>
          <c:orientation val="minMax"/>
        </c:scaling>
        <c:delete val="0"/>
        <c:axPos val="l"/>
        <c:majorGridlines>
          <c:spPr>
            <a:ln>
              <a:solidFill>
                <a:srgbClr val="B7B7B7"/>
              </a:solidFill>
            </a:ln>
          </c:spPr>
        </c:majorGridlines>
        <c:title>
          <c:tx>
            <c:rich>
              <a:bodyPr/>
              <a:lstStyle/>
              <a:p>
                <a:pPr lvl="0">
                  <a:defRPr b="0"/>
                </a:pPr>
                <a:r>
                  <a:t>Percent of employed</a:t>
                </a:r>
              </a:p>
            </c:rich>
          </c:tx>
          <c:overlay val="0"/>
        </c:title>
        <c:numFmt formatCode="General" sourceLinked="1"/>
        <c:tickLblPos val="nextTo"/>
        <c:spPr>
          <a:ln w="47625">
            <a:noFill/>
          </a:ln>
        </c:spPr>
        <c:txPr>
          <a:bodyPr/>
          <a:lstStyle/>
          <a:p>
            <a:pPr lvl="0">
              <a:defRPr b="0"/>
            </a:pPr>
          </a:p>
        </c:txPr>
        <c:crossAx val="46468935"/>
      </c:valAx>
    </c:plotArea>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3</xdr:col>
      <xdr:colOff>57150</xdr:colOff>
      <xdr:row>8</xdr:row>
      <xdr:rowOff>47625</xdr:rowOff>
    </xdr:from>
    <xdr:ext cx="3724275" cy="25527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152400</xdr:colOff>
      <xdr:row>2</xdr:row>
      <xdr:rowOff>9525</xdr:rowOff>
    </xdr:from>
    <xdr:ext cx="4029075" cy="2495550"/>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1076325</xdr:colOff>
      <xdr:row>2</xdr:row>
      <xdr:rowOff>0</xdr:rowOff>
    </xdr:from>
    <xdr:ext cx="4029075" cy="2476500"/>
    <xdr:graphicFrame>
      <xdr:nvGraphicFramePr>
        <xdr:cNvPr id="3" name="Chart 3"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5</xdr:col>
      <xdr:colOff>228600</xdr:colOff>
      <xdr:row>2</xdr:row>
      <xdr:rowOff>38100</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714375</xdr:colOff>
      <xdr:row>2</xdr:row>
      <xdr:rowOff>19050</xdr:rowOff>
    </xdr:from>
    <xdr:ext cx="5715000" cy="3562350"/>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5</xdr:col>
      <xdr:colOff>285750</xdr:colOff>
      <xdr:row>3</xdr:row>
      <xdr:rowOff>142875</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J1:J754" sheet="filteredSurveydata3"/>
  </cacheSource>
  <cacheFields>
    <cacheField name="From" numFmtId="0">
      <sharedItems>
        <s v="China"/>
        <s v="Argentina"/>
        <s v="Canada"/>
        <s v="India"/>
        <s v="Japan"/>
        <s v="UK"/>
        <s v="Mexico"/>
        <s v="Spain"/>
        <s v="US"/>
        <s v="Russia"/>
        <s v="France"/>
        <s v="Singapore"/>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AnyCountryDominates" cacheId="0" dataCaption="" compact="0" compactData="0">
  <location ref="A1:B14" firstHeaderRow="0" firstDataRow="1" firstDataCol="0"/>
  <pivotFields>
    <pivotField name="Country" axis="axisRow" dataField="1" compact="0" outline="0" multipleItemSelectionAllowed="1" showAll="0" sortType="ascending">
      <items>
        <item x="0"/>
        <item x="1"/>
        <item x="2"/>
        <item x="3"/>
        <item x="4"/>
        <item x="5"/>
        <item x="6"/>
        <item x="7"/>
        <item x="8"/>
        <item x="9"/>
        <item x="10"/>
        <item x="11"/>
        <item t="default"/>
      </items>
      <autoSortScope>
        <pivotArea>
          <references>
            <reference field="4294967294">
              <x v="0"/>
            </reference>
          </references>
        </pivotArea>
      </autoSortScope>
    </pivotField>
  </pivotFields>
  <rowFields>
    <field x="0"/>
  </rowFields>
  <dataFields>
    <dataField name="Percentage" fld="0" subtotal="count" showDataAs="percentOfTotal" baseField="0" numFmtId="10"/>
  </dataFields>
  <pivotTableStyleInfo name="Google Sheets Pivot Table Style" showRowHeaders="1" showColHeaders="1" showLastColumn="1"/>
</pivotTableDefinition>
</file>

<file path=xl/worksheets/_rels/sheet1.xml.rels><?xml version="1.0" encoding="UTF-8" standalone="yes"?><Relationships xmlns="http://schemas.openxmlformats.org/package/2006/relationships"><Relationship Id="rId1" Type="http://schemas.openxmlformats.org/officeDocument/2006/relationships/hyperlink" Target="http://Traveloka.com" TargetMode="External"/><Relationship Id="rId2" Type="http://schemas.openxmlformats.org/officeDocument/2006/relationships/hyperlink" Target="http://LinuxAcademy.com" TargetMode="External"/><Relationship Id="rId3" Type="http://schemas.openxmlformats.org/officeDocument/2006/relationships/hyperlink" Target="http://meetingmasters.de" TargetMode="External"/><Relationship Id="rId4" Type="http://schemas.openxmlformats.org/officeDocument/2006/relationships/hyperlink" Target="http://Appbase.io" TargetMode="External"/><Relationship Id="rId5" Type="http://schemas.openxmlformats.org/officeDocument/2006/relationships/hyperlink" Target="http://Azimo.com" TargetMode="External"/><Relationship Id="rId6" Type="http://schemas.openxmlformats.org/officeDocument/2006/relationships/hyperlink" Target="http://www.soais.com" TargetMode="External"/><Relationship Id="rId7" Type="http://schemas.openxmlformats.org/officeDocument/2006/relationships/hyperlink" Target="http://Booking.com"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0.71"/>
    <col hidden="1" min="3" max="3" width="14.43"/>
    <col customWidth="1" min="6" max="6" width="19.86"/>
    <col customWidth="1" min="7" max="7" width="20.71"/>
    <col customWidth="1" min="8" max="8" width="25.0"/>
    <col customWidth="1" min="15" max="15" width="26.29"/>
    <col customWidth="1" min="17" max="17" width="34.86"/>
    <col hidden="1" min="21" max="22" width="14.43"/>
    <col customWidth="1" min="23" max="23" width="16.57"/>
    <col customWidth="1" min="30" max="30" width="14.57"/>
    <col customWidth="1" min="31" max="31" width="20.86"/>
  </cols>
  <sheetData>
    <row r="1" ht="31.5" customHeight="1">
      <c r="A1" s="1" t="s">
        <v>0</v>
      </c>
      <c r="B1" s="2" t="s">
        <v>1</v>
      </c>
      <c r="C1" s="1" t="s">
        <v>2</v>
      </c>
      <c r="D1" s="3" t="s">
        <v>3</v>
      </c>
      <c r="E1" s="1" t="s">
        <v>4</v>
      </c>
      <c r="F1" s="1" t="s">
        <v>5</v>
      </c>
      <c r="G1" s="1" t="s">
        <v>6</v>
      </c>
      <c r="H1" s="1" t="s">
        <v>7</v>
      </c>
      <c r="I1" s="1" t="s">
        <v>8</v>
      </c>
      <c r="J1" s="1" t="s">
        <v>9</v>
      </c>
      <c r="K1" s="1" t="s">
        <v>10</v>
      </c>
      <c r="L1" s="2" t="s">
        <v>11</v>
      </c>
      <c r="M1" s="2" t="s">
        <v>12</v>
      </c>
      <c r="N1" s="1" t="s">
        <v>13</v>
      </c>
      <c r="O1" s="2" t="s">
        <v>14</v>
      </c>
      <c r="P1" s="2" t="s">
        <v>15</v>
      </c>
      <c r="Q1" s="2" t="s">
        <v>16</v>
      </c>
      <c r="R1" s="1" t="s">
        <v>17</v>
      </c>
      <c r="S1" s="1" t="s">
        <v>18</v>
      </c>
      <c r="T1" s="2" t="s">
        <v>19</v>
      </c>
      <c r="U1" s="1" t="s">
        <v>20</v>
      </c>
      <c r="V1" s="1" t="s">
        <v>21</v>
      </c>
      <c r="W1" s="1" t="s">
        <v>22</v>
      </c>
      <c r="X1" s="2" t="s">
        <v>23</v>
      </c>
      <c r="Y1" s="1" t="s">
        <v>24</v>
      </c>
      <c r="Z1" s="1" t="s">
        <v>25</v>
      </c>
      <c r="AA1" s="1" t="s">
        <v>26</v>
      </c>
      <c r="AB1" s="1" t="s">
        <v>27</v>
      </c>
      <c r="AC1" s="1" t="s">
        <v>28</v>
      </c>
      <c r="AD1" s="4" t="s">
        <v>29</v>
      </c>
      <c r="AE1" s="5" t="s">
        <v>30</v>
      </c>
      <c r="AF1" s="5" t="s">
        <v>31</v>
      </c>
      <c r="AG1" s="1" t="s">
        <v>32</v>
      </c>
    </row>
    <row r="2">
      <c r="A2" s="6">
        <v>0.0</v>
      </c>
      <c r="B2" s="7" t="s">
        <v>33</v>
      </c>
      <c r="C2" s="8">
        <v>31490.0</v>
      </c>
      <c r="D2" s="9">
        <f t="array" ref="D2:D754">ROUNDDOWN(DAYS(TODAY(), C2:C754)/365, 0)</f>
        <v>32</v>
      </c>
      <c r="J2" s="6" t="s">
        <v>34</v>
      </c>
      <c r="K2" s="6">
        <v>1.0</v>
      </c>
      <c r="L2" t="s">
        <v>35</v>
      </c>
      <c r="M2" s="10" t="s">
        <v>36</v>
      </c>
      <c r="N2" s="6">
        <v>1.0</v>
      </c>
      <c r="O2" t="s">
        <v>37</v>
      </c>
      <c r="P2" t="s">
        <v>38</v>
      </c>
      <c r="Q2" t="s">
        <v>18</v>
      </c>
      <c r="R2" s="6" t="s">
        <v>39</v>
      </c>
      <c r="S2" s="6" t="s">
        <v>40</v>
      </c>
      <c r="T2" t="s">
        <v>41</v>
      </c>
      <c r="U2" s="6" t="s">
        <v>42</v>
      </c>
      <c r="W2" t="str">
        <f t="array" ref="W2:W754">U2:U754 &amp; V2:V754</f>
        <v>Slack Channel</v>
      </c>
      <c r="X2" t="s">
        <v>43</v>
      </c>
      <c r="Y2" t="s">
        <v>44</v>
      </c>
      <c r="AA2" s="6" t="s">
        <v>45</v>
      </c>
      <c r="AB2" t="s">
        <v>46</v>
      </c>
      <c r="AC2" s="6">
        <v>10.0</v>
      </c>
      <c r="AD2" s="11" t="s">
        <v>47</v>
      </c>
      <c r="AE2" s="12"/>
      <c r="AF2" s="11" t="s">
        <v>48</v>
      </c>
    </row>
    <row r="3">
      <c r="A3" s="6">
        <v>1.0</v>
      </c>
      <c r="B3" s="7" t="s">
        <v>33</v>
      </c>
      <c r="C3" s="8">
        <v>29466.0</v>
      </c>
      <c r="D3" s="9">
        <v>38.0</v>
      </c>
      <c r="J3" s="6" t="s">
        <v>49</v>
      </c>
      <c r="K3" s="6">
        <v>1.0</v>
      </c>
      <c r="L3" t="s">
        <v>50</v>
      </c>
      <c r="M3" t="s">
        <v>51</v>
      </c>
      <c r="N3" s="6">
        <v>1.0</v>
      </c>
      <c r="O3" t="s">
        <v>52</v>
      </c>
      <c r="P3" t="s">
        <v>38</v>
      </c>
      <c r="Q3" t="s">
        <v>18</v>
      </c>
      <c r="R3" s="6" t="s">
        <v>53</v>
      </c>
      <c r="S3" s="6" t="s">
        <v>54</v>
      </c>
      <c r="T3" t="s">
        <v>55</v>
      </c>
      <c r="U3" s="6" t="s">
        <v>56</v>
      </c>
      <c r="W3" t="s">
        <v>56</v>
      </c>
      <c r="X3" t="s">
        <v>43</v>
      </c>
      <c r="Y3" t="s">
        <v>43</v>
      </c>
      <c r="AA3" s="6" t="s">
        <v>57</v>
      </c>
      <c r="AB3" t="s">
        <v>58</v>
      </c>
      <c r="AC3" s="6">
        <v>10.0</v>
      </c>
      <c r="AD3" s="11" t="s">
        <v>59</v>
      </c>
      <c r="AE3" s="12"/>
      <c r="AF3" s="11" t="s">
        <v>60</v>
      </c>
    </row>
    <row r="4">
      <c r="A4" s="6">
        <v>2.0</v>
      </c>
      <c r="B4" s="7" t="s">
        <v>61</v>
      </c>
      <c r="C4" s="8">
        <v>32196.0</v>
      </c>
      <c r="D4" s="9">
        <v>30.0</v>
      </c>
      <c r="E4" s="6">
        <v>3.0</v>
      </c>
      <c r="F4" s="6">
        <v>7.0</v>
      </c>
      <c r="G4" s="6">
        <v>45.0</v>
      </c>
      <c r="H4" s="6">
        <v>8.0</v>
      </c>
      <c r="I4" s="6">
        <v>2.0</v>
      </c>
      <c r="J4" s="6" t="s">
        <v>62</v>
      </c>
      <c r="K4" s="6">
        <v>0.0</v>
      </c>
      <c r="L4" t="s">
        <v>63</v>
      </c>
      <c r="M4" s="10" t="s">
        <v>51</v>
      </c>
      <c r="N4" s="6">
        <v>1.0</v>
      </c>
      <c r="O4" t="s">
        <v>64</v>
      </c>
      <c r="P4" t="s">
        <v>65</v>
      </c>
      <c r="Q4" t="s">
        <v>66</v>
      </c>
      <c r="R4" s="6" t="s">
        <v>67</v>
      </c>
      <c r="S4" s="6" t="s">
        <v>68</v>
      </c>
      <c r="T4" t="s">
        <v>69</v>
      </c>
      <c r="U4" s="6" t="s">
        <v>70</v>
      </c>
      <c r="W4" t="s">
        <v>70</v>
      </c>
      <c r="X4" s="10">
        <v>20.0</v>
      </c>
      <c r="Y4" s="6">
        <v>15.0</v>
      </c>
      <c r="Z4" s="6">
        <v>15.0</v>
      </c>
      <c r="AA4" s="6" t="s">
        <v>71</v>
      </c>
      <c r="AB4" t="s">
        <v>58</v>
      </c>
      <c r="AC4" s="6">
        <v>8.0</v>
      </c>
      <c r="AD4" s="11" t="s">
        <v>72</v>
      </c>
      <c r="AE4" s="11" t="s">
        <v>73</v>
      </c>
      <c r="AF4" s="12"/>
    </row>
    <row r="5">
      <c r="A5" s="6">
        <v>3.0</v>
      </c>
      <c r="B5" s="7" t="s">
        <v>74</v>
      </c>
      <c r="C5" s="8">
        <v>29812.0</v>
      </c>
      <c r="D5" s="9">
        <v>37.0</v>
      </c>
      <c r="E5" s="6">
        <v>10.0</v>
      </c>
      <c r="F5" s="6">
        <v>7.0</v>
      </c>
      <c r="G5" s="6">
        <v>30.0</v>
      </c>
      <c r="H5" s="6">
        <v>5.0</v>
      </c>
      <c r="I5" s="6">
        <v>10.0</v>
      </c>
      <c r="J5" s="6" t="s">
        <v>75</v>
      </c>
      <c r="K5" s="6">
        <v>1.0</v>
      </c>
      <c r="L5" t="s">
        <v>50</v>
      </c>
      <c r="M5" s="10" t="s">
        <v>51</v>
      </c>
      <c r="N5" s="6">
        <v>1.0</v>
      </c>
      <c r="O5" t="s">
        <v>76</v>
      </c>
      <c r="P5" t="s">
        <v>77</v>
      </c>
      <c r="Q5" t="s">
        <v>78</v>
      </c>
      <c r="R5" s="6" t="s">
        <v>79</v>
      </c>
      <c r="S5" s="6" t="s">
        <v>54</v>
      </c>
      <c r="T5" t="s">
        <v>80</v>
      </c>
      <c r="U5" s="6" t="s">
        <v>42</v>
      </c>
      <c r="W5" t="s">
        <v>42</v>
      </c>
      <c r="X5">
        <v>5.0</v>
      </c>
      <c r="Y5">
        <v>6.0</v>
      </c>
      <c r="Z5" s="6">
        <v>7.0</v>
      </c>
      <c r="AA5" s="6" t="s">
        <v>81</v>
      </c>
      <c r="AB5" t="s">
        <v>58</v>
      </c>
      <c r="AC5" s="6">
        <v>10.0</v>
      </c>
      <c r="AD5" s="11" t="s">
        <v>82</v>
      </c>
      <c r="AE5" s="11" t="s">
        <v>83</v>
      </c>
      <c r="AF5" s="12"/>
    </row>
    <row r="6">
      <c r="A6" s="6">
        <v>4.0</v>
      </c>
      <c r="B6" s="7" t="s">
        <v>61</v>
      </c>
      <c r="C6" s="8">
        <v>34359.0</v>
      </c>
      <c r="D6" s="9">
        <v>24.0</v>
      </c>
      <c r="E6" s="6">
        <v>0.0</v>
      </c>
      <c r="F6" s="6">
        <v>8.0</v>
      </c>
      <c r="G6" s="6">
        <v>65.0</v>
      </c>
      <c r="H6" s="6">
        <v>610.0</v>
      </c>
      <c r="I6" s="6">
        <v>45.0</v>
      </c>
      <c r="J6" s="6" t="s">
        <v>84</v>
      </c>
      <c r="K6" s="6">
        <v>0.0</v>
      </c>
      <c r="L6" t="s">
        <v>85</v>
      </c>
      <c r="M6" s="10" t="s">
        <v>86</v>
      </c>
      <c r="N6" s="6">
        <v>1.0</v>
      </c>
      <c r="O6" t="s">
        <v>87</v>
      </c>
      <c r="P6" t="s">
        <v>65</v>
      </c>
      <c r="Q6" t="s">
        <v>78</v>
      </c>
      <c r="R6" s="6" t="s">
        <v>88</v>
      </c>
      <c r="S6" s="6" t="s">
        <v>40</v>
      </c>
      <c r="T6" t="s">
        <v>87</v>
      </c>
      <c r="U6" s="6" t="s">
        <v>56</v>
      </c>
      <c r="W6" t="s">
        <v>56</v>
      </c>
      <c r="X6">
        <v>2.0</v>
      </c>
      <c r="Y6">
        <v>1.0</v>
      </c>
      <c r="Z6" s="6">
        <v>1.0</v>
      </c>
      <c r="AA6" s="6" t="s">
        <v>89</v>
      </c>
      <c r="AB6" t="s">
        <v>58</v>
      </c>
      <c r="AC6" s="6">
        <v>5.0</v>
      </c>
      <c r="AD6" s="11" t="s">
        <v>90</v>
      </c>
      <c r="AE6" s="11" t="s">
        <v>91</v>
      </c>
      <c r="AF6" s="12"/>
    </row>
    <row r="7">
      <c r="A7" s="6">
        <v>5.0</v>
      </c>
      <c r="B7" s="7" t="s">
        <v>61</v>
      </c>
      <c r="C7" s="8">
        <v>33315.0</v>
      </c>
      <c r="D7" s="9">
        <v>27.0</v>
      </c>
      <c r="E7" s="6">
        <v>0.0</v>
      </c>
      <c r="F7" s="6">
        <v>6.0</v>
      </c>
      <c r="G7" s="6">
        <v>240.0</v>
      </c>
      <c r="H7" s="6">
        <v>6.0</v>
      </c>
      <c r="I7" s="6">
        <v>25.0</v>
      </c>
      <c r="J7" s="6" t="s">
        <v>92</v>
      </c>
      <c r="K7" s="6">
        <v>0.0</v>
      </c>
      <c r="L7" t="s">
        <v>35</v>
      </c>
      <c r="M7" s="10" t="s">
        <v>93</v>
      </c>
      <c r="N7" s="6">
        <v>1.0</v>
      </c>
      <c r="O7" t="s">
        <v>69</v>
      </c>
      <c r="P7" s="10" t="s">
        <v>94</v>
      </c>
      <c r="Q7" t="s">
        <v>95</v>
      </c>
      <c r="R7" s="6" t="s">
        <v>96</v>
      </c>
      <c r="S7" s="6" t="s">
        <v>68</v>
      </c>
      <c r="T7" t="s">
        <v>69</v>
      </c>
      <c r="U7" s="6" t="s">
        <v>56</v>
      </c>
      <c r="W7" t="s">
        <v>56</v>
      </c>
      <c r="X7">
        <v>3.0</v>
      </c>
      <c r="Y7">
        <v>4.0</v>
      </c>
      <c r="Z7" s="6">
        <v>5.0</v>
      </c>
      <c r="AA7" s="6" t="s">
        <v>97</v>
      </c>
      <c r="AB7" t="s">
        <v>46</v>
      </c>
      <c r="AC7" s="6">
        <v>10.0</v>
      </c>
      <c r="AD7" s="11" t="s">
        <v>98</v>
      </c>
      <c r="AE7" s="12"/>
      <c r="AF7" s="12"/>
    </row>
    <row r="8">
      <c r="A8" s="6">
        <v>6.0</v>
      </c>
      <c r="B8" s="7" t="s">
        <v>61</v>
      </c>
      <c r="C8" s="8">
        <v>31511.0</v>
      </c>
      <c r="D8" s="9">
        <v>32.0</v>
      </c>
      <c r="E8" s="6">
        <v>4.0</v>
      </c>
      <c r="F8" s="6">
        <v>8.0</v>
      </c>
      <c r="G8" s="6">
        <v>0.0</v>
      </c>
      <c r="H8" s="6">
        <v>10.0</v>
      </c>
      <c r="I8" s="6">
        <v>50.0</v>
      </c>
      <c r="J8" s="6" t="s">
        <v>84</v>
      </c>
      <c r="K8" s="6">
        <v>1.0</v>
      </c>
      <c r="L8" t="s">
        <v>63</v>
      </c>
      <c r="M8" s="10" t="s">
        <v>86</v>
      </c>
      <c r="N8" s="6">
        <v>1.0</v>
      </c>
      <c r="O8" t="s">
        <v>99</v>
      </c>
      <c r="P8" t="s">
        <v>100</v>
      </c>
      <c r="Q8" t="s">
        <v>101</v>
      </c>
      <c r="R8" s="6" t="s">
        <v>102</v>
      </c>
      <c r="S8" s="6" t="s">
        <v>68</v>
      </c>
      <c r="T8" t="s">
        <v>103</v>
      </c>
      <c r="U8" s="6" t="s">
        <v>56</v>
      </c>
      <c r="W8" t="s">
        <v>56</v>
      </c>
      <c r="X8">
        <v>6.0</v>
      </c>
      <c r="Y8">
        <v>4.0</v>
      </c>
      <c r="Z8" s="6">
        <v>5.0</v>
      </c>
      <c r="AA8" s="6" t="s">
        <v>104</v>
      </c>
      <c r="AB8" t="s">
        <v>58</v>
      </c>
      <c r="AC8" s="6">
        <v>10.0</v>
      </c>
      <c r="AD8" s="11" t="s">
        <v>105</v>
      </c>
      <c r="AE8" s="12"/>
      <c r="AF8" s="11" t="s">
        <v>106</v>
      </c>
    </row>
    <row r="9">
      <c r="A9" s="6">
        <v>7.0</v>
      </c>
      <c r="B9" s="7" t="s">
        <v>107</v>
      </c>
      <c r="C9" s="8">
        <v>30813.0</v>
      </c>
      <c r="D9" s="9">
        <v>34.0</v>
      </c>
      <c r="F9" s="6">
        <v>6.0</v>
      </c>
      <c r="G9" s="6">
        <v>35.0</v>
      </c>
      <c r="H9" s="6">
        <v>8.0</v>
      </c>
      <c r="I9" s="6">
        <v>18.0</v>
      </c>
      <c r="J9" s="6" t="s">
        <v>34</v>
      </c>
      <c r="K9" s="6">
        <v>0.0</v>
      </c>
      <c r="L9" t="s">
        <v>50</v>
      </c>
      <c r="M9" s="10" t="s">
        <v>86</v>
      </c>
      <c r="N9" s="6">
        <v>0.0</v>
      </c>
      <c r="O9" t="s">
        <v>33</v>
      </c>
      <c r="P9" t="s">
        <v>33</v>
      </c>
      <c r="Q9" t="s">
        <v>33</v>
      </c>
      <c r="S9" s="6" t="s">
        <v>68</v>
      </c>
      <c r="T9" t="s">
        <v>69</v>
      </c>
      <c r="U9" s="6" t="s">
        <v>42</v>
      </c>
      <c r="W9" t="s">
        <v>42</v>
      </c>
      <c r="X9" s="13">
        <v>43020.0</v>
      </c>
      <c r="Y9" s="6">
        <v>6.0</v>
      </c>
      <c r="Z9" s="6">
        <v>50.0</v>
      </c>
      <c r="AA9" s="6" t="s">
        <v>108</v>
      </c>
      <c r="AB9" t="s">
        <v>58</v>
      </c>
      <c r="AC9" s="6">
        <v>8.0</v>
      </c>
      <c r="AD9" s="11" t="s">
        <v>109</v>
      </c>
      <c r="AE9" s="11" t="s">
        <v>110</v>
      </c>
      <c r="AF9" s="11" t="s">
        <v>111</v>
      </c>
    </row>
    <row r="10">
      <c r="A10" s="6">
        <v>8.0</v>
      </c>
      <c r="B10" s="7" t="s">
        <v>74</v>
      </c>
      <c r="C10" s="8">
        <v>26757.0</v>
      </c>
      <c r="D10" s="9">
        <v>45.0</v>
      </c>
      <c r="E10" s="6">
        <v>15.0</v>
      </c>
      <c r="F10" s="6">
        <v>8.0</v>
      </c>
      <c r="G10" s="6">
        <v>0.0</v>
      </c>
      <c r="H10" s="6">
        <v>8.0</v>
      </c>
      <c r="I10" s="6">
        <v>15.0</v>
      </c>
      <c r="J10" s="6" t="s">
        <v>112</v>
      </c>
      <c r="K10" s="6">
        <v>1.0</v>
      </c>
      <c r="L10" t="s">
        <v>113</v>
      </c>
      <c r="M10" s="10" t="s">
        <v>36</v>
      </c>
      <c r="N10" s="6">
        <v>1.0</v>
      </c>
      <c r="O10" t="s">
        <v>64</v>
      </c>
      <c r="P10" t="s">
        <v>114</v>
      </c>
      <c r="Q10" t="s">
        <v>115</v>
      </c>
      <c r="R10" s="6" t="s">
        <v>116</v>
      </c>
      <c r="S10" s="6" t="s">
        <v>40</v>
      </c>
      <c r="T10" t="s">
        <v>69</v>
      </c>
      <c r="U10" s="6" t="s">
        <v>56</v>
      </c>
      <c r="W10" t="s">
        <v>56</v>
      </c>
      <c r="X10">
        <v>6.0</v>
      </c>
      <c r="Y10">
        <v>5.0</v>
      </c>
      <c r="Z10" s="6">
        <v>80.0</v>
      </c>
      <c r="AA10" s="6" t="s">
        <v>117</v>
      </c>
      <c r="AB10" t="s">
        <v>58</v>
      </c>
      <c r="AC10" s="6">
        <v>9.0</v>
      </c>
      <c r="AD10" s="11" t="s">
        <v>118</v>
      </c>
      <c r="AE10" s="12"/>
      <c r="AF10" s="12"/>
    </row>
    <row r="11">
      <c r="A11" s="6">
        <v>9.0</v>
      </c>
      <c r="B11" s="7" t="s">
        <v>119</v>
      </c>
      <c r="C11" s="8">
        <v>28734.0</v>
      </c>
      <c r="D11" s="9">
        <v>40.0</v>
      </c>
      <c r="E11" s="6">
        <v>1.0</v>
      </c>
      <c r="F11" s="6">
        <v>7.0</v>
      </c>
      <c r="G11" s="6">
        <v>10.0</v>
      </c>
      <c r="H11" s="6">
        <v>6.0</v>
      </c>
      <c r="I11" s="6">
        <v>30.0</v>
      </c>
      <c r="J11" s="6" t="s">
        <v>34</v>
      </c>
      <c r="K11" s="6">
        <v>0.0</v>
      </c>
      <c r="L11" t="s">
        <v>35</v>
      </c>
      <c r="M11" s="10" t="s">
        <v>86</v>
      </c>
      <c r="N11" s="6">
        <v>1.0</v>
      </c>
      <c r="O11" t="s">
        <v>52</v>
      </c>
      <c r="P11" t="s">
        <v>65</v>
      </c>
      <c r="Q11" t="s">
        <v>18</v>
      </c>
      <c r="R11" s="6" t="s">
        <v>120</v>
      </c>
      <c r="S11" s="6" t="s">
        <v>54</v>
      </c>
      <c r="T11" t="s">
        <v>121</v>
      </c>
      <c r="U11" s="6" t="s">
        <v>42</v>
      </c>
      <c r="W11" t="s">
        <v>42</v>
      </c>
      <c r="X11">
        <v>5.0</v>
      </c>
      <c r="Y11">
        <v>5.0</v>
      </c>
      <c r="Z11" s="6">
        <v>5.0</v>
      </c>
      <c r="AA11" s="6" t="s">
        <v>122</v>
      </c>
      <c r="AB11" t="s">
        <v>58</v>
      </c>
      <c r="AC11" s="6">
        <v>10.0</v>
      </c>
      <c r="AD11" s="11" t="s">
        <v>123</v>
      </c>
      <c r="AE11" s="11" t="s">
        <v>124</v>
      </c>
      <c r="AF11" s="11" t="s">
        <v>125</v>
      </c>
    </row>
    <row r="12">
      <c r="A12" s="6">
        <v>10.0</v>
      </c>
      <c r="B12" s="7" t="s">
        <v>61</v>
      </c>
      <c r="C12" s="8">
        <v>31818.0</v>
      </c>
      <c r="D12" s="9">
        <v>31.0</v>
      </c>
      <c r="E12" s="6">
        <v>10.0</v>
      </c>
      <c r="F12" s="6">
        <v>8.0</v>
      </c>
      <c r="G12" s="6">
        <v>0.0</v>
      </c>
      <c r="H12" s="6">
        <v>8.0</v>
      </c>
      <c r="I12" s="6">
        <v>2.0</v>
      </c>
      <c r="J12" s="6" t="s">
        <v>126</v>
      </c>
      <c r="K12" s="6">
        <v>1.0</v>
      </c>
      <c r="L12" t="s">
        <v>127</v>
      </c>
      <c r="M12" s="10" t="s">
        <v>86</v>
      </c>
      <c r="N12" s="6">
        <v>1.0</v>
      </c>
      <c r="O12" t="s">
        <v>128</v>
      </c>
      <c r="P12" t="s">
        <v>38</v>
      </c>
      <c r="Q12" t="s">
        <v>78</v>
      </c>
      <c r="R12" s="6" t="s">
        <v>129</v>
      </c>
      <c r="S12" s="6" t="s">
        <v>40</v>
      </c>
      <c r="T12" t="s">
        <v>103</v>
      </c>
      <c r="U12" s="6" t="s">
        <v>70</v>
      </c>
      <c r="W12" t="s">
        <v>70</v>
      </c>
      <c r="X12">
        <v>6.0</v>
      </c>
      <c r="Y12">
        <v>6.0</v>
      </c>
      <c r="Z12" s="6">
        <v>8.0</v>
      </c>
      <c r="AA12" s="6" t="s">
        <v>130</v>
      </c>
      <c r="AB12" t="s">
        <v>58</v>
      </c>
      <c r="AC12" s="6">
        <v>10.0</v>
      </c>
      <c r="AD12" s="11" t="s">
        <v>131</v>
      </c>
      <c r="AE12" s="11" t="s">
        <v>132</v>
      </c>
      <c r="AF12" s="11" t="s">
        <v>132</v>
      </c>
    </row>
    <row r="13">
      <c r="A13" s="6">
        <v>11.0</v>
      </c>
      <c r="B13" s="7" t="s">
        <v>119</v>
      </c>
      <c r="C13" s="8">
        <v>32631.0</v>
      </c>
      <c r="D13" s="9">
        <v>29.0</v>
      </c>
      <c r="E13" s="6">
        <v>4.0</v>
      </c>
      <c r="F13" s="6">
        <v>7.0</v>
      </c>
      <c r="G13" s="6">
        <v>40.0</v>
      </c>
      <c r="H13" s="6">
        <v>12.0</v>
      </c>
      <c r="I13" s="6">
        <v>1.0</v>
      </c>
      <c r="J13" s="6" t="s">
        <v>49</v>
      </c>
      <c r="K13" s="6">
        <v>0.0</v>
      </c>
      <c r="L13" t="s">
        <v>133</v>
      </c>
      <c r="M13" s="10" t="s">
        <v>36</v>
      </c>
      <c r="N13" s="6">
        <v>1.0</v>
      </c>
      <c r="O13" t="s">
        <v>134</v>
      </c>
      <c r="P13" t="s">
        <v>135</v>
      </c>
      <c r="Q13" t="s">
        <v>101</v>
      </c>
      <c r="R13" s="6" t="s">
        <v>136</v>
      </c>
      <c r="S13" s="6" t="s">
        <v>68</v>
      </c>
      <c r="T13" t="s">
        <v>89</v>
      </c>
      <c r="W13" t="s">
        <v>33</v>
      </c>
      <c r="AB13" t="s">
        <v>46</v>
      </c>
      <c r="AC13" s="6">
        <v>9.0</v>
      </c>
      <c r="AD13" s="11" t="s">
        <v>137</v>
      </c>
      <c r="AE13" s="11" t="s">
        <v>138</v>
      </c>
      <c r="AF13" s="12"/>
    </row>
    <row r="14">
      <c r="A14" s="6">
        <v>12.0</v>
      </c>
      <c r="B14" s="7" t="s">
        <v>61</v>
      </c>
      <c r="C14" s="8">
        <v>32915.0</v>
      </c>
      <c r="D14" s="9">
        <v>28.0</v>
      </c>
      <c r="E14" s="6">
        <v>1.0</v>
      </c>
      <c r="F14" s="6">
        <v>8.0</v>
      </c>
      <c r="G14" s="6">
        <v>30.0</v>
      </c>
      <c r="H14" s="6">
        <v>9.0</v>
      </c>
      <c r="I14" s="6">
        <v>12.0</v>
      </c>
      <c r="J14" s="6" t="s">
        <v>126</v>
      </c>
      <c r="K14" s="6">
        <v>1.0</v>
      </c>
      <c r="L14" t="s">
        <v>50</v>
      </c>
      <c r="M14" s="10" t="s">
        <v>51</v>
      </c>
      <c r="N14" s="6">
        <v>1.0</v>
      </c>
      <c r="O14" t="s">
        <v>139</v>
      </c>
      <c r="P14" s="10" t="s">
        <v>140</v>
      </c>
      <c r="Q14" t="s">
        <v>18</v>
      </c>
      <c r="R14" s="6" t="s">
        <v>39</v>
      </c>
      <c r="S14" s="6" t="s">
        <v>40</v>
      </c>
      <c r="T14" t="s">
        <v>41</v>
      </c>
      <c r="U14" s="6" t="s">
        <v>56</v>
      </c>
      <c r="W14" t="s">
        <v>56</v>
      </c>
      <c r="X14" s="10" t="s">
        <v>141</v>
      </c>
      <c r="Y14" s="6" t="s">
        <v>142</v>
      </c>
      <c r="Z14" s="6">
        <v>2.0</v>
      </c>
      <c r="AA14" s="6" t="s">
        <v>143</v>
      </c>
      <c r="AB14" t="s">
        <v>58</v>
      </c>
      <c r="AC14" s="6">
        <v>10.0</v>
      </c>
      <c r="AD14" s="11" t="s">
        <v>144</v>
      </c>
      <c r="AE14" s="11" t="s">
        <v>145</v>
      </c>
      <c r="AF14" s="11" t="s">
        <v>146</v>
      </c>
    </row>
    <row r="15">
      <c r="A15" s="6">
        <v>13.0</v>
      </c>
      <c r="B15" s="7" t="s">
        <v>74</v>
      </c>
      <c r="C15" s="8">
        <v>34311.0</v>
      </c>
      <c r="D15" s="9">
        <v>24.0</v>
      </c>
      <c r="E15" s="6">
        <v>5.0</v>
      </c>
      <c r="F15" s="6">
        <v>6.0</v>
      </c>
      <c r="G15" s="6">
        <v>120.0</v>
      </c>
      <c r="H15" s="6">
        <v>9.0</v>
      </c>
      <c r="I15" s="6">
        <v>3.0</v>
      </c>
      <c r="J15" s="6" t="s">
        <v>34</v>
      </c>
      <c r="K15" s="6">
        <v>0.0</v>
      </c>
      <c r="L15" t="s">
        <v>85</v>
      </c>
      <c r="M15" s="10" t="s">
        <v>93</v>
      </c>
      <c r="N15" s="6">
        <v>1.0</v>
      </c>
      <c r="O15" t="s">
        <v>147</v>
      </c>
      <c r="P15" t="s">
        <v>65</v>
      </c>
      <c r="Q15" t="s">
        <v>148</v>
      </c>
      <c r="S15" s="6" t="s">
        <v>40</v>
      </c>
      <c r="T15" t="s">
        <v>121</v>
      </c>
      <c r="U15" s="6" t="s">
        <v>42</v>
      </c>
      <c r="W15" t="s">
        <v>42</v>
      </c>
      <c r="X15">
        <v>4.0</v>
      </c>
      <c r="Y15">
        <v>1.0</v>
      </c>
      <c r="Z15" s="6">
        <v>90.0</v>
      </c>
      <c r="AA15" s="6" t="s">
        <v>149</v>
      </c>
      <c r="AB15" t="s">
        <v>58</v>
      </c>
      <c r="AC15" s="6">
        <v>8.0</v>
      </c>
      <c r="AD15" s="11" t="s">
        <v>150</v>
      </c>
      <c r="AE15" s="11" t="s">
        <v>151</v>
      </c>
      <c r="AF15" s="11" t="s">
        <v>152</v>
      </c>
    </row>
    <row r="16">
      <c r="A16" s="6">
        <v>14.0</v>
      </c>
      <c r="B16" s="7" t="s">
        <v>74</v>
      </c>
      <c r="C16" s="8">
        <v>35597.0</v>
      </c>
      <c r="D16" s="9">
        <v>21.0</v>
      </c>
      <c r="F16" s="6">
        <v>8.0</v>
      </c>
      <c r="G16" s="6">
        <v>30.0</v>
      </c>
      <c r="H16" s="6">
        <v>14.0</v>
      </c>
      <c r="I16" s="6">
        <v>50.0</v>
      </c>
      <c r="J16" s="6" t="s">
        <v>92</v>
      </c>
      <c r="K16" s="6">
        <v>1.0</v>
      </c>
      <c r="L16" t="s">
        <v>50</v>
      </c>
      <c r="M16" s="10" t="s">
        <v>86</v>
      </c>
      <c r="N16" s="6">
        <v>0.0</v>
      </c>
      <c r="O16" t="s">
        <v>33</v>
      </c>
      <c r="P16" t="s">
        <v>33</v>
      </c>
      <c r="Q16" t="s">
        <v>33</v>
      </c>
      <c r="S16" s="6" t="s">
        <v>153</v>
      </c>
      <c r="T16" t="s">
        <v>121</v>
      </c>
      <c r="U16" s="6" t="s">
        <v>154</v>
      </c>
      <c r="W16" t="s">
        <v>154</v>
      </c>
      <c r="X16">
        <v>2.0</v>
      </c>
      <c r="Y16">
        <v>4.0</v>
      </c>
      <c r="Z16" s="6">
        <v>10.0</v>
      </c>
      <c r="AA16" s="6" t="s">
        <v>155</v>
      </c>
      <c r="AB16" t="s">
        <v>46</v>
      </c>
      <c r="AC16" s="6">
        <v>10.0</v>
      </c>
      <c r="AD16" s="11" t="s">
        <v>156</v>
      </c>
      <c r="AE16" s="11" t="s">
        <v>89</v>
      </c>
      <c r="AF16" s="11" t="s">
        <v>89</v>
      </c>
    </row>
    <row r="17">
      <c r="A17" s="6">
        <v>15.0</v>
      </c>
      <c r="B17" s="7" t="s">
        <v>157</v>
      </c>
      <c r="C17" s="8">
        <v>29872.0</v>
      </c>
      <c r="D17" s="9">
        <v>37.0</v>
      </c>
      <c r="E17" s="6">
        <v>3.0</v>
      </c>
      <c r="F17" s="6">
        <v>8.0</v>
      </c>
      <c r="G17" s="6">
        <v>50.0</v>
      </c>
      <c r="H17" s="6">
        <v>9.0</v>
      </c>
      <c r="I17" s="6">
        <v>15.0</v>
      </c>
      <c r="J17" s="6" t="s">
        <v>112</v>
      </c>
      <c r="K17" s="6">
        <v>1.0</v>
      </c>
      <c r="L17" t="s">
        <v>35</v>
      </c>
      <c r="M17" s="10" t="s">
        <v>36</v>
      </c>
      <c r="N17" s="6">
        <v>1.0</v>
      </c>
      <c r="O17" t="s">
        <v>134</v>
      </c>
      <c r="P17" t="s">
        <v>65</v>
      </c>
      <c r="Q17" t="s">
        <v>78</v>
      </c>
      <c r="R17" s="6" t="s">
        <v>158</v>
      </c>
      <c r="S17" s="6" t="s">
        <v>68</v>
      </c>
      <c r="T17" t="s">
        <v>80</v>
      </c>
      <c r="U17" s="6" t="s">
        <v>56</v>
      </c>
      <c r="W17" t="s">
        <v>56</v>
      </c>
      <c r="X17">
        <v>6.0</v>
      </c>
      <c r="Y17">
        <v>6.0</v>
      </c>
      <c r="Z17" s="6">
        <v>16.0</v>
      </c>
      <c r="AA17" s="6" t="s">
        <v>159</v>
      </c>
      <c r="AB17" t="s">
        <v>58</v>
      </c>
      <c r="AC17" s="6">
        <v>10.0</v>
      </c>
      <c r="AD17" s="11" t="s">
        <v>160</v>
      </c>
      <c r="AE17" s="11" t="s">
        <v>161</v>
      </c>
      <c r="AF17" s="11" t="s">
        <v>162</v>
      </c>
    </row>
    <row r="18">
      <c r="A18" s="6">
        <v>16.0</v>
      </c>
      <c r="B18" s="7" t="s">
        <v>163</v>
      </c>
      <c r="C18" s="8">
        <v>34746.0</v>
      </c>
      <c r="D18" s="9">
        <v>23.0</v>
      </c>
      <c r="E18" s="6">
        <v>4.0</v>
      </c>
      <c r="F18" s="6">
        <v>8.0</v>
      </c>
      <c r="G18" s="6">
        <v>120.0</v>
      </c>
      <c r="H18" s="6">
        <v>12.0</v>
      </c>
      <c r="I18" s="6">
        <v>12.0</v>
      </c>
      <c r="J18" s="6" t="s">
        <v>49</v>
      </c>
      <c r="K18" s="6">
        <v>1.0</v>
      </c>
      <c r="L18" t="s">
        <v>35</v>
      </c>
      <c r="M18" s="10" t="s">
        <v>36</v>
      </c>
      <c r="N18" s="6">
        <v>1.0</v>
      </c>
      <c r="O18" t="s">
        <v>164</v>
      </c>
      <c r="P18" s="10" t="s">
        <v>165</v>
      </c>
      <c r="Q18" t="s">
        <v>78</v>
      </c>
      <c r="R18" s="6" t="s">
        <v>166</v>
      </c>
      <c r="S18" s="6" t="s">
        <v>153</v>
      </c>
      <c r="T18" t="s">
        <v>87</v>
      </c>
      <c r="U18" s="6" t="s">
        <v>70</v>
      </c>
      <c r="W18" t="s">
        <v>70</v>
      </c>
      <c r="X18">
        <v>6.0</v>
      </c>
      <c r="Y18">
        <v>4.0</v>
      </c>
      <c r="Z18" s="6">
        <v>120.0</v>
      </c>
      <c r="AA18" s="6" t="s">
        <v>167</v>
      </c>
      <c r="AB18" s="6" t="s">
        <v>168</v>
      </c>
      <c r="AC18" s="6">
        <v>8.0</v>
      </c>
      <c r="AD18" s="12"/>
      <c r="AE18" s="12"/>
      <c r="AF18" s="12"/>
    </row>
    <row r="19">
      <c r="A19" s="6">
        <v>17.0</v>
      </c>
      <c r="B19" s="7" t="s">
        <v>74</v>
      </c>
      <c r="C19" s="8">
        <v>35200.0</v>
      </c>
      <c r="D19" s="9">
        <v>22.0</v>
      </c>
      <c r="E19" s="6">
        <v>3.0</v>
      </c>
      <c r="F19" s="6">
        <v>8.0</v>
      </c>
      <c r="G19" s="6">
        <v>0.0</v>
      </c>
      <c r="H19" s="6">
        <v>10.0</v>
      </c>
      <c r="I19" s="6">
        <v>6.0</v>
      </c>
      <c r="J19" s="6" t="s">
        <v>49</v>
      </c>
      <c r="K19" s="6">
        <v>1.0</v>
      </c>
      <c r="L19" t="s">
        <v>35</v>
      </c>
      <c r="M19" s="10" t="s">
        <v>169</v>
      </c>
      <c r="N19" s="6">
        <v>1.0</v>
      </c>
      <c r="O19" t="s">
        <v>52</v>
      </c>
      <c r="P19" t="s">
        <v>65</v>
      </c>
      <c r="Q19" t="s">
        <v>18</v>
      </c>
      <c r="R19" s="6" t="s">
        <v>170</v>
      </c>
      <c r="S19" s="6" t="s">
        <v>153</v>
      </c>
      <c r="T19" s="10" t="s">
        <v>171</v>
      </c>
      <c r="V19" s="6" t="s">
        <v>172</v>
      </c>
      <c r="W19" s="6" t="s">
        <v>172</v>
      </c>
      <c r="X19" s="10">
        <v>8.0</v>
      </c>
      <c r="Y19">
        <v>3.0</v>
      </c>
      <c r="Z19" s="6">
        <v>10.0</v>
      </c>
      <c r="AA19" s="6" t="s">
        <v>173</v>
      </c>
      <c r="AB19" s="6" t="s">
        <v>174</v>
      </c>
      <c r="AC19" s="6">
        <v>8.0</v>
      </c>
      <c r="AD19" s="11" t="s">
        <v>175</v>
      </c>
      <c r="AE19" s="11" t="s">
        <v>176</v>
      </c>
      <c r="AF19" s="11" t="s">
        <v>177</v>
      </c>
    </row>
    <row r="20">
      <c r="A20" s="6">
        <v>18.0</v>
      </c>
      <c r="B20" s="7" t="s">
        <v>61</v>
      </c>
      <c r="C20" s="8">
        <v>33479.0</v>
      </c>
      <c r="D20" s="9">
        <v>27.0</v>
      </c>
      <c r="F20" s="6">
        <v>6.0</v>
      </c>
      <c r="G20" s="6">
        <v>0.0</v>
      </c>
      <c r="H20" s="6">
        <v>10.0</v>
      </c>
      <c r="I20" s="6">
        <v>20.0</v>
      </c>
      <c r="J20" s="6" t="s">
        <v>112</v>
      </c>
      <c r="K20" s="6">
        <v>1.0</v>
      </c>
      <c r="L20" t="s">
        <v>35</v>
      </c>
      <c r="M20" s="10" t="s">
        <v>36</v>
      </c>
      <c r="N20" s="6">
        <v>0.0</v>
      </c>
      <c r="O20" t="s">
        <v>33</v>
      </c>
      <c r="P20" t="s">
        <v>33</v>
      </c>
      <c r="Q20" t="s">
        <v>33</v>
      </c>
      <c r="S20" s="6" t="s">
        <v>40</v>
      </c>
      <c r="T20" t="s">
        <v>121</v>
      </c>
      <c r="U20" s="6" t="s">
        <v>56</v>
      </c>
      <c r="W20" t="s">
        <v>56</v>
      </c>
      <c r="X20" s="10">
        <v>12.0</v>
      </c>
      <c r="Y20">
        <v>6.0</v>
      </c>
      <c r="Z20" s="6">
        <v>12.0</v>
      </c>
      <c r="AA20" s="6" t="s">
        <v>178</v>
      </c>
      <c r="AB20" t="s">
        <v>58</v>
      </c>
      <c r="AC20" s="6">
        <v>10.0</v>
      </c>
      <c r="AD20" s="11" t="s">
        <v>179</v>
      </c>
      <c r="AE20" s="11" t="s">
        <v>180</v>
      </c>
      <c r="AF20" s="11" t="s">
        <v>181</v>
      </c>
    </row>
    <row r="21">
      <c r="A21" s="6">
        <v>19.0</v>
      </c>
      <c r="B21" s="7" t="s">
        <v>182</v>
      </c>
      <c r="C21" s="8">
        <v>31983.0</v>
      </c>
      <c r="D21" s="9">
        <v>31.0</v>
      </c>
      <c r="E21" s="6">
        <v>3.0</v>
      </c>
      <c r="F21" s="6">
        <v>6.0</v>
      </c>
      <c r="G21" s="6">
        <v>40.0</v>
      </c>
      <c r="H21" s="6">
        <v>12.0</v>
      </c>
      <c r="I21" s="6">
        <v>30.0</v>
      </c>
      <c r="J21" s="6" t="s">
        <v>183</v>
      </c>
      <c r="K21" s="6">
        <v>1.0</v>
      </c>
      <c r="L21" t="s">
        <v>63</v>
      </c>
      <c r="M21" s="10" t="s">
        <v>93</v>
      </c>
      <c r="N21" s="6">
        <v>1.0</v>
      </c>
      <c r="O21" t="s">
        <v>139</v>
      </c>
      <c r="P21" t="s">
        <v>65</v>
      </c>
      <c r="Q21" t="s">
        <v>78</v>
      </c>
      <c r="R21" s="6" t="s">
        <v>184</v>
      </c>
      <c r="S21" s="6" t="s">
        <v>54</v>
      </c>
      <c r="T21" t="s">
        <v>69</v>
      </c>
      <c r="U21" s="6" t="s">
        <v>154</v>
      </c>
      <c r="W21" t="s">
        <v>154</v>
      </c>
      <c r="X21">
        <v>6.0</v>
      </c>
      <c r="Y21">
        <v>3.0</v>
      </c>
      <c r="Z21" s="6">
        <v>15.0</v>
      </c>
      <c r="AA21" s="6" t="s">
        <v>185</v>
      </c>
      <c r="AB21" t="s">
        <v>186</v>
      </c>
      <c r="AC21" s="6">
        <v>10.0</v>
      </c>
      <c r="AD21" s="11" t="s">
        <v>187</v>
      </c>
      <c r="AE21" s="12"/>
      <c r="AF21" s="11" t="s">
        <v>188</v>
      </c>
    </row>
    <row r="22">
      <c r="A22" s="6">
        <v>20.0</v>
      </c>
      <c r="B22" s="7" t="s">
        <v>61</v>
      </c>
      <c r="C22" s="8">
        <v>28459.0</v>
      </c>
      <c r="D22" s="9">
        <v>40.0</v>
      </c>
      <c r="F22" s="6">
        <v>8.0</v>
      </c>
      <c r="G22" s="6">
        <v>30.0</v>
      </c>
      <c r="H22" s="6">
        <v>8.0</v>
      </c>
      <c r="I22" s="6">
        <v>4.0</v>
      </c>
      <c r="J22" s="6" t="s">
        <v>92</v>
      </c>
      <c r="K22" s="6">
        <v>0.0</v>
      </c>
      <c r="L22" t="s">
        <v>133</v>
      </c>
      <c r="M22" s="10" t="s">
        <v>93</v>
      </c>
      <c r="N22" s="6">
        <v>0.0</v>
      </c>
      <c r="O22" t="s">
        <v>33</v>
      </c>
      <c r="P22" t="s">
        <v>33</v>
      </c>
      <c r="Q22" t="s">
        <v>33</v>
      </c>
      <c r="S22" s="6" t="s">
        <v>40</v>
      </c>
      <c r="T22" t="s">
        <v>69</v>
      </c>
      <c r="U22" s="6" t="s">
        <v>56</v>
      </c>
      <c r="W22" t="s">
        <v>56</v>
      </c>
      <c r="X22">
        <v>6.0</v>
      </c>
      <c r="Y22">
        <v>6.0</v>
      </c>
      <c r="Z22" s="6">
        <v>20.0</v>
      </c>
      <c r="AA22" s="6" t="s">
        <v>189</v>
      </c>
      <c r="AB22" t="s">
        <v>58</v>
      </c>
      <c r="AC22" s="6">
        <v>8.0</v>
      </c>
      <c r="AD22" s="11" t="s">
        <v>190</v>
      </c>
      <c r="AE22" s="11" t="s">
        <v>191</v>
      </c>
      <c r="AF22" s="12"/>
    </row>
    <row r="23">
      <c r="A23" s="6">
        <v>21.0</v>
      </c>
      <c r="B23" s="7" t="s">
        <v>119</v>
      </c>
      <c r="C23" s="8">
        <v>27226.0</v>
      </c>
      <c r="D23" s="9">
        <v>44.0</v>
      </c>
      <c r="E23" s="6">
        <v>17.0</v>
      </c>
      <c r="F23" s="6">
        <v>7.0</v>
      </c>
      <c r="G23" s="6">
        <v>0.0</v>
      </c>
      <c r="H23" s="6">
        <v>3.0</v>
      </c>
      <c r="I23" s="6">
        <v>10.0</v>
      </c>
      <c r="J23" s="6" t="s">
        <v>34</v>
      </c>
      <c r="K23" s="6">
        <v>0.0</v>
      </c>
      <c r="L23" t="s">
        <v>63</v>
      </c>
      <c r="M23" s="10" t="s">
        <v>86</v>
      </c>
      <c r="N23" s="6">
        <v>1.0</v>
      </c>
      <c r="O23" t="s">
        <v>192</v>
      </c>
      <c r="P23" t="s">
        <v>38</v>
      </c>
      <c r="Q23" t="s">
        <v>78</v>
      </c>
      <c r="R23" s="6" t="s">
        <v>193</v>
      </c>
      <c r="S23" s="6" t="s">
        <v>68</v>
      </c>
      <c r="T23" t="s">
        <v>103</v>
      </c>
      <c r="U23" s="6" t="s">
        <v>42</v>
      </c>
      <c r="W23" t="s">
        <v>42</v>
      </c>
      <c r="X23">
        <v>2.0</v>
      </c>
      <c r="Y23">
        <v>2.0</v>
      </c>
      <c r="Z23" s="6">
        <v>6.0</v>
      </c>
      <c r="AA23" s="6" t="s">
        <v>194</v>
      </c>
      <c r="AB23" s="6" t="s">
        <v>195</v>
      </c>
      <c r="AC23" s="6">
        <v>8.0</v>
      </c>
      <c r="AD23" s="11" t="s">
        <v>196</v>
      </c>
      <c r="AE23" s="12"/>
      <c r="AF23" s="12"/>
    </row>
    <row r="24">
      <c r="A24" s="6">
        <v>22.0</v>
      </c>
      <c r="B24" s="7" t="s">
        <v>74</v>
      </c>
      <c r="C24" s="8">
        <v>29194.0</v>
      </c>
      <c r="D24" s="9">
        <v>38.0</v>
      </c>
      <c r="E24" s="6">
        <v>8.0</v>
      </c>
      <c r="F24" s="6">
        <v>7.0</v>
      </c>
      <c r="G24" s="6">
        <v>180.0</v>
      </c>
      <c r="H24" s="6">
        <v>12.0</v>
      </c>
      <c r="I24" s="6">
        <v>6.0</v>
      </c>
      <c r="J24" s="6" t="s">
        <v>112</v>
      </c>
      <c r="K24" s="6">
        <v>0.0</v>
      </c>
      <c r="L24" t="s">
        <v>89</v>
      </c>
      <c r="M24" s="10" t="s">
        <v>36</v>
      </c>
      <c r="N24" s="6">
        <v>1.0</v>
      </c>
      <c r="O24" t="s">
        <v>52</v>
      </c>
      <c r="P24" t="s">
        <v>100</v>
      </c>
      <c r="Q24" t="s">
        <v>18</v>
      </c>
      <c r="R24" s="6" t="s">
        <v>197</v>
      </c>
      <c r="S24" s="6" t="s">
        <v>68</v>
      </c>
      <c r="T24" t="s">
        <v>87</v>
      </c>
      <c r="U24" s="6" t="s">
        <v>70</v>
      </c>
      <c r="W24" t="s">
        <v>70</v>
      </c>
      <c r="X24">
        <v>2.0</v>
      </c>
      <c r="Y24">
        <v>4.0</v>
      </c>
      <c r="Z24" s="6">
        <v>4.0</v>
      </c>
      <c r="AA24" s="6" t="s">
        <v>198</v>
      </c>
      <c r="AB24" t="s">
        <v>186</v>
      </c>
      <c r="AC24" s="6">
        <v>9.0</v>
      </c>
      <c r="AD24" s="11" t="s">
        <v>199</v>
      </c>
      <c r="AE24" s="12"/>
      <c r="AF24" s="12"/>
    </row>
    <row r="25">
      <c r="A25" s="6">
        <v>23.0</v>
      </c>
      <c r="B25" s="7" t="s">
        <v>200</v>
      </c>
      <c r="C25" s="8">
        <v>29425.0</v>
      </c>
      <c r="D25" s="9">
        <v>38.0</v>
      </c>
      <c r="F25" s="6">
        <v>7.0</v>
      </c>
      <c r="G25" s="6">
        <v>60.0</v>
      </c>
      <c r="H25" s="6">
        <v>5.0</v>
      </c>
      <c r="I25" s="6">
        <v>8.0</v>
      </c>
      <c r="J25" s="6" t="s">
        <v>84</v>
      </c>
      <c r="K25" s="6">
        <v>1.0</v>
      </c>
      <c r="L25" t="s">
        <v>50</v>
      </c>
      <c r="M25" s="10" t="s">
        <v>36</v>
      </c>
      <c r="N25" s="6">
        <v>0.0</v>
      </c>
      <c r="O25" t="s">
        <v>33</v>
      </c>
      <c r="P25" t="s">
        <v>33</v>
      </c>
      <c r="Q25" t="s">
        <v>33</v>
      </c>
      <c r="S25" s="6" t="s">
        <v>54</v>
      </c>
      <c r="T25" t="s">
        <v>121</v>
      </c>
      <c r="U25" s="6" t="s">
        <v>56</v>
      </c>
      <c r="W25" t="s">
        <v>56</v>
      </c>
      <c r="X25">
        <v>4.0</v>
      </c>
      <c r="Y25">
        <v>4.0</v>
      </c>
      <c r="Z25" s="6">
        <v>10.0</v>
      </c>
      <c r="AA25" s="6" t="s">
        <v>201</v>
      </c>
      <c r="AB25" t="s">
        <v>58</v>
      </c>
      <c r="AC25" s="6">
        <v>8.0</v>
      </c>
      <c r="AD25" s="11" t="s">
        <v>202</v>
      </c>
      <c r="AE25" s="11" t="s">
        <v>203</v>
      </c>
      <c r="AF25" s="12"/>
    </row>
    <row r="26">
      <c r="A26" s="6">
        <v>24.0</v>
      </c>
      <c r="B26" s="7" t="s">
        <v>74</v>
      </c>
      <c r="C26" s="8">
        <v>27454.0</v>
      </c>
      <c r="D26" s="9">
        <v>43.0</v>
      </c>
      <c r="F26" s="6">
        <v>7.0</v>
      </c>
      <c r="G26" s="6">
        <v>30.0</v>
      </c>
      <c r="H26" s="6">
        <v>6.0</v>
      </c>
      <c r="I26" s="6">
        <v>10.0</v>
      </c>
      <c r="J26" s="6" t="s">
        <v>183</v>
      </c>
      <c r="K26" s="6">
        <v>0.0</v>
      </c>
      <c r="L26" t="s">
        <v>85</v>
      </c>
      <c r="M26" s="10" t="s">
        <v>86</v>
      </c>
      <c r="N26" s="6">
        <v>0.0</v>
      </c>
      <c r="O26" t="s">
        <v>33</v>
      </c>
      <c r="P26" t="s">
        <v>33</v>
      </c>
      <c r="Q26" t="s">
        <v>33</v>
      </c>
      <c r="S26" s="6" t="s">
        <v>68</v>
      </c>
      <c r="T26" t="s">
        <v>121</v>
      </c>
      <c r="U26" s="6" t="s">
        <v>42</v>
      </c>
      <c r="W26" t="s">
        <v>42</v>
      </c>
      <c r="X26">
        <v>3.0</v>
      </c>
      <c r="Y26">
        <v>4.0</v>
      </c>
      <c r="Z26" s="6">
        <v>7.0</v>
      </c>
      <c r="AA26" s="6" t="s">
        <v>204</v>
      </c>
      <c r="AB26" t="s">
        <v>58</v>
      </c>
      <c r="AC26" s="6">
        <v>9.0</v>
      </c>
      <c r="AD26" s="11" t="s">
        <v>205</v>
      </c>
      <c r="AE26" s="11" t="s">
        <v>206</v>
      </c>
      <c r="AF26" s="11" t="s">
        <v>207</v>
      </c>
    </row>
    <row r="27">
      <c r="A27" s="6">
        <v>25.0</v>
      </c>
      <c r="B27" s="7" t="s">
        <v>74</v>
      </c>
      <c r="C27" s="8">
        <v>32337.0</v>
      </c>
      <c r="D27" s="9">
        <v>30.0</v>
      </c>
      <c r="E27" s="6">
        <v>4.0</v>
      </c>
      <c r="G27" s="6">
        <v>45.0</v>
      </c>
      <c r="H27" s="6">
        <v>10.0</v>
      </c>
      <c r="I27" s="6">
        <v>30.0</v>
      </c>
      <c r="J27" s="6" t="s">
        <v>49</v>
      </c>
      <c r="K27" s="6">
        <v>0.0</v>
      </c>
      <c r="L27" t="s">
        <v>85</v>
      </c>
      <c r="M27" s="10" t="s">
        <v>93</v>
      </c>
      <c r="N27" s="6">
        <v>1.0</v>
      </c>
      <c r="O27" t="s">
        <v>208</v>
      </c>
      <c r="P27" t="s">
        <v>65</v>
      </c>
      <c r="Q27" t="s">
        <v>78</v>
      </c>
      <c r="R27" s="6" t="s">
        <v>209</v>
      </c>
      <c r="S27" s="6" t="s">
        <v>68</v>
      </c>
      <c r="T27" t="s">
        <v>103</v>
      </c>
      <c r="U27" s="6" t="s">
        <v>70</v>
      </c>
      <c r="W27" t="s">
        <v>70</v>
      </c>
      <c r="X27" s="10">
        <v>12.0</v>
      </c>
      <c r="Y27" s="6">
        <v>5.0</v>
      </c>
      <c r="Z27" s="6">
        <v>8.0</v>
      </c>
      <c r="AA27" s="6" t="s">
        <v>210</v>
      </c>
      <c r="AB27" t="s">
        <v>46</v>
      </c>
      <c r="AC27" s="6">
        <v>8.0</v>
      </c>
      <c r="AD27" s="11" t="s">
        <v>211</v>
      </c>
      <c r="AE27" s="11" t="s">
        <v>212</v>
      </c>
      <c r="AF27" s="11" t="s">
        <v>213</v>
      </c>
    </row>
    <row r="28">
      <c r="A28" s="6">
        <v>26.0</v>
      </c>
      <c r="B28" s="7" t="s">
        <v>74</v>
      </c>
      <c r="C28" s="8">
        <v>29821.0</v>
      </c>
      <c r="D28" s="9">
        <v>37.0</v>
      </c>
      <c r="E28" s="6">
        <v>15.0</v>
      </c>
      <c r="F28" s="6">
        <v>8.0</v>
      </c>
      <c r="G28" s="6">
        <v>30.0</v>
      </c>
      <c r="H28" s="6">
        <v>14.0</v>
      </c>
      <c r="I28" s="6">
        <v>20.0</v>
      </c>
      <c r="J28" s="6" t="s">
        <v>126</v>
      </c>
      <c r="K28" s="6">
        <v>0.0</v>
      </c>
      <c r="L28" t="s">
        <v>63</v>
      </c>
      <c r="M28" s="10" t="s">
        <v>86</v>
      </c>
      <c r="N28" s="6">
        <v>1.0</v>
      </c>
      <c r="O28" t="s">
        <v>214</v>
      </c>
      <c r="P28" t="s">
        <v>100</v>
      </c>
      <c r="Q28" t="s">
        <v>215</v>
      </c>
      <c r="R28" s="6" t="s">
        <v>216</v>
      </c>
      <c r="S28" s="6" t="s">
        <v>40</v>
      </c>
      <c r="T28" t="s">
        <v>89</v>
      </c>
      <c r="W28" t="s">
        <v>33</v>
      </c>
      <c r="AB28" t="s">
        <v>46</v>
      </c>
      <c r="AC28" s="6">
        <v>8.0</v>
      </c>
      <c r="AD28" s="11" t="s">
        <v>217</v>
      </c>
      <c r="AE28" s="11" t="s">
        <v>218</v>
      </c>
      <c r="AF28" s="11" t="s">
        <v>219</v>
      </c>
    </row>
    <row r="29">
      <c r="A29" s="6">
        <v>27.0</v>
      </c>
      <c r="B29" s="7" t="s">
        <v>61</v>
      </c>
      <c r="C29" s="8">
        <v>31486.0</v>
      </c>
      <c r="D29" s="9">
        <v>32.0</v>
      </c>
      <c r="E29" s="6">
        <v>8.0</v>
      </c>
      <c r="F29" s="6">
        <v>7.0</v>
      </c>
      <c r="G29" s="6">
        <v>30.0</v>
      </c>
      <c r="H29" s="6">
        <v>10.0</v>
      </c>
      <c r="I29" s="6">
        <v>2.0</v>
      </c>
      <c r="J29" s="6" t="s">
        <v>220</v>
      </c>
      <c r="K29" s="6">
        <v>1.0</v>
      </c>
      <c r="L29" t="s">
        <v>50</v>
      </c>
      <c r="M29" s="10" t="s">
        <v>36</v>
      </c>
      <c r="N29" s="6">
        <v>1.0</v>
      </c>
      <c r="O29" t="s">
        <v>139</v>
      </c>
      <c r="P29" t="s">
        <v>65</v>
      </c>
      <c r="Q29" t="s">
        <v>148</v>
      </c>
      <c r="R29" s="6" t="s">
        <v>221</v>
      </c>
      <c r="S29" s="6" t="s">
        <v>68</v>
      </c>
      <c r="T29" t="s">
        <v>87</v>
      </c>
      <c r="U29" s="6" t="s">
        <v>56</v>
      </c>
      <c r="W29" t="s">
        <v>56</v>
      </c>
      <c r="X29">
        <v>6.0</v>
      </c>
      <c r="Y29">
        <v>5.0</v>
      </c>
      <c r="Z29" s="6">
        <v>500.0</v>
      </c>
      <c r="AA29" s="6" t="s">
        <v>222</v>
      </c>
      <c r="AB29" t="s">
        <v>58</v>
      </c>
      <c r="AC29" s="6">
        <v>7.0</v>
      </c>
      <c r="AD29" s="11" t="s">
        <v>223</v>
      </c>
      <c r="AE29" s="11" t="s">
        <v>224</v>
      </c>
      <c r="AF29" s="11" t="s">
        <v>225</v>
      </c>
    </row>
    <row r="30">
      <c r="A30" s="6">
        <v>28.0</v>
      </c>
      <c r="B30" s="7" t="s">
        <v>226</v>
      </c>
      <c r="C30" s="8">
        <v>29106.0</v>
      </c>
      <c r="D30" s="9">
        <v>39.0</v>
      </c>
      <c r="E30" s="6">
        <v>11.0</v>
      </c>
      <c r="F30" s="6">
        <v>6.0</v>
      </c>
      <c r="G30" s="6">
        <v>40.0</v>
      </c>
      <c r="H30" s="6">
        <v>9.0</v>
      </c>
      <c r="I30" s="6">
        <v>6.0</v>
      </c>
      <c r="J30" s="6" t="s">
        <v>92</v>
      </c>
      <c r="K30" s="6">
        <v>0.0</v>
      </c>
      <c r="L30" t="s">
        <v>63</v>
      </c>
      <c r="M30" s="10" t="s">
        <v>86</v>
      </c>
      <c r="N30" s="6">
        <v>1.0</v>
      </c>
      <c r="O30" t="s">
        <v>208</v>
      </c>
      <c r="P30" t="s">
        <v>65</v>
      </c>
      <c r="Q30" t="s">
        <v>227</v>
      </c>
      <c r="R30" s="6" t="s">
        <v>228</v>
      </c>
      <c r="S30" s="6" t="s">
        <v>68</v>
      </c>
      <c r="T30" t="s">
        <v>121</v>
      </c>
      <c r="U30" s="6" t="s">
        <v>42</v>
      </c>
      <c r="W30" t="s">
        <v>42</v>
      </c>
      <c r="X30">
        <v>4.0</v>
      </c>
      <c r="Y30">
        <v>2.0</v>
      </c>
      <c r="Z30" s="6">
        <v>2.0</v>
      </c>
      <c r="AA30" s="6" t="s">
        <v>229</v>
      </c>
      <c r="AB30" t="s">
        <v>58</v>
      </c>
      <c r="AC30" s="6">
        <v>10.0</v>
      </c>
      <c r="AD30" s="11" t="s">
        <v>230</v>
      </c>
      <c r="AE30" s="11" t="s">
        <v>231</v>
      </c>
      <c r="AF30" s="12"/>
    </row>
    <row r="31">
      <c r="A31" s="6">
        <v>29.0</v>
      </c>
      <c r="B31" s="7" t="s">
        <v>232</v>
      </c>
      <c r="C31" s="8">
        <v>33490.0</v>
      </c>
      <c r="D31" s="9">
        <v>27.0</v>
      </c>
      <c r="E31" s="6">
        <v>4.0</v>
      </c>
      <c r="F31" s="6">
        <v>6.0</v>
      </c>
      <c r="G31" s="6">
        <v>0.0</v>
      </c>
      <c r="H31" s="6">
        <v>9.0</v>
      </c>
      <c r="I31" s="6">
        <v>3.0</v>
      </c>
      <c r="J31" s="6" t="s">
        <v>34</v>
      </c>
      <c r="K31" s="6">
        <v>1.0</v>
      </c>
      <c r="L31" t="s">
        <v>113</v>
      </c>
      <c r="M31" s="10" t="s">
        <v>36</v>
      </c>
      <c r="N31" s="6">
        <v>1.0</v>
      </c>
      <c r="O31" t="s">
        <v>208</v>
      </c>
      <c r="P31" t="s">
        <v>65</v>
      </c>
      <c r="Q31" t="s">
        <v>78</v>
      </c>
      <c r="R31" s="6" t="s">
        <v>233</v>
      </c>
      <c r="S31" s="6" t="s">
        <v>40</v>
      </c>
      <c r="T31" t="s">
        <v>121</v>
      </c>
      <c r="U31" s="6" t="s">
        <v>56</v>
      </c>
      <c r="W31" t="s">
        <v>56</v>
      </c>
      <c r="X31">
        <v>4.0</v>
      </c>
      <c r="Y31">
        <v>4.0</v>
      </c>
      <c r="Z31" s="6">
        <v>6.0</v>
      </c>
      <c r="AA31" s="6" t="s">
        <v>234</v>
      </c>
      <c r="AB31" t="s">
        <v>58</v>
      </c>
      <c r="AC31" s="6">
        <v>10.0</v>
      </c>
      <c r="AD31" s="11" t="s">
        <v>235</v>
      </c>
      <c r="AE31" s="11" t="s">
        <v>236</v>
      </c>
      <c r="AF31" s="12"/>
    </row>
    <row r="32">
      <c r="A32" s="6">
        <v>30.0</v>
      </c>
      <c r="B32" s="7" t="s">
        <v>61</v>
      </c>
      <c r="C32" s="8">
        <v>30658.0</v>
      </c>
      <c r="D32" s="9">
        <v>34.0</v>
      </c>
      <c r="E32" s="6">
        <v>12.0</v>
      </c>
      <c r="F32" s="6">
        <v>7.0</v>
      </c>
      <c r="G32" s="6">
        <v>150.0</v>
      </c>
      <c r="H32" s="6">
        <v>6.0</v>
      </c>
      <c r="I32" s="6">
        <v>5.0</v>
      </c>
      <c r="J32" s="6" t="s">
        <v>84</v>
      </c>
      <c r="K32" s="6">
        <v>0.0</v>
      </c>
      <c r="L32" t="s">
        <v>50</v>
      </c>
      <c r="M32" s="10" t="s">
        <v>86</v>
      </c>
      <c r="N32" s="6">
        <v>1.0</v>
      </c>
      <c r="O32" t="s">
        <v>208</v>
      </c>
      <c r="P32" t="s">
        <v>65</v>
      </c>
      <c r="Q32" s="10" t="s">
        <v>237</v>
      </c>
      <c r="S32" s="6" t="s">
        <v>68</v>
      </c>
      <c r="T32" t="s">
        <v>121</v>
      </c>
      <c r="U32" s="6" t="s">
        <v>70</v>
      </c>
      <c r="W32" t="s">
        <v>70</v>
      </c>
      <c r="X32">
        <v>6.0</v>
      </c>
      <c r="Y32">
        <v>4.0</v>
      </c>
      <c r="Z32" s="6">
        <v>8.0</v>
      </c>
      <c r="AA32" s="6" t="s">
        <v>238</v>
      </c>
      <c r="AB32" t="s">
        <v>58</v>
      </c>
      <c r="AC32" s="6">
        <v>7.0</v>
      </c>
      <c r="AD32" s="11" t="s">
        <v>239</v>
      </c>
      <c r="AE32" s="12"/>
      <c r="AF32" s="12"/>
    </row>
    <row r="33">
      <c r="A33" s="6">
        <v>31.0</v>
      </c>
      <c r="B33" s="7" t="s">
        <v>157</v>
      </c>
      <c r="C33" s="8">
        <v>29344.0</v>
      </c>
      <c r="D33" s="9">
        <v>38.0</v>
      </c>
      <c r="E33" s="6">
        <v>10.0</v>
      </c>
      <c r="F33" s="6">
        <v>8.0</v>
      </c>
      <c r="G33" s="6">
        <v>0.0</v>
      </c>
      <c r="H33" s="6">
        <v>10.0</v>
      </c>
      <c r="I33" s="6">
        <v>20.0</v>
      </c>
      <c r="J33" s="6" t="s">
        <v>34</v>
      </c>
      <c r="K33" s="6">
        <v>1.0</v>
      </c>
      <c r="L33" t="s">
        <v>35</v>
      </c>
      <c r="M33" s="10" t="s">
        <v>93</v>
      </c>
      <c r="N33" s="6">
        <v>1.0</v>
      </c>
      <c r="O33" t="s">
        <v>208</v>
      </c>
      <c r="P33" t="s">
        <v>77</v>
      </c>
      <c r="Q33" t="s">
        <v>78</v>
      </c>
      <c r="R33" s="6" t="s">
        <v>240</v>
      </c>
      <c r="S33" s="6" t="s">
        <v>68</v>
      </c>
      <c r="T33" t="s">
        <v>55</v>
      </c>
      <c r="U33" s="6" t="s">
        <v>42</v>
      </c>
      <c r="W33" t="s">
        <v>42</v>
      </c>
      <c r="X33" s="13">
        <v>43028.0</v>
      </c>
      <c r="Y33" s="14">
        <v>43028.0</v>
      </c>
      <c r="Z33" s="6">
        <v>20.0</v>
      </c>
      <c r="AA33" s="6" t="s">
        <v>241</v>
      </c>
      <c r="AB33" t="s">
        <v>58</v>
      </c>
      <c r="AC33" s="6">
        <v>8.0</v>
      </c>
      <c r="AD33" s="11" t="s">
        <v>242</v>
      </c>
      <c r="AE33" s="11" t="s">
        <v>243</v>
      </c>
      <c r="AF33" s="12"/>
    </row>
    <row r="34">
      <c r="A34" s="6">
        <v>32.0</v>
      </c>
      <c r="B34" s="7" t="s">
        <v>232</v>
      </c>
      <c r="C34" s="8">
        <v>30891.0</v>
      </c>
      <c r="D34" s="9">
        <v>34.0</v>
      </c>
      <c r="E34" s="6">
        <v>7.0</v>
      </c>
      <c r="F34" s="6">
        <v>7.0</v>
      </c>
      <c r="G34" s="6">
        <v>100.0</v>
      </c>
      <c r="H34" s="6">
        <v>10.0</v>
      </c>
      <c r="I34" s="6">
        <v>1.0</v>
      </c>
      <c r="J34" s="6" t="s">
        <v>49</v>
      </c>
      <c r="K34" s="6">
        <v>1.0</v>
      </c>
      <c r="L34" t="s">
        <v>35</v>
      </c>
      <c r="M34" s="10" t="s">
        <v>244</v>
      </c>
      <c r="N34" s="6">
        <v>1.0</v>
      </c>
      <c r="O34" t="s">
        <v>208</v>
      </c>
      <c r="P34" t="s">
        <v>100</v>
      </c>
      <c r="Q34" t="s">
        <v>115</v>
      </c>
      <c r="S34" s="6" t="s">
        <v>68</v>
      </c>
      <c r="T34" t="s">
        <v>103</v>
      </c>
      <c r="U34" s="6" t="s">
        <v>56</v>
      </c>
      <c r="W34" t="s">
        <v>56</v>
      </c>
      <c r="X34">
        <v>4.0</v>
      </c>
      <c r="Y34" s="6">
        <v>15.0</v>
      </c>
      <c r="Z34" s="6">
        <v>20.0</v>
      </c>
      <c r="AA34" s="6" t="s">
        <v>245</v>
      </c>
      <c r="AB34" t="s">
        <v>58</v>
      </c>
      <c r="AC34" s="6">
        <v>10.0</v>
      </c>
      <c r="AD34" s="11" t="s">
        <v>246</v>
      </c>
      <c r="AE34" s="11" t="s">
        <v>247</v>
      </c>
      <c r="AF34" s="11" t="s">
        <v>106</v>
      </c>
    </row>
    <row r="35">
      <c r="A35" s="6">
        <v>33.0</v>
      </c>
      <c r="B35" s="7" t="s">
        <v>182</v>
      </c>
      <c r="C35" s="8">
        <v>35136.0</v>
      </c>
      <c r="D35" s="9">
        <v>22.0</v>
      </c>
      <c r="F35" s="6">
        <v>6.0</v>
      </c>
      <c r="G35" s="6">
        <v>120.0</v>
      </c>
      <c r="H35" s="6">
        <v>16.0</v>
      </c>
      <c r="I35" s="6">
        <v>2.0</v>
      </c>
      <c r="J35" s="6" t="s">
        <v>84</v>
      </c>
      <c r="K35" s="6">
        <v>0.0</v>
      </c>
      <c r="L35" t="s">
        <v>35</v>
      </c>
      <c r="M35" s="10" t="s">
        <v>36</v>
      </c>
      <c r="N35" s="6">
        <v>0.0</v>
      </c>
      <c r="O35" t="s">
        <v>33</v>
      </c>
      <c r="P35" t="s">
        <v>33</v>
      </c>
      <c r="Q35" t="s">
        <v>33</v>
      </c>
      <c r="S35" s="6" t="s">
        <v>153</v>
      </c>
      <c r="T35" t="s">
        <v>87</v>
      </c>
      <c r="U35" s="6" t="s">
        <v>56</v>
      </c>
      <c r="W35" t="s">
        <v>56</v>
      </c>
      <c r="X35">
        <v>6.0</v>
      </c>
      <c r="Y35">
        <v>6.0</v>
      </c>
      <c r="Z35" s="6">
        <v>60.0</v>
      </c>
      <c r="AA35" s="6" t="s">
        <v>248</v>
      </c>
      <c r="AB35" t="s">
        <v>46</v>
      </c>
      <c r="AC35" s="6">
        <v>9.0</v>
      </c>
      <c r="AD35" s="11" t="s">
        <v>249</v>
      </c>
      <c r="AE35" s="11" t="s">
        <v>250</v>
      </c>
      <c r="AF35" s="12"/>
    </row>
    <row r="36">
      <c r="A36" s="6">
        <v>34.0</v>
      </c>
      <c r="B36" s="7" t="s">
        <v>251</v>
      </c>
      <c r="C36" s="8">
        <v>33067.0</v>
      </c>
      <c r="D36" s="9">
        <v>28.0</v>
      </c>
      <c r="E36" s="6">
        <v>1.0</v>
      </c>
      <c r="F36" s="6">
        <v>7.0</v>
      </c>
      <c r="G36" s="6">
        <v>70.0</v>
      </c>
      <c r="H36" s="6">
        <v>5.0</v>
      </c>
      <c r="I36" s="6">
        <v>5.0</v>
      </c>
      <c r="J36" s="6" t="s">
        <v>84</v>
      </c>
      <c r="K36" s="6">
        <v>0.0</v>
      </c>
      <c r="L36" t="s">
        <v>63</v>
      </c>
      <c r="M36" s="10" t="s">
        <v>93</v>
      </c>
      <c r="N36" s="6">
        <v>1.0</v>
      </c>
      <c r="O36" t="s">
        <v>252</v>
      </c>
      <c r="P36" t="s">
        <v>38</v>
      </c>
      <c r="Q36" s="10" t="s">
        <v>253</v>
      </c>
      <c r="R36" s="6" t="s">
        <v>254</v>
      </c>
      <c r="S36" s="6" t="s">
        <v>68</v>
      </c>
      <c r="T36" t="s">
        <v>80</v>
      </c>
      <c r="U36" s="6" t="s">
        <v>56</v>
      </c>
      <c r="W36" t="s">
        <v>56</v>
      </c>
      <c r="X36">
        <v>3.0</v>
      </c>
      <c r="Y36">
        <v>2.0</v>
      </c>
      <c r="Z36" s="6">
        <v>15.0</v>
      </c>
      <c r="AA36" s="6" t="s">
        <v>255</v>
      </c>
      <c r="AB36" t="s">
        <v>58</v>
      </c>
      <c r="AC36" s="6">
        <v>8.0</v>
      </c>
      <c r="AD36" s="11" t="s">
        <v>256</v>
      </c>
      <c r="AE36" s="11" t="s">
        <v>257</v>
      </c>
      <c r="AF36" s="12"/>
    </row>
    <row r="37">
      <c r="A37" s="6">
        <v>35.0</v>
      </c>
      <c r="B37" s="7" t="s">
        <v>119</v>
      </c>
      <c r="C37" s="8">
        <v>28598.0</v>
      </c>
      <c r="D37" s="9">
        <v>40.0</v>
      </c>
      <c r="E37" s="6">
        <v>6.0</v>
      </c>
      <c r="F37" s="6">
        <v>6.0</v>
      </c>
      <c r="G37" s="6">
        <v>90.0</v>
      </c>
      <c r="H37" s="6">
        <v>6.0</v>
      </c>
      <c r="I37" s="6">
        <v>2.0</v>
      </c>
      <c r="J37" s="6" t="s">
        <v>75</v>
      </c>
      <c r="K37" s="6">
        <v>0.0</v>
      </c>
      <c r="L37" t="s">
        <v>85</v>
      </c>
      <c r="M37" s="10" t="s">
        <v>36</v>
      </c>
      <c r="N37" s="6">
        <v>1.0</v>
      </c>
      <c r="O37" t="s">
        <v>147</v>
      </c>
      <c r="P37" s="10" t="s">
        <v>258</v>
      </c>
      <c r="Q37" t="s">
        <v>78</v>
      </c>
      <c r="R37" s="6" t="s">
        <v>259</v>
      </c>
      <c r="S37" s="6" t="s">
        <v>68</v>
      </c>
      <c r="T37" t="s">
        <v>103</v>
      </c>
      <c r="U37" s="6" t="s">
        <v>56</v>
      </c>
      <c r="W37" t="s">
        <v>56</v>
      </c>
      <c r="X37">
        <v>5.0</v>
      </c>
      <c r="Y37">
        <v>5.0</v>
      </c>
      <c r="Z37" s="6">
        <v>5.0</v>
      </c>
      <c r="AA37" s="6" t="s">
        <v>260</v>
      </c>
      <c r="AB37" t="s">
        <v>58</v>
      </c>
      <c r="AC37" s="6">
        <v>8.0</v>
      </c>
      <c r="AD37" s="11" t="s">
        <v>261</v>
      </c>
      <c r="AE37" s="11" t="s">
        <v>262</v>
      </c>
      <c r="AF37" s="11" t="s">
        <v>263</v>
      </c>
    </row>
    <row r="38">
      <c r="A38" s="6">
        <v>36.0</v>
      </c>
      <c r="B38" s="7" t="s">
        <v>74</v>
      </c>
      <c r="C38" s="8">
        <v>27959.0</v>
      </c>
      <c r="D38" s="9">
        <v>42.0</v>
      </c>
      <c r="E38" s="6">
        <v>22.0</v>
      </c>
      <c r="F38" s="6">
        <v>7.0</v>
      </c>
      <c r="G38" s="6">
        <v>50.0</v>
      </c>
      <c r="H38" s="6">
        <v>8.0</v>
      </c>
      <c r="I38" s="6">
        <v>1.0</v>
      </c>
      <c r="J38" s="6" t="s">
        <v>92</v>
      </c>
      <c r="K38" s="6">
        <v>0.0</v>
      </c>
      <c r="L38" t="s">
        <v>85</v>
      </c>
      <c r="M38" s="10" t="s">
        <v>36</v>
      </c>
      <c r="N38" s="6">
        <v>1.0</v>
      </c>
      <c r="O38" t="s">
        <v>208</v>
      </c>
      <c r="P38" t="s">
        <v>65</v>
      </c>
      <c r="Q38" t="s">
        <v>78</v>
      </c>
      <c r="R38" s="6" t="s">
        <v>264</v>
      </c>
      <c r="S38" s="6" t="s">
        <v>40</v>
      </c>
      <c r="T38" t="s">
        <v>87</v>
      </c>
      <c r="U38" s="6" t="s">
        <v>70</v>
      </c>
      <c r="W38" t="s">
        <v>70</v>
      </c>
      <c r="X38">
        <v>4.0</v>
      </c>
      <c r="Y38">
        <v>6.0</v>
      </c>
      <c r="Z38" s="6">
        <v>12.0</v>
      </c>
      <c r="AA38" s="6" t="s">
        <v>265</v>
      </c>
      <c r="AB38" t="s">
        <v>46</v>
      </c>
      <c r="AC38" s="6">
        <v>10.0</v>
      </c>
      <c r="AD38" s="11" t="s">
        <v>266</v>
      </c>
      <c r="AE38" s="11" t="s">
        <v>267</v>
      </c>
      <c r="AF38" s="12"/>
    </row>
    <row r="39">
      <c r="A39" s="6">
        <v>37.0</v>
      </c>
      <c r="B39" s="7" t="s">
        <v>163</v>
      </c>
      <c r="C39" s="8">
        <v>33295.0</v>
      </c>
      <c r="D39" s="9">
        <v>27.0</v>
      </c>
      <c r="E39" s="6">
        <v>3.0</v>
      </c>
      <c r="F39" s="6">
        <v>6.0</v>
      </c>
      <c r="G39" s="6">
        <v>60.0</v>
      </c>
      <c r="H39" s="6">
        <v>8.0</v>
      </c>
      <c r="I39" s="6">
        <v>5.0</v>
      </c>
      <c r="J39" s="6" t="s">
        <v>220</v>
      </c>
      <c r="K39" s="6">
        <v>1.0</v>
      </c>
      <c r="L39" t="s">
        <v>133</v>
      </c>
      <c r="M39" s="10" t="s">
        <v>51</v>
      </c>
      <c r="N39" s="6">
        <v>1.0</v>
      </c>
      <c r="O39" t="s">
        <v>147</v>
      </c>
      <c r="P39" t="s">
        <v>100</v>
      </c>
      <c r="Q39" t="s">
        <v>78</v>
      </c>
      <c r="R39" s="6" t="s">
        <v>193</v>
      </c>
      <c r="S39" s="6" t="s">
        <v>68</v>
      </c>
      <c r="T39" t="s">
        <v>87</v>
      </c>
      <c r="U39" s="6" t="s">
        <v>42</v>
      </c>
      <c r="W39" t="s">
        <v>42</v>
      </c>
      <c r="X39">
        <v>6.0</v>
      </c>
      <c r="Y39">
        <v>6.0</v>
      </c>
      <c r="Z39" s="6">
        <v>6.0</v>
      </c>
      <c r="AA39" s="6" t="s">
        <v>268</v>
      </c>
      <c r="AB39" t="s">
        <v>58</v>
      </c>
      <c r="AC39" s="6">
        <v>10.0</v>
      </c>
      <c r="AD39" s="11" t="s">
        <v>269</v>
      </c>
      <c r="AE39" s="12"/>
      <c r="AF39" s="11" t="s">
        <v>270</v>
      </c>
    </row>
    <row r="40">
      <c r="A40" s="6">
        <v>38.0</v>
      </c>
      <c r="B40" s="7" t="s">
        <v>200</v>
      </c>
      <c r="C40" s="8">
        <v>29326.0</v>
      </c>
      <c r="D40" s="9">
        <v>38.0</v>
      </c>
      <c r="E40" s="6">
        <v>3.0</v>
      </c>
      <c r="F40" s="6">
        <v>6.0</v>
      </c>
      <c r="G40" s="6">
        <v>50.0</v>
      </c>
      <c r="H40" s="6">
        <v>7.0</v>
      </c>
      <c r="I40" s="6">
        <v>2.0</v>
      </c>
      <c r="J40" s="6" t="s">
        <v>220</v>
      </c>
      <c r="K40" s="6">
        <v>0.0</v>
      </c>
      <c r="L40" t="s">
        <v>85</v>
      </c>
      <c r="M40" s="10" t="s">
        <v>51</v>
      </c>
      <c r="N40" s="6">
        <v>1.0</v>
      </c>
      <c r="O40" t="s">
        <v>37</v>
      </c>
      <c r="P40" t="s">
        <v>38</v>
      </c>
      <c r="Q40" t="s">
        <v>271</v>
      </c>
      <c r="R40" s="6" t="s">
        <v>272</v>
      </c>
      <c r="S40" s="6" t="s">
        <v>68</v>
      </c>
      <c r="T40" t="s">
        <v>41</v>
      </c>
      <c r="U40" s="6" t="s">
        <v>42</v>
      </c>
      <c r="W40" t="s">
        <v>42</v>
      </c>
      <c r="X40">
        <v>6.0</v>
      </c>
      <c r="Y40">
        <v>3.0</v>
      </c>
      <c r="Z40" s="6">
        <v>5.0</v>
      </c>
      <c r="AA40" s="6" t="s">
        <v>273</v>
      </c>
      <c r="AB40" t="s">
        <v>58</v>
      </c>
      <c r="AC40" s="6">
        <v>10.0</v>
      </c>
      <c r="AD40" s="11" t="s">
        <v>274</v>
      </c>
      <c r="AE40" s="11" t="s">
        <v>89</v>
      </c>
      <c r="AF40" s="11" t="s">
        <v>275</v>
      </c>
    </row>
    <row r="41">
      <c r="A41" s="6">
        <v>39.0</v>
      </c>
      <c r="B41" s="7" t="s">
        <v>107</v>
      </c>
      <c r="C41" s="8">
        <v>35093.0</v>
      </c>
      <c r="D41" s="9">
        <v>22.0</v>
      </c>
      <c r="F41" s="6">
        <v>8.0</v>
      </c>
      <c r="G41" s="6">
        <v>60.0</v>
      </c>
      <c r="H41" s="6">
        <v>9.0</v>
      </c>
      <c r="I41" s="6">
        <v>6.0</v>
      </c>
      <c r="J41" s="6" t="s">
        <v>220</v>
      </c>
      <c r="K41" s="6">
        <v>0.0</v>
      </c>
      <c r="L41" t="s">
        <v>85</v>
      </c>
      <c r="M41" s="10" t="s">
        <v>93</v>
      </c>
      <c r="N41" s="6">
        <v>0.0</v>
      </c>
      <c r="O41" t="s">
        <v>33</v>
      </c>
      <c r="P41" t="s">
        <v>33</v>
      </c>
      <c r="Q41" t="s">
        <v>33</v>
      </c>
      <c r="S41" s="6" t="s">
        <v>153</v>
      </c>
      <c r="T41" t="s">
        <v>87</v>
      </c>
      <c r="U41" s="6" t="s">
        <v>56</v>
      </c>
      <c r="W41" t="s">
        <v>56</v>
      </c>
      <c r="X41">
        <v>5.0</v>
      </c>
      <c r="Y41">
        <v>5.0</v>
      </c>
      <c r="Z41" s="6">
        <v>24.0</v>
      </c>
      <c r="AA41" s="6" t="s">
        <v>276</v>
      </c>
      <c r="AB41" t="s">
        <v>46</v>
      </c>
      <c r="AC41" s="6">
        <v>9.0</v>
      </c>
      <c r="AD41" s="11" t="s">
        <v>277</v>
      </c>
      <c r="AE41" s="11" t="s">
        <v>278</v>
      </c>
      <c r="AF41" s="11" t="s">
        <v>279</v>
      </c>
    </row>
    <row r="42">
      <c r="A42" s="6">
        <v>40.0</v>
      </c>
      <c r="B42" s="7" t="s">
        <v>61</v>
      </c>
      <c r="C42" s="8">
        <v>31833.0</v>
      </c>
      <c r="D42" s="9">
        <v>31.0</v>
      </c>
      <c r="E42" s="6">
        <v>7.0</v>
      </c>
      <c r="F42" s="6">
        <v>8.0</v>
      </c>
      <c r="G42" s="6">
        <v>150.0</v>
      </c>
      <c r="H42" s="6">
        <v>8.0</v>
      </c>
      <c r="I42" s="6">
        <v>6.0</v>
      </c>
      <c r="J42" s="6" t="s">
        <v>220</v>
      </c>
      <c r="K42" s="6">
        <v>1.0</v>
      </c>
      <c r="L42" t="s">
        <v>35</v>
      </c>
      <c r="M42" s="10" t="s">
        <v>51</v>
      </c>
      <c r="N42" s="6">
        <v>1.0</v>
      </c>
      <c r="O42" t="s">
        <v>252</v>
      </c>
      <c r="P42" t="s">
        <v>65</v>
      </c>
      <c r="Q42" t="s">
        <v>148</v>
      </c>
      <c r="R42" s="6" t="s">
        <v>280</v>
      </c>
      <c r="S42" s="6" t="s">
        <v>40</v>
      </c>
      <c r="T42" t="s">
        <v>281</v>
      </c>
      <c r="U42" s="6" t="s">
        <v>56</v>
      </c>
      <c r="W42" t="s">
        <v>56</v>
      </c>
      <c r="X42">
        <v>6.0</v>
      </c>
      <c r="Y42">
        <v>6.0</v>
      </c>
      <c r="Z42" s="6">
        <v>12.0</v>
      </c>
      <c r="AA42" s="6" t="s">
        <v>282</v>
      </c>
      <c r="AB42" t="s">
        <v>58</v>
      </c>
      <c r="AC42" s="6">
        <v>10.0</v>
      </c>
      <c r="AD42" s="11" t="s">
        <v>283</v>
      </c>
      <c r="AE42" s="12"/>
      <c r="AF42" s="12"/>
    </row>
    <row r="43">
      <c r="A43" s="6">
        <v>41.0</v>
      </c>
      <c r="B43" s="7" t="s">
        <v>74</v>
      </c>
      <c r="C43" s="8">
        <v>29562.0</v>
      </c>
      <c r="D43" s="9">
        <v>37.0</v>
      </c>
      <c r="E43" s="6">
        <v>15.0</v>
      </c>
      <c r="F43" s="6">
        <v>6.0</v>
      </c>
      <c r="G43" s="6">
        <v>50.0</v>
      </c>
      <c r="H43" s="6">
        <v>18.0</v>
      </c>
      <c r="I43" s="6">
        <v>10.0</v>
      </c>
      <c r="J43" s="6" t="s">
        <v>75</v>
      </c>
      <c r="K43" s="6">
        <v>0.0</v>
      </c>
      <c r="L43" t="s">
        <v>35</v>
      </c>
      <c r="M43" s="10" t="s">
        <v>284</v>
      </c>
      <c r="N43" s="6">
        <v>1.0</v>
      </c>
      <c r="O43" t="s">
        <v>208</v>
      </c>
      <c r="P43" t="s">
        <v>38</v>
      </c>
      <c r="Q43" s="10" t="s">
        <v>285</v>
      </c>
      <c r="R43" s="6" t="s">
        <v>286</v>
      </c>
      <c r="S43" s="6" t="s">
        <v>40</v>
      </c>
      <c r="T43" t="s">
        <v>287</v>
      </c>
      <c r="U43" s="6" t="s">
        <v>56</v>
      </c>
      <c r="W43" t="s">
        <v>56</v>
      </c>
      <c r="X43">
        <v>5.0</v>
      </c>
      <c r="Y43">
        <v>2.0</v>
      </c>
      <c r="Z43" s="6">
        <v>4.0</v>
      </c>
      <c r="AA43" s="6" t="s">
        <v>288</v>
      </c>
      <c r="AB43" t="s">
        <v>58</v>
      </c>
      <c r="AC43" s="6">
        <v>10.0</v>
      </c>
      <c r="AD43" s="11" t="s">
        <v>289</v>
      </c>
      <c r="AE43" s="11" t="s">
        <v>290</v>
      </c>
      <c r="AF43" s="11" t="s">
        <v>291</v>
      </c>
    </row>
    <row r="44">
      <c r="A44" s="6">
        <v>42.0</v>
      </c>
      <c r="B44" s="7" t="s">
        <v>61</v>
      </c>
      <c r="D44" s="9">
        <v>118.0</v>
      </c>
      <c r="E44" s="6">
        <v>6.0</v>
      </c>
      <c r="F44" s="6">
        <v>6.0</v>
      </c>
      <c r="G44" s="6">
        <v>30.0</v>
      </c>
      <c r="H44" s="6">
        <v>10.0</v>
      </c>
      <c r="I44" s="6">
        <v>5.0</v>
      </c>
      <c r="J44" s="6" t="s">
        <v>112</v>
      </c>
      <c r="K44" s="6">
        <v>0.0</v>
      </c>
      <c r="L44" t="s">
        <v>85</v>
      </c>
      <c r="M44" s="10" t="s">
        <v>51</v>
      </c>
      <c r="N44" s="6">
        <v>1.0</v>
      </c>
      <c r="O44" t="s">
        <v>252</v>
      </c>
      <c r="P44" s="10" t="s">
        <v>292</v>
      </c>
      <c r="Q44" s="10" t="s">
        <v>293</v>
      </c>
      <c r="S44" s="6" t="s">
        <v>68</v>
      </c>
      <c r="T44" t="s">
        <v>55</v>
      </c>
      <c r="U44" s="6" t="s">
        <v>42</v>
      </c>
      <c r="W44" t="s">
        <v>42</v>
      </c>
      <c r="X44">
        <v>4.0</v>
      </c>
      <c r="Y44">
        <v>4.0</v>
      </c>
      <c r="Z44" s="6">
        <v>8.0</v>
      </c>
      <c r="AA44" s="6" t="s">
        <v>294</v>
      </c>
      <c r="AB44" t="s">
        <v>58</v>
      </c>
      <c r="AC44" s="6">
        <v>7.0</v>
      </c>
      <c r="AD44" s="11" t="s">
        <v>295</v>
      </c>
      <c r="AE44" s="11" t="s">
        <v>296</v>
      </c>
      <c r="AF44" s="11" t="s">
        <v>297</v>
      </c>
    </row>
    <row r="45">
      <c r="A45" s="6">
        <v>43.0</v>
      </c>
      <c r="B45" s="7" t="s">
        <v>226</v>
      </c>
      <c r="C45" s="8">
        <v>30578.0</v>
      </c>
      <c r="D45" s="9">
        <v>35.0</v>
      </c>
      <c r="E45" s="6">
        <v>11.0</v>
      </c>
      <c r="F45" s="6">
        <v>7.0</v>
      </c>
      <c r="G45" s="6">
        <v>50.0</v>
      </c>
      <c r="H45" s="6">
        <v>8.0</v>
      </c>
      <c r="I45" s="6">
        <v>4.0</v>
      </c>
      <c r="J45" s="6" t="s">
        <v>220</v>
      </c>
      <c r="K45" s="6">
        <v>1.0</v>
      </c>
      <c r="L45" t="s">
        <v>35</v>
      </c>
      <c r="M45" s="10" t="s">
        <v>93</v>
      </c>
      <c r="N45" s="6">
        <v>1.0</v>
      </c>
      <c r="O45" t="s">
        <v>69</v>
      </c>
      <c r="P45" t="s">
        <v>38</v>
      </c>
      <c r="Q45" t="s">
        <v>298</v>
      </c>
      <c r="R45" s="6" t="s">
        <v>299</v>
      </c>
      <c r="S45" s="6" t="s">
        <v>40</v>
      </c>
      <c r="T45" t="s">
        <v>41</v>
      </c>
      <c r="U45" s="6" t="s">
        <v>56</v>
      </c>
      <c r="W45" t="s">
        <v>56</v>
      </c>
      <c r="X45">
        <v>5.0</v>
      </c>
      <c r="Y45">
        <v>6.0</v>
      </c>
      <c r="Z45" s="6">
        <v>40.0</v>
      </c>
      <c r="AA45" s="6" t="s">
        <v>300</v>
      </c>
      <c r="AB45" t="s">
        <v>58</v>
      </c>
      <c r="AC45" s="6">
        <v>9.0</v>
      </c>
      <c r="AD45" s="11" t="s">
        <v>301</v>
      </c>
      <c r="AE45" s="11" t="s">
        <v>302</v>
      </c>
      <c r="AF45" s="11" t="s">
        <v>303</v>
      </c>
    </row>
    <row r="46">
      <c r="A46" s="6">
        <v>44.0</v>
      </c>
      <c r="B46" s="7" t="s">
        <v>304</v>
      </c>
      <c r="C46" s="8">
        <v>33712.0</v>
      </c>
      <c r="D46" s="9">
        <v>26.0</v>
      </c>
      <c r="E46" s="6">
        <v>3.0</v>
      </c>
      <c r="F46" s="6">
        <v>8.0</v>
      </c>
      <c r="G46" s="6">
        <v>120.0</v>
      </c>
      <c r="H46" s="6">
        <v>12.0</v>
      </c>
      <c r="I46" s="6">
        <v>10.0</v>
      </c>
      <c r="J46" s="6" t="s">
        <v>305</v>
      </c>
      <c r="K46" s="6">
        <v>1.0</v>
      </c>
      <c r="L46" t="s">
        <v>306</v>
      </c>
      <c r="M46" s="10" t="s">
        <v>36</v>
      </c>
      <c r="N46" s="6">
        <v>1.0</v>
      </c>
      <c r="O46" t="s">
        <v>69</v>
      </c>
      <c r="P46" t="s">
        <v>65</v>
      </c>
      <c r="Q46" t="s">
        <v>307</v>
      </c>
      <c r="R46" s="6" t="s">
        <v>308</v>
      </c>
      <c r="S46" s="6" t="s">
        <v>40</v>
      </c>
      <c r="T46" t="s">
        <v>69</v>
      </c>
      <c r="U46" s="6" t="s">
        <v>56</v>
      </c>
      <c r="W46" t="s">
        <v>56</v>
      </c>
      <c r="X46">
        <v>6.0</v>
      </c>
      <c r="Y46">
        <v>6.0</v>
      </c>
      <c r="Z46" s="6">
        <v>20.0</v>
      </c>
      <c r="AA46" s="6" t="s">
        <v>309</v>
      </c>
      <c r="AB46" t="s">
        <v>58</v>
      </c>
      <c r="AC46" s="6">
        <v>10.0</v>
      </c>
      <c r="AD46" s="11" t="s">
        <v>310</v>
      </c>
      <c r="AE46" s="12"/>
      <c r="AF46" s="11" t="s">
        <v>311</v>
      </c>
    </row>
    <row r="47">
      <c r="A47" s="6">
        <v>45.0</v>
      </c>
      <c r="B47" s="7" t="s">
        <v>312</v>
      </c>
      <c r="C47" s="8">
        <v>29560.0</v>
      </c>
      <c r="D47" s="9">
        <v>37.0</v>
      </c>
      <c r="E47" s="6">
        <v>1.0</v>
      </c>
      <c r="F47" s="6">
        <v>8.0</v>
      </c>
      <c r="G47" s="6">
        <v>0.0</v>
      </c>
      <c r="H47" s="6">
        <v>12.0</v>
      </c>
      <c r="I47" s="6">
        <v>30.0</v>
      </c>
      <c r="J47" s="6" t="s">
        <v>92</v>
      </c>
      <c r="K47" s="6">
        <v>1.0</v>
      </c>
      <c r="L47" t="s">
        <v>35</v>
      </c>
      <c r="M47" s="10" t="s">
        <v>51</v>
      </c>
      <c r="N47" s="6">
        <v>1.0</v>
      </c>
      <c r="O47" t="s">
        <v>87</v>
      </c>
      <c r="P47" t="s">
        <v>65</v>
      </c>
      <c r="Q47" t="s">
        <v>313</v>
      </c>
      <c r="R47" s="6" t="s">
        <v>314</v>
      </c>
      <c r="S47" s="6" t="s">
        <v>40</v>
      </c>
      <c r="T47" t="s">
        <v>69</v>
      </c>
      <c r="U47" s="6" t="s">
        <v>56</v>
      </c>
      <c r="W47" t="s">
        <v>56</v>
      </c>
      <c r="X47" s="10">
        <v>10.0</v>
      </c>
      <c r="Y47">
        <v>5.0</v>
      </c>
      <c r="Z47" s="6">
        <v>20.0</v>
      </c>
      <c r="AA47" s="6" t="s">
        <v>315</v>
      </c>
      <c r="AB47" t="s">
        <v>46</v>
      </c>
      <c r="AC47" s="6">
        <v>6.0</v>
      </c>
      <c r="AD47" s="11" t="s">
        <v>316</v>
      </c>
      <c r="AE47" s="11" t="s">
        <v>317</v>
      </c>
      <c r="AF47" s="12"/>
    </row>
    <row r="48">
      <c r="A48" s="6">
        <v>46.0</v>
      </c>
      <c r="B48" s="7" t="s">
        <v>61</v>
      </c>
      <c r="D48" s="9">
        <v>118.0</v>
      </c>
      <c r="F48" s="6">
        <v>9.0</v>
      </c>
      <c r="G48" s="6">
        <v>20.0</v>
      </c>
      <c r="H48" s="6">
        <v>13.0</v>
      </c>
      <c r="I48" s="6">
        <v>26.0</v>
      </c>
      <c r="J48" s="6" t="s">
        <v>183</v>
      </c>
      <c r="K48" s="6">
        <v>0.0</v>
      </c>
      <c r="L48" t="s">
        <v>50</v>
      </c>
      <c r="M48" s="10" t="s">
        <v>51</v>
      </c>
      <c r="N48" s="6">
        <v>0.0</v>
      </c>
      <c r="O48" t="s">
        <v>33</v>
      </c>
      <c r="P48" t="s">
        <v>33</v>
      </c>
      <c r="Q48" t="s">
        <v>33</v>
      </c>
      <c r="S48" s="6" t="s">
        <v>68</v>
      </c>
      <c r="T48" t="s">
        <v>87</v>
      </c>
      <c r="U48" s="6" t="s">
        <v>70</v>
      </c>
      <c r="W48" t="s">
        <v>70</v>
      </c>
      <c r="X48">
        <v>6.0</v>
      </c>
      <c r="Y48">
        <v>6.0</v>
      </c>
      <c r="Z48" s="6">
        <v>80.0</v>
      </c>
      <c r="AA48" s="6" t="s">
        <v>318</v>
      </c>
      <c r="AB48" t="s">
        <v>46</v>
      </c>
      <c r="AC48" s="6">
        <v>7.0</v>
      </c>
      <c r="AD48" s="11" t="s">
        <v>319</v>
      </c>
      <c r="AE48" s="11" t="s">
        <v>320</v>
      </c>
      <c r="AF48" s="11" t="s">
        <v>321</v>
      </c>
    </row>
    <row r="49">
      <c r="A49" s="6">
        <v>47.0</v>
      </c>
      <c r="B49" s="7" t="s">
        <v>74</v>
      </c>
      <c r="C49" s="8">
        <v>28327.0</v>
      </c>
      <c r="D49" s="9">
        <v>41.0</v>
      </c>
      <c r="E49" s="6">
        <v>12.0</v>
      </c>
      <c r="F49" s="6">
        <v>6.0</v>
      </c>
      <c r="G49" s="6">
        <v>20.0</v>
      </c>
      <c r="H49" s="6">
        <v>16.0</v>
      </c>
      <c r="I49" s="6">
        <v>10.0</v>
      </c>
      <c r="J49" s="6" t="s">
        <v>126</v>
      </c>
      <c r="K49" s="6">
        <v>1.0</v>
      </c>
      <c r="L49" t="s">
        <v>50</v>
      </c>
      <c r="M49" s="10" t="s">
        <v>86</v>
      </c>
      <c r="N49" s="6">
        <v>1.0</v>
      </c>
      <c r="O49" t="s">
        <v>252</v>
      </c>
      <c r="P49" t="s">
        <v>65</v>
      </c>
      <c r="Q49" t="s">
        <v>18</v>
      </c>
      <c r="R49" s="6" t="s">
        <v>322</v>
      </c>
      <c r="S49" s="6" t="s">
        <v>54</v>
      </c>
      <c r="T49" t="s">
        <v>121</v>
      </c>
      <c r="U49" s="6" t="s">
        <v>42</v>
      </c>
      <c r="W49" t="s">
        <v>42</v>
      </c>
      <c r="X49" s="10">
        <v>12.0</v>
      </c>
      <c r="Y49">
        <v>6.0</v>
      </c>
      <c r="Z49" s="6">
        <v>140.0</v>
      </c>
      <c r="AA49" s="6" t="s">
        <v>323</v>
      </c>
      <c r="AB49" t="s">
        <v>58</v>
      </c>
      <c r="AC49" s="6">
        <v>7.0</v>
      </c>
      <c r="AD49" s="11" t="s">
        <v>324</v>
      </c>
      <c r="AE49" s="11" t="s">
        <v>325</v>
      </c>
      <c r="AF49" s="11" t="s">
        <v>326</v>
      </c>
    </row>
    <row r="50">
      <c r="A50" s="6">
        <v>48.0</v>
      </c>
      <c r="B50" s="7" t="s">
        <v>200</v>
      </c>
      <c r="C50" s="8">
        <v>33178.0</v>
      </c>
      <c r="D50" s="9">
        <v>27.0</v>
      </c>
      <c r="E50" s="6">
        <v>4.0</v>
      </c>
      <c r="F50" s="6">
        <v>7.0</v>
      </c>
      <c r="G50" s="6">
        <v>40.0</v>
      </c>
      <c r="H50" s="6">
        <v>15.0</v>
      </c>
      <c r="I50" s="6">
        <v>12.0</v>
      </c>
      <c r="J50" s="6" t="s">
        <v>305</v>
      </c>
      <c r="K50" s="6">
        <v>0.0</v>
      </c>
      <c r="L50" t="s">
        <v>50</v>
      </c>
      <c r="M50" s="10" t="s">
        <v>86</v>
      </c>
      <c r="N50" s="6">
        <v>1.0</v>
      </c>
      <c r="O50" t="s">
        <v>252</v>
      </c>
      <c r="P50" t="s">
        <v>65</v>
      </c>
      <c r="Q50" s="10" t="s">
        <v>327</v>
      </c>
      <c r="R50" s="6" t="s">
        <v>328</v>
      </c>
      <c r="S50" s="6" t="s">
        <v>68</v>
      </c>
      <c r="T50" t="s">
        <v>87</v>
      </c>
      <c r="U50" s="6" t="s">
        <v>56</v>
      </c>
      <c r="W50" t="s">
        <v>56</v>
      </c>
      <c r="X50">
        <v>4.0</v>
      </c>
      <c r="Y50">
        <v>2.0</v>
      </c>
      <c r="Z50" s="6">
        <v>10.0</v>
      </c>
      <c r="AA50" s="6" t="s">
        <v>241</v>
      </c>
      <c r="AB50" t="s">
        <v>58</v>
      </c>
      <c r="AC50" s="6">
        <v>8.0</v>
      </c>
      <c r="AD50" s="11" t="s">
        <v>329</v>
      </c>
      <c r="AE50" s="12"/>
      <c r="AF50" s="12"/>
    </row>
    <row r="51">
      <c r="A51" s="6">
        <v>49.0</v>
      </c>
      <c r="B51" s="7" t="s">
        <v>157</v>
      </c>
      <c r="C51" s="8">
        <v>28834.0</v>
      </c>
      <c r="D51" s="9">
        <v>39.0</v>
      </c>
      <c r="E51" s="6">
        <v>15.0</v>
      </c>
      <c r="F51" s="6">
        <v>8.0</v>
      </c>
      <c r="G51" s="6">
        <v>0.0</v>
      </c>
      <c r="H51" s="6">
        <v>14.0</v>
      </c>
      <c r="I51" s="6">
        <v>10.0</v>
      </c>
      <c r="J51" s="6" t="s">
        <v>92</v>
      </c>
      <c r="K51" s="6">
        <v>1.0</v>
      </c>
      <c r="L51" t="s">
        <v>85</v>
      </c>
      <c r="M51" s="10" t="s">
        <v>93</v>
      </c>
      <c r="N51" s="6">
        <v>1.0</v>
      </c>
      <c r="O51" t="s">
        <v>208</v>
      </c>
      <c r="P51" t="s">
        <v>65</v>
      </c>
      <c r="Q51" t="s">
        <v>18</v>
      </c>
      <c r="R51" s="6" t="s">
        <v>39</v>
      </c>
      <c r="S51" s="6" t="s">
        <v>68</v>
      </c>
      <c r="T51" s="10" t="s">
        <v>330</v>
      </c>
      <c r="U51" s="6" t="s">
        <v>42</v>
      </c>
      <c r="W51" t="s">
        <v>42</v>
      </c>
      <c r="X51">
        <v>6.0</v>
      </c>
      <c r="Y51">
        <v>6.0</v>
      </c>
      <c r="Z51" s="6">
        <v>15.0</v>
      </c>
      <c r="AA51" s="6" t="s">
        <v>331</v>
      </c>
      <c r="AB51" t="s">
        <v>58</v>
      </c>
      <c r="AC51" s="6">
        <v>10.0</v>
      </c>
      <c r="AD51" s="11" t="s">
        <v>98</v>
      </c>
      <c r="AE51" s="11" t="s">
        <v>332</v>
      </c>
      <c r="AF51" s="11" t="s">
        <v>333</v>
      </c>
    </row>
    <row r="52">
      <c r="A52" s="6">
        <v>50.0</v>
      </c>
      <c r="B52" s="7" t="s">
        <v>119</v>
      </c>
      <c r="C52" s="8">
        <v>26830.0</v>
      </c>
      <c r="D52" s="9">
        <v>45.0</v>
      </c>
      <c r="E52" s="6">
        <v>20.0</v>
      </c>
      <c r="F52" s="6">
        <v>7.0</v>
      </c>
      <c r="G52" s="6">
        <v>120.0</v>
      </c>
      <c r="H52" s="6">
        <v>60.0</v>
      </c>
      <c r="I52" s="6">
        <v>20.0</v>
      </c>
      <c r="J52" s="6" t="s">
        <v>112</v>
      </c>
      <c r="K52" s="6">
        <v>0.0</v>
      </c>
      <c r="L52" t="s">
        <v>85</v>
      </c>
      <c r="M52" s="10" t="s">
        <v>93</v>
      </c>
      <c r="N52" s="6">
        <v>1.0</v>
      </c>
      <c r="O52" t="s">
        <v>64</v>
      </c>
      <c r="P52" t="s">
        <v>77</v>
      </c>
      <c r="Q52" t="s">
        <v>148</v>
      </c>
      <c r="R52" s="6" t="s">
        <v>334</v>
      </c>
      <c r="S52" s="6" t="s">
        <v>68</v>
      </c>
      <c r="T52" t="s">
        <v>121</v>
      </c>
      <c r="U52" s="6" t="s">
        <v>56</v>
      </c>
      <c r="W52" t="s">
        <v>56</v>
      </c>
      <c r="X52">
        <v>4.0</v>
      </c>
      <c r="Y52">
        <v>4.0</v>
      </c>
      <c r="Z52" s="6">
        <v>10.0</v>
      </c>
      <c r="AA52" s="6" t="s">
        <v>335</v>
      </c>
      <c r="AB52" t="s">
        <v>58</v>
      </c>
      <c r="AC52" s="6">
        <v>10.0</v>
      </c>
      <c r="AD52" s="11" t="s">
        <v>336</v>
      </c>
      <c r="AE52" s="11" t="s">
        <v>337</v>
      </c>
      <c r="AF52" s="11" t="s">
        <v>106</v>
      </c>
    </row>
    <row r="53">
      <c r="A53" s="6">
        <v>51.0</v>
      </c>
      <c r="B53" s="7" t="s">
        <v>61</v>
      </c>
      <c r="C53" s="8">
        <v>31588.0</v>
      </c>
      <c r="D53" s="9">
        <v>32.0</v>
      </c>
      <c r="E53" s="6">
        <v>4.0</v>
      </c>
      <c r="F53" s="6">
        <v>7.0</v>
      </c>
      <c r="G53" s="6">
        <v>30.0</v>
      </c>
      <c r="H53" s="6">
        <v>12.0</v>
      </c>
      <c r="I53" s="6">
        <v>15.0</v>
      </c>
      <c r="J53" s="6" t="s">
        <v>338</v>
      </c>
      <c r="K53" s="6">
        <v>0.0</v>
      </c>
      <c r="L53" t="s">
        <v>35</v>
      </c>
      <c r="M53" s="10" t="s">
        <v>86</v>
      </c>
      <c r="N53" s="6">
        <v>1.0</v>
      </c>
      <c r="O53" t="s">
        <v>87</v>
      </c>
      <c r="P53" s="10" t="s">
        <v>339</v>
      </c>
      <c r="Q53" t="s">
        <v>78</v>
      </c>
      <c r="R53" s="6" t="s">
        <v>340</v>
      </c>
      <c r="S53" s="6" t="s">
        <v>68</v>
      </c>
      <c r="T53" t="s">
        <v>87</v>
      </c>
      <c r="V53" s="6" t="s">
        <v>341</v>
      </c>
      <c r="W53" s="6" t="s">
        <v>341</v>
      </c>
      <c r="X53">
        <v>4.0</v>
      </c>
      <c r="Y53">
        <v>6.0</v>
      </c>
      <c r="Z53" s="6">
        <v>4.0</v>
      </c>
      <c r="AA53" s="6" t="s">
        <v>342</v>
      </c>
      <c r="AB53" t="s">
        <v>46</v>
      </c>
      <c r="AC53" s="6">
        <v>10.0</v>
      </c>
      <c r="AD53" s="11" t="s">
        <v>343</v>
      </c>
      <c r="AE53" s="11" t="s">
        <v>344</v>
      </c>
      <c r="AF53" s="11" t="s">
        <v>345</v>
      </c>
    </row>
    <row r="54">
      <c r="A54" s="6">
        <v>52.0</v>
      </c>
      <c r="B54" s="7" t="s">
        <v>346</v>
      </c>
      <c r="C54" s="8">
        <v>34907.0</v>
      </c>
      <c r="D54" s="9">
        <v>23.0</v>
      </c>
      <c r="E54" s="6">
        <v>0.0</v>
      </c>
      <c r="F54" s="6">
        <v>6.0</v>
      </c>
      <c r="G54" s="6">
        <v>180.0</v>
      </c>
      <c r="H54" s="6">
        <v>9.0</v>
      </c>
      <c r="I54" s="6">
        <v>10.0</v>
      </c>
      <c r="J54" s="6" t="s">
        <v>305</v>
      </c>
      <c r="K54" s="6">
        <v>1.0</v>
      </c>
      <c r="L54" t="s">
        <v>50</v>
      </c>
      <c r="M54" s="10" t="s">
        <v>86</v>
      </c>
      <c r="N54" s="6">
        <v>1.0</v>
      </c>
      <c r="O54" t="s">
        <v>208</v>
      </c>
      <c r="P54" t="s">
        <v>65</v>
      </c>
      <c r="Q54" t="s">
        <v>18</v>
      </c>
      <c r="R54" s="6" t="s">
        <v>347</v>
      </c>
      <c r="S54" s="6" t="s">
        <v>40</v>
      </c>
      <c r="T54" t="s">
        <v>121</v>
      </c>
      <c r="U54" s="6" t="s">
        <v>70</v>
      </c>
      <c r="W54" t="s">
        <v>70</v>
      </c>
      <c r="X54">
        <v>5.0</v>
      </c>
      <c r="Y54">
        <v>4.0</v>
      </c>
      <c r="Z54" s="6">
        <v>10.0</v>
      </c>
      <c r="AA54" s="6" t="s">
        <v>348</v>
      </c>
      <c r="AB54" t="s">
        <v>184</v>
      </c>
      <c r="AC54" s="6">
        <v>10.0</v>
      </c>
      <c r="AD54" s="11" t="s">
        <v>349</v>
      </c>
      <c r="AE54" s="11" t="s">
        <v>350</v>
      </c>
      <c r="AF54" s="11" t="s">
        <v>351</v>
      </c>
    </row>
    <row r="55">
      <c r="A55" s="6">
        <v>53.0</v>
      </c>
      <c r="B55" s="7" t="s">
        <v>352</v>
      </c>
      <c r="C55" s="8">
        <v>35240.0</v>
      </c>
      <c r="D55" s="9">
        <v>22.0</v>
      </c>
      <c r="E55" s="6">
        <v>1.0</v>
      </c>
      <c r="F55" s="6">
        <v>7.0</v>
      </c>
      <c r="G55" s="6">
        <v>120.0</v>
      </c>
      <c r="H55" s="6">
        <v>8.0</v>
      </c>
      <c r="I55" s="6">
        <v>2.0</v>
      </c>
      <c r="J55" s="6" t="s">
        <v>220</v>
      </c>
      <c r="K55" s="6">
        <v>1.0</v>
      </c>
      <c r="L55" t="s">
        <v>63</v>
      </c>
      <c r="M55" s="10" t="s">
        <v>353</v>
      </c>
      <c r="N55" s="6">
        <v>1.0</v>
      </c>
      <c r="O55" t="s">
        <v>87</v>
      </c>
      <c r="P55" t="s">
        <v>354</v>
      </c>
      <c r="Q55" t="s">
        <v>66</v>
      </c>
      <c r="R55" s="6" t="s">
        <v>355</v>
      </c>
      <c r="S55" s="6" t="s">
        <v>40</v>
      </c>
      <c r="T55" t="s">
        <v>55</v>
      </c>
      <c r="U55" s="6" t="s">
        <v>42</v>
      </c>
      <c r="W55" t="s">
        <v>42</v>
      </c>
      <c r="X55">
        <v>4.0</v>
      </c>
      <c r="Y55">
        <v>4.0</v>
      </c>
      <c r="Z55" s="6">
        <v>17.0</v>
      </c>
      <c r="AA55" s="6" t="s">
        <v>356</v>
      </c>
      <c r="AB55" t="s">
        <v>46</v>
      </c>
      <c r="AC55" s="6">
        <v>10.0</v>
      </c>
      <c r="AD55" s="11" t="s">
        <v>357</v>
      </c>
      <c r="AE55" s="11" t="s">
        <v>358</v>
      </c>
      <c r="AF55" s="11" t="s">
        <v>359</v>
      </c>
    </row>
    <row r="56">
      <c r="A56" s="6">
        <v>54.0</v>
      </c>
      <c r="B56" s="7" t="s">
        <v>360</v>
      </c>
      <c r="C56" s="8">
        <v>31102.0</v>
      </c>
      <c r="D56" s="9">
        <v>33.0</v>
      </c>
      <c r="E56" s="6">
        <v>6.0</v>
      </c>
      <c r="F56" s="6">
        <v>6.0</v>
      </c>
      <c r="G56" s="6">
        <v>45.0</v>
      </c>
      <c r="H56" s="6">
        <v>10.0</v>
      </c>
      <c r="I56" s="6">
        <v>10.0</v>
      </c>
      <c r="J56" s="6" t="s">
        <v>92</v>
      </c>
      <c r="K56" s="6">
        <v>1.0</v>
      </c>
      <c r="L56" t="s">
        <v>85</v>
      </c>
      <c r="M56" s="10" t="s">
        <v>86</v>
      </c>
      <c r="N56" s="6">
        <v>1.0</v>
      </c>
      <c r="O56" t="s">
        <v>147</v>
      </c>
      <c r="P56" t="s">
        <v>65</v>
      </c>
      <c r="Q56" t="s">
        <v>361</v>
      </c>
      <c r="R56" s="6" t="s">
        <v>362</v>
      </c>
      <c r="S56" s="6" t="s">
        <v>68</v>
      </c>
      <c r="T56" t="s">
        <v>121</v>
      </c>
      <c r="U56" s="6" t="s">
        <v>56</v>
      </c>
      <c r="W56" t="s">
        <v>56</v>
      </c>
      <c r="X56">
        <v>3.0</v>
      </c>
      <c r="Y56">
        <v>4.0</v>
      </c>
      <c r="Z56" s="6">
        <v>10.0</v>
      </c>
      <c r="AA56" s="6" t="s">
        <v>363</v>
      </c>
      <c r="AB56" t="s">
        <v>58</v>
      </c>
      <c r="AC56" s="6">
        <v>10.0</v>
      </c>
      <c r="AD56" s="11" t="s">
        <v>364</v>
      </c>
      <c r="AE56" s="11" t="s">
        <v>365</v>
      </c>
      <c r="AF56" s="11" t="s">
        <v>366</v>
      </c>
    </row>
    <row r="57">
      <c r="A57" s="6">
        <v>55.0</v>
      </c>
      <c r="B57" s="7" t="s">
        <v>119</v>
      </c>
      <c r="C57" s="8">
        <v>31568.0</v>
      </c>
      <c r="D57" s="9">
        <v>32.0</v>
      </c>
      <c r="E57" s="6">
        <v>4.0</v>
      </c>
      <c r="F57" s="6">
        <v>7.0</v>
      </c>
      <c r="G57" s="6">
        <v>30.0</v>
      </c>
      <c r="H57" s="6">
        <v>7.0</v>
      </c>
      <c r="I57" s="6">
        <v>1.0</v>
      </c>
      <c r="J57" s="6" t="s">
        <v>84</v>
      </c>
      <c r="K57" s="6">
        <v>0.0</v>
      </c>
      <c r="L57" t="s">
        <v>35</v>
      </c>
      <c r="M57" s="10" t="s">
        <v>36</v>
      </c>
      <c r="N57" s="6">
        <v>1.0</v>
      </c>
      <c r="O57" t="s">
        <v>147</v>
      </c>
      <c r="P57" t="s">
        <v>38</v>
      </c>
      <c r="Q57" t="s">
        <v>78</v>
      </c>
      <c r="R57" s="6" t="s">
        <v>367</v>
      </c>
      <c r="S57" s="6" t="s">
        <v>368</v>
      </c>
      <c r="T57" t="s">
        <v>87</v>
      </c>
      <c r="U57" s="6" t="s">
        <v>70</v>
      </c>
      <c r="W57" t="s">
        <v>70</v>
      </c>
      <c r="X57">
        <v>4.0</v>
      </c>
      <c r="Y57">
        <v>2.0</v>
      </c>
      <c r="Z57" s="6">
        <v>3.0</v>
      </c>
      <c r="AA57" s="6" t="s">
        <v>369</v>
      </c>
      <c r="AB57" t="s">
        <v>58</v>
      </c>
      <c r="AC57" s="6">
        <v>10.0</v>
      </c>
      <c r="AD57" s="11" t="s">
        <v>370</v>
      </c>
      <c r="AE57" s="11" t="s">
        <v>371</v>
      </c>
      <c r="AF57" s="11" t="s">
        <v>372</v>
      </c>
    </row>
    <row r="58">
      <c r="A58" s="6">
        <v>56.0</v>
      </c>
      <c r="B58" s="7" t="s">
        <v>119</v>
      </c>
      <c r="C58" s="8">
        <v>29644.0</v>
      </c>
      <c r="D58" s="9">
        <v>37.0</v>
      </c>
      <c r="E58" s="6">
        <v>15.0</v>
      </c>
      <c r="F58" s="6">
        <v>7.0</v>
      </c>
      <c r="G58" s="6">
        <v>40.0</v>
      </c>
      <c r="H58" s="6">
        <v>9.0</v>
      </c>
      <c r="I58" s="6">
        <v>5.0</v>
      </c>
      <c r="J58" s="6" t="s">
        <v>305</v>
      </c>
      <c r="K58" s="6">
        <v>0.0</v>
      </c>
      <c r="L58" t="s">
        <v>50</v>
      </c>
      <c r="M58" s="10" t="s">
        <v>51</v>
      </c>
      <c r="N58" s="6">
        <v>1.0</v>
      </c>
      <c r="O58" t="s">
        <v>208</v>
      </c>
      <c r="P58" t="s">
        <v>100</v>
      </c>
      <c r="Q58" t="s">
        <v>373</v>
      </c>
      <c r="R58" s="6" t="s">
        <v>374</v>
      </c>
      <c r="S58" s="6" t="s">
        <v>68</v>
      </c>
      <c r="T58" t="s">
        <v>89</v>
      </c>
      <c r="W58" t="s">
        <v>33</v>
      </c>
      <c r="AB58" t="s">
        <v>46</v>
      </c>
      <c r="AC58" s="6">
        <v>10.0</v>
      </c>
      <c r="AD58" s="11" t="s">
        <v>375</v>
      </c>
      <c r="AE58" s="11" t="s">
        <v>376</v>
      </c>
      <c r="AF58" s="11" t="s">
        <v>377</v>
      </c>
    </row>
    <row r="59">
      <c r="A59" s="6">
        <v>57.0</v>
      </c>
      <c r="B59" s="7" t="s">
        <v>378</v>
      </c>
      <c r="C59" s="8">
        <v>31104.0</v>
      </c>
      <c r="D59" s="9">
        <v>33.0</v>
      </c>
      <c r="E59" s="6">
        <v>1.0</v>
      </c>
      <c r="F59" s="6">
        <v>8.0</v>
      </c>
      <c r="G59" s="6">
        <v>0.0</v>
      </c>
      <c r="H59" s="6">
        <v>8.0</v>
      </c>
      <c r="I59" s="6">
        <v>15.0</v>
      </c>
      <c r="J59" s="6" t="s">
        <v>112</v>
      </c>
      <c r="K59" s="6">
        <v>1.0</v>
      </c>
      <c r="L59" t="s">
        <v>35</v>
      </c>
      <c r="M59" s="10" t="s">
        <v>93</v>
      </c>
      <c r="N59" s="6">
        <v>1.0</v>
      </c>
      <c r="O59" t="s">
        <v>69</v>
      </c>
      <c r="P59" t="s">
        <v>65</v>
      </c>
      <c r="Q59" t="s">
        <v>78</v>
      </c>
      <c r="S59" s="6" t="s">
        <v>68</v>
      </c>
      <c r="T59" t="s">
        <v>121</v>
      </c>
      <c r="U59" s="6" t="s">
        <v>42</v>
      </c>
      <c r="W59" t="s">
        <v>42</v>
      </c>
      <c r="X59" s="10">
        <v>30.0</v>
      </c>
      <c r="Y59" s="6">
        <v>30.0</v>
      </c>
      <c r="Z59" s="6">
        <v>24.0</v>
      </c>
      <c r="AA59" s="6" t="s">
        <v>379</v>
      </c>
      <c r="AB59" t="s">
        <v>58</v>
      </c>
      <c r="AC59" s="6">
        <v>10.0</v>
      </c>
      <c r="AD59" s="11" t="s">
        <v>198</v>
      </c>
      <c r="AE59" s="11" t="s">
        <v>198</v>
      </c>
      <c r="AF59" s="11" t="s">
        <v>380</v>
      </c>
    </row>
    <row r="60">
      <c r="A60" s="6">
        <v>58.0</v>
      </c>
      <c r="B60" s="7" t="s">
        <v>226</v>
      </c>
      <c r="C60" s="8">
        <v>33049.0</v>
      </c>
      <c r="D60" s="9">
        <v>28.0</v>
      </c>
      <c r="E60" s="6">
        <v>4.0</v>
      </c>
      <c r="F60" s="6">
        <v>7.0</v>
      </c>
      <c r="G60" s="6">
        <v>90.0</v>
      </c>
      <c r="H60" s="6">
        <v>14.0</v>
      </c>
      <c r="I60" s="6">
        <v>5.0</v>
      </c>
      <c r="J60" s="6" t="s">
        <v>112</v>
      </c>
      <c r="K60" s="6">
        <v>1.0</v>
      </c>
      <c r="L60" t="s">
        <v>50</v>
      </c>
      <c r="M60" s="10" t="s">
        <v>86</v>
      </c>
      <c r="N60" s="6">
        <v>1.0</v>
      </c>
      <c r="O60" t="s">
        <v>208</v>
      </c>
      <c r="P60" t="s">
        <v>65</v>
      </c>
      <c r="Q60" t="s">
        <v>78</v>
      </c>
      <c r="R60" s="6" t="s">
        <v>381</v>
      </c>
      <c r="S60" s="6" t="s">
        <v>40</v>
      </c>
      <c r="T60" t="s">
        <v>121</v>
      </c>
      <c r="U60" s="6" t="s">
        <v>56</v>
      </c>
      <c r="W60" t="s">
        <v>56</v>
      </c>
      <c r="X60">
        <v>6.0</v>
      </c>
      <c r="Y60">
        <v>5.0</v>
      </c>
      <c r="Z60" s="6">
        <v>15.0</v>
      </c>
      <c r="AA60" s="6" t="s">
        <v>382</v>
      </c>
      <c r="AB60" t="s">
        <v>383</v>
      </c>
      <c r="AC60" s="6">
        <v>9.0</v>
      </c>
      <c r="AD60" s="11" t="s">
        <v>384</v>
      </c>
      <c r="AE60" s="11" t="s">
        <v>385</v>
      </c>
      <c r="AF60" s="12"/>
    </row>
    <row r="61">
      <c r="A61" s="6">
        <v>59.0</v>
      </c>
      <c r="B61" s="7" t="s">
        <v>61</v>
      </c>
      <c r="C61" s="8">
        <v>28389.0</v>
      </c>
      <c r="D61" s="9">
        <v>41.0</v>
      </c>
      <c r="E61" s="6">
        <v>1.0</v>
      </c>
      <c r="F61" s="6">
        <v>7.0</v>
      </c>
      <c r="G61" s="6">
        <v>45.0</v>
      </c>
      <c r="H61" s="6">
        <v>10.0</v>
      </c>
      <c r="I61" s="6">
        <v>2.0</v>
      </c>
      <c r="J61" s="6" t="s">
        <v>183</v>
      </c>
      <c r="K61" s="6">
        <v>0.0</v>
      </c>
      <c r="L61" t="s">
        <v>113</v>
      </c>
      <c r="M61" s="10" t="s">
        <v>93</v>
      </c>
      <c r="N61" s="6">
        <v>1.0</v>
      </c>
      <c r="O61" t="s">
        <v>147</v>
      </c>
      <c r="P61" t="s">
        <v>354</v>
      </c>
      <c r="Q61" t="s">
        <v>66</v>
      </c>
      <c r="R61" s="6" t="s">
        <v>386</v>
      </c>
      <c r="S61" s="6" t="s">
        <v>68</v>
      </c>
      <c r="T61" t="s">
        <v>87</v>
      </c>
      <c r="U61" s="6" t="s">
        <v>70</v>
      </c>
      <c r="W61" t="s">
        <v>70</v>
      </c>
      <c r="X61" s="10">
        <v>10.0</v>
      </c>
      <c r="Y61" s="6">
        <v>12.0</v>
      </c>
      <c r="Z61" s="6">
        <v>80.0</v>
      </c>
      <c r="AA61" s="6" t="s">
        <v>387</v>
      </c>
      <c r="AB61" t="s">
        <v>46</v>
      </c>
      <c r="AC61" s="6">
        <v>10.0</v>
      </c>
      <c r="AD61" s="11" t="s">
        <v>388</v>
      </c>
      <c r="AE61" s="11" t="s">
        <v>203</v>
      </c>
      <c r="AF61" s="12"/>
    </row>
    <row r="62">
      <c r="A62" s="6">
        <v>60.0</v>
      </c>
      <c r="B62" s="7" t="s">
        <v>74</v>
      </c>
      <c r="C62" s="8">
        <v>24534.0</v>
      </c>
      <c r="D62" s="9">
        <v>51.0</v>
      </c>
      <c r="E62" s="6">
        <v>27.0</v>
      </c>
      <c r="F62" s="6">
        <v>6.0</v>
      </c>
      <c r="G62" s="6">
        <v>30.0</v>
      </c>
      <c r="H62" s="6">
        <v>8.0</v>
      </c>
      <c r="I62" s="6">
        <v>104.0</v>
      </c>
      <c r="J62" s="6" t="s">
        <v>84</v>
      </c>
      <c r="K62" s="6">
        <v>0.0</v>
      </c>
      <c r="L62" t="s">
        <v>35</v>
      </c>
      <c r="M62" s="10" t="s">
        <v>51</v>
      </c>
      <c r="N62" s="6">
        <v>1.0</v>
      </c>
      <c r="O62" t="s">
        <v>208</v>
      </c>
      <c r="P62" t="s">
        <v>389</v>
      </c>
      <c r="Q62" t="s">
        <v>78</v>
      </c>
      <c r="R62" s="6" t="s">
        <v>390</v>
      </c>
      <c r="S62" s="6" t="s">
        <v>40</v>
      </c>
      <c r="T62" t="s">
        <v>87</v>
      </c>
      <c r="U62" s="6" t="s">
        <v>56</v>
      </c>
      <c r="W62" t="s">
        <v>56</v>
      </c>
      <c r="X62">
        <v>6.0</v>
      </c>
      <c r="Y62">
        <v>6.0</v>
      </c>
      <c r="Z62" s="6">
        <v>4.0</v>
      </c>
      <c r="AA62" s="6" t="s">
        <v>391</v>
      </c>
      <c r="AB62" t="s">
        <v>46</v>
      </c>
      <c r="AC62" s="6">
        <v>10.0</v>
      </c>
      <c r="AD62" s="11" t="s">
        <v>392</v>
      </c>
      <c r="AE62" s="11" t="s">
        <v>393</v>
      </c>
      <c r="AF62" s="11" t="s">
        <v>394</v>
      </c>
    </row>
    <row r="63">
      <c r="A63" s="6">
        <v>61.0</v>
      </c>
      <c r="B63" s="7" t="s">
        <v>61</v>
      </c>
      <c r="C63" s="8">
        <v>31598.0</v>
      </c>
      <c r="D63" s="9">
        <v>32.0</v>
      </c>
      <c r="E63" s="6">
        <v>1.0</v>
      </c>
      <c r="F63" s="6">
        <v>7.0</v>
      </c>
      <c r="G63" s="6">
        <v>30.0</v>
      </c>
      <c r="H63" s="6">
        <v>12.0</v>
      </c>
      <c r="I63" s="6">
        <v>12.0</v>
      </c>
      <c r="J63" s="6" t="s">
        <v>126</v>
      </c>
      <c r="K63" s="6">
        <v>0.0</v>
      </c>
      <c r="L63" t="s">
        <v>395</v>
      </c>
      <c r="M63" s="10" t="s">
        <v>36</v>
      </c>
      <c r="N63" s="6">
        <v>1.0</v>
      </c>
      <c r="O63" t="s">
        <v>69</v>
      </c>
      <c r="P63" t="s">
        <v>65</v>
      </c>
      <c r="Q63" t="s">
        <v>115</v>
      </c>
      <c r="R63" s="6" t="s">
        <v>396</v>
      </c>
      <c r="S63" s="6" t="s">
        <v>68</v>
      </c>
      <c r="T63" t="s">
        <v>69</v>
      </c>
      <c r="U63" s="6" t="s">
        <v>70</v>
      </c>
      <c r="W63" t="s">
        <v>70</v>
      </c>
      <c r="X63" s="10">
        <v>12.0</v>
      </c>
      <c r="Y63" s="6">
        <v>12.0</v>
      </c>
      <c r="Z63" s="6">
        <v>8.0</v>
      </c>
      <c r="AA63" s="6" t="s">
        <v>397</v>
      </c>
      <c r="AB63" t="s">
        <v>58</v>
      </c>
      <c r="AC63" s="6">
        <v>8.0</v>
      </c>
      <c r="AD63" s="11" t="s">
        <v>398</v>
      </c>
      <c r="AE63" s="11" t="s">
        <v>399</v>
      </c>
      <c r="AF63" s="11" t="s">
        <v>132</v>
      </c>
    </row>
    <row r="64">
      <c r="A64" s="6">
        <v>62.0</v>
      </c>
      <c r="B64" s="7" t="s">
        <v>251</v>
      </c>
      <c r="C64" s="8">
        <v>27179.0</v>
      </c>
      <c r="D64" s="9">
        <v>44.0</v>
      </c>
      <c r="E64" s="6">
        <v>15.0</v>
      </c>
      <c r="F64" s="6">
        <v>7.0</v>
      </c>
      <c r="G64" s="6">
        <v>40.0</v>
      </c>
      <c r="H64" s="6">
        <v>12.0</v>
      </c>
      <c r="I64" s="6">
        <v>10.0</v>
      </c>
      <c r="J64" s="6" t="s">
        <v>75</v>
      </c>
      <c r="K64" s="6">
        <v>0.0</v>
      </c>
      <c r="L64" t="s">
        <v>35</v>
      </c>
      <c r="M64" s="10" t="s">
        <v>51</v>
      </c>
      <c r="N64" s="6">
        <v>1.0</v>
      </c>
      <c r="O64" t="s">
        <v>252</v>
      </c>
      <c r="P64" s="10" t="s">
        <v>400</v>
      </c>
      <c r="Q64" t="s">
        <v>361</v>
      </c>
      <c r="S64" s="6" t="s">
        <v>68</v>
      </c>
      <c r="T64" t="s">
        <v>89</v>
      </c>
      <c r="W64" t="s">
        <v>33</v>
      </c>
      <c r="AB64" s="6" t="s">
        <v>401</v>
      </c>
      <c r="AC64" s="6">
        <v>8.0</v>
      </c>
      <c r="AD64" s="11" t="s">
        <v>402</v>
      </c>
      <c r="AE64" s="11" t="s">
        <v>403</v>
      </c>
      <c r="AF64" s="12"/>
    </row>
    <row r="65">
      <c r="A65" s="6">
        <v>63.0</v>
      </c>
      <c r="B65" s="7" t="s">
        <v>404</v>
      </c>
      <c r="C65" s="8">
        <v>43086.0</v>
      </c>
      <c r="D65" s="9">
        <v>0.0</v>
      </c>
      <c r="E65" s="6">
        <v>8.0</v>
      </c>
      <c r="F65" s="6">
        <v>8.0</v>
      </c>
      <c r="G65" s="6">
        <v>30.0</v>
      </c>
      <c r="H65" s="6">
        <v>5.0</v>
      </c>
      <c r="I65" s="6">
        <v>5.0</v>
      </c>
      <c r="J65" s="6" t="s">
        <v>84</v>
      </c>
      <c r="K65" s="6">
        <v>1.0</v>
      </c>
      <c r="L65" t="s">
        <v>50</v>
      </c>
      <c r="M65" s="10" t="s">
        <v>86</v>
      </c>
      <c r="N65" s="6">
        <v>1.0</v>
      </c>
      <c r="O65" t="s">
        <v>52</v>
      </c>
      <c r="P65" s="10" t="s">
        <v>405</v>
      </c>
      <c r="Q65" t="s">
        <v>18</v>
      </c>
      <c r="R65" s="6" t="s">
        <v>406</v>
      </c>
      <c r="S65" s="6" t="s">
        <v>54</v>
      </c>
      <c r="T65" t="s">
        <v>121</v>
      </c>
      <c r="U65" s="6" t="s">
        <v>56</v>
      </c>
      <c r="W65" t="s">
        <v>56</v>
      </c>
      <c r="X65" s="10">
        <v>10.0</v>
      </c>
      <c r="Y65">
        <v>6.0</v>
      </c>
      <c r="Z65" s="6">
        <v>20.0</v>
      </c>
      <c r="AA65" s="6" t="s">
        <v>407</v>
      </c>
      <c r="AB65" t="s">
        <v>58</v>
      </c>
      <c r="AC65" s="6">
        <v>10.0</v>
      </c>
      <c r="AD65" s="11" t="s">
        <v>408</v>
      </c>
      <c r="AE65" s="11" t="s">
        <v>409</v>
      </c>
      <c r="AF65" s="11" t="s">
        <v>106</v>
      </c>
    </row>
    <row r="66">
      <c r="A66" s="6">
        <v>64.0</v>
      </c>
      <c r="B66" s="7" t="s">
        <v>61</v>
      </c>
      <c r="C66" s="8">
        <v>34393.0</v>
      </c>
      <c r="D66" s="9">
        <v>24.0</v>
      </c>
      <c r="E66" s="6">
        <v>1.0</v>
      </c>
      <c r="F66" s="6">
        <v>8.0</v>
      </c>
      <c r="G66" s="6">
        <v>20.0</v>
      </c>
      <c r="H66" s="6">
        <v>11.0</v>
      </c>
      <c r="I66" s="6">
        <v>11.0</v>
      </c>
      <c r="J66" s="6" t="s">
        <v>84</v>
      </c>
      <c r="K66" s="6">
        <v>1.0</v>
      </c>
      <c r="L66" t="s">
        <v>35</v>
      </c>
      <c r="M66" s="10" t="s">
        <v>51</v>
      </c>
      <c r="N66" s="6">
        <v>1.0</v>
      </c>
      <c r="O66" t="s">
        <v>69</v>
      </c>
      <c r="P66" t="s">
        <v>65</v>
      </c>
      <c r="Q66" t="s">
        <v>78</v>
      </c>
      <c r="R66" s="6" t="s">
        <v>410</v>
      </c>
      <c r="S66" s="6" t="s">
        <v>368</v>
      </c>
      <c r="T66" t="s">
        <v>87</v>
      </c>
      <c r="U66" s="6" t="s">
        <v>42</v>
      </c>
      <c r="W66" t="s">
        <v>42</v>
      </c>
      <c r="X66">
        <v>5.0</v>
      </c>
      <c r="Y66">
        <v>5.0</v>
      </c>
      <c r="Z66" s="6">
        <v>100.0</v>
      </c>
      <c r="AA66" s="6" t="s">
        <v>411</v>
      </c>
      <c r="AB66" t="s">
        <v>58</v>
      </c>
      <c r="AC66" s="6">
        <v>10.0</v>
      </c>
      <c r="AD66" s="11" t="s">
        <v>412</v>
      </c>
      <c r="AE66" s="11" t="s">
        <v>413</v>
      </c>
      <c r="AF66" s="11" t="s">
        <v>132</v>
      </c>
    </row>
    <row r="67">
      <c r="A67" s="6">
        <v>65.0</v>
      </c>
      <c r="B67" s="7" t="s">
        <v>232</v>
      </c>
      <c r="C67" s="8">
        <v>30275.0</v>
      </c>
      <c r="D67" s="9">
        <v>35.0</v>
      </c>
      <c r="E67" s="6">
        <v>10.0</v>
      </c>
      <c r="F67" s="6">
        <v>7.0</v>
      </c>
      <c r="G67" s="6">
        <v>45.0</v>
      </c>
      <c r="H67" s="6">
        <v>12.0</v>
      </c>
      <c r="I67" s="6">
        <v>30.0</v>
      </c>
      <c r="J67" s="6" t="s">
        <v>84</v>
      </c>
      <c r="K67" s="6">
        <v>1.0</v>
      </c>
      <c r="L67" t="s">
        <v>50</v>
      </c>
      <c r="M67" s="10" t="s">
        <v>93</v>
      </c>
      <c r="N67" s="6">
        <v>1.0</v>
      </c>
      <c r="O67" t="s">
        <v>414</v>
      </c>
      <c r="P67" t="s">
        <v>65</v>
      </c>
      <c r="Q67" t="s">
        <v>78</v>
      </c>
      <c r="R67" s="6" t="s">
        <v>415</v>
      </c>
      <c r="S67" s="6" t="s">
        <v>54</v>
      </c>
      <c r="T67" t="s">
        <v>121</v>
      </c>
      <c r="U67" s="6" t="s">
        <v>56</v>
      </c>
      <c r="W67" t="s">
        <v>56</v>
      </c>
      <c r="X67">
        <v>6.0</v>
      </c>
      <c r="Y67">
        <v>2.0</v>
      </c>
      <c r="Z67" s="6">
        <v>2.0</v>
      </c>
      <c r="AA67" s="6" t="s">
        <v>416</v>
      </c>
      <c r="AB67" t="s">
        <v>58</v>
      </c>
      <c r="AC67" s="6">
        <v>10.0</v>
      </c>
      <c r="AD67" s="11" t="s">
        <v>417</v>
      </c>
      <c r="AE67" s="11" t="s">
        <v>418</v>
      </c>
      <c r="AF67" s="12"/>
    </row>
    <row r="68">
      <c r="A68" s="6">
        <v>66.0</v>
      </c>
      <c r="B68" s="7" t="s">
        <v>251</v>
      </c>
      <c r="C68" s="8">
        <v>31012.0</v>
      </c>
      <c r="D68" s="9">
        <v>33.0</v>
      </c>
      <c r="E68" s="6">
        <v>10.0</v>
      </c>
      <c r="F68" s="6">
        <v>8.0</v>
      </c>
      <c r="G68" s="6">
        <v>0.0</v>
      </c>
      <c r="H68" s="6">
        <v>9.0</v>
      </c>
      <c r="I68" s="6">
        <v>12.0</v>
      </c>
      <c r="J68" s="6" t="s">
        <v>75</v>
      </c>
      <c r="K68" s="6">
        <v>1.0</v>
      </c>
      <c r="L68" t="s">
        <v>85</v>
      </c>
      <c r="M68" s="10" t="s">
        <v>93</v>
      </c>
      <c r="N68" s="6">
        <v>1.0</v>
      </c>
      <c r="O68" t="s">
        <v>419</v>
      </c>
      <c r="P68" s="10" t="s">
        <v>420</v>
      </c>
      <c r="Q68" t="s">
        <v>78</v>
      </c>
      <c r="R68" s="6" t="s">
        <v>421</v>
      </c>
      <c r="S68" s="6" t="s">
        <v>40</v>
      </c>
      <c r="T68" t="s">
        <v>69</v>
      </c>
      <c r="U68" s="6" t="s">
        <v>56</v>
      </c>
      <c r="W68" t="s">
        <v>56</v>
      </c>
      <c r="X68" s="10">
        <v>20.0</v>
      </c>
      <c r="Y68">
        <v>2.0</v>
      </c>
      <c r="Z68" s="6">
        <v>48.0</v>
      </c>
      <c r="AA68" s="6" t="s">
        <v>422</v>
      </c>
      <c r="AB68" s="6" t="s">
        <v>423</v>
      </c>
      <c r="AC68" s="6">
        <v>10.0</v>
      </c>
      <c r="AD68" s="11" t="s">
        <v>424</v>
      </c>
      <c r="AE68" s="11" t="s">
        <v>425</v>
      </c>
      <c r="AF68" s="12"/>
    </row>
    <row r="69">
      <c r="A69" s="6">
        <v>67.0</v>
      </c>
      <c r="B69" s="7" t="s">
        <v>157</v>
      </c>
      <c r="C69" s="8">
        <v>31954.0</v>
      </c>
      <c r="D69" s="9">
        <v>31.0</v>
      </c>
      <c r="E69" s="6">
        <v>2.0</v>
      </c>
      <c r="F69" s="6">
        <v>8.0</v>
      </c>
      <c r="G69" s="6">
        <v>40.0</v>
      </c>
      <c r="H69" s="6">
        <v>12.0</v>
      </c>
      <c r="I69" s="6">
        <v>6.0</v>
      </c>
      <c r="J69" s="6" t="s">
        <v>112</v>
      </c>
      <c r="K69" s="6">
        <v>0.0</v>
      </c>
      <c r="L69" t="s">
        <v>50</v>
      </c>
      <c r="M69" s="10" t="s">
        <v>36</v>
      </c>
      <c r="N69" s="6">
        <v>1.0</v>
      </c>
      <c r="O69" t="s">
        <v>69</v>
      </c>
      <c r="P69" t="s">
        <v>65</v>
      </c>
      <c r="Q69" t="s">
        <v>426</v>
      </c>
      <c r="R69" s="6" t="s">
        <v>427</v>
      </c>
      <c r="S69" s="6" t="s">
        <v>68</v>
      </c>
      <c r="T69" t="s">
        <v>87</v>
      </c>
      <c r="U69" s="6" t="s">
        <v>56</v>
      </c>
      <c r="W69" t="s">
        <v>56</v>
      </c>
      <c r="X69">
        <v>6.0</v>
      </c>
      <c r="Y69" s="6">
        <v>10.0</v>
      </c>
      <c r="Z69" s="6">
        <v>240.0</v>
      </c>
      <c r="AA69" s="6" t="s">
        <v>428</v>
      </c>
      <c r="AB69" t="s">
        <v>46</v>
      </c>
      <c r="AC69" s="6">
        <v>7.0</v>
      </c>
      <c r="AD69" s="11" t="s">
        <v>429</v>
      </c>
      <c r="AE69" s="11" t="s">
        <v>430</v>
      </c>
      <c r="AF69" s="11" t="s">
        <v>431</v>
      </c>
    </row>
    <row r="70">
      <c r="A70" s="6">
        <v>68.0</v>
      </c>
      <c r="B70" s="7" t="s">
        <v>119</v>
      </c>
      <c r="C70" s="8">
        <v>30413.0</v>
      </c>
      <c r="D70" s="9">
        <v>35.0</v>
      </c>
      <c r="E70" s="6">
        <v>11.0</v>
      </c>
      <c r="F70" s="6">
        <v>8.0</v>
      </c>
      <c r="G70" s="6">
        <v>50.0</v>
      </c>
      <c r="H70" s="6">
        <v>2.0</v>
      </c>
      <c r="I70" s="6">
        <v>3.0</v>
      </c>
      <c r="J70" s="6" t="s">
        <v>220</v>
      </c>
      <c r="K70" s="6">
        <v>1.0</v>
      </c>
      <c r="L70" t="s">
        <v>85</v>
      </c>
      <c r="M70" s="10" t="s">
        <v>93</v>
      </c>
      <c r="N70" s="6">
        <v>1.0</v>
      </c>
      <c r="O70" t="s">
        <v>37</v>
      </c>
      <c r="P70" t="s">
        <v>77</v>
      </c>
      <c r="Q70" t="s">
        <v>148</v>
      </c>
      <c r="R70" s="6" t="s">
        <v>432</v>
      </c>
      <c r="S70" s="6" t="s">
        <v>68</v>
      </c>
      <c r="T70" t="s">
        <v>121</v>
      </c>
      <c r="U70" s="6" t="s">
        <v>42</v>
      </c>
      <c r="W70" t="s">
        <v>42</v>
      </c>
      <c r="X70" s="10">
        <v>8.0</v>
      </c>
      <c r="Y70">
        <v>2.0</v>
      </c>
      <c r="Z70" s="6">
        <v>2.0</v>
      </c>
      <c r="AA70" s="6" t="s">
        <v>433</v>
      </c>
      <c r="AB70" t="s">
        <v>58</v>
      </c>
      <c r="AC70" s="6">
        <v>9.0</v>
      </c>
      <c r="AD70" s="11" t="s">
        <v>434</v>
      </c>
      <c r="AE70" s="11" t="s">
        <v>435</v>
      </c>
      <c r="AF70" s="11" t="s">
        <v>436</v>
      </c>
    </row>
    <row r="71">
      <c r="A71" s="6">
        <v>69.0</v>
      </c>
      <c r="B71" s="7" t="s">
        <v>200</v>
      </c>
      <c r="C71" s="8">
        <v>42956.0</v>
      </c>
      <c r="D71" s="9">
        <v>1.0</v>
      </c>
      <c r="F71" s="6">
        <v>7.0</v>
      </c>
      <c r="G71" s="6">
        <v>0.0</v>
      </c>
      <c r="H71" s="6">
        <v>5.0</v>
      </c>
      <c r="I71" s="6">
        <v>5.0</v>
      </c>
      <c r="J71" s="6" t="s">
        <v>112</v>
      </c>
      <c r="K71" s="6">
        <v>1.0</v>
      </c>
      <c r="L71" t="s">
        <v>50</v>
      </c>
      <c r="M71" s="10" t="s">
        <v>86</v>
      </c>
      <c r="N71" s="6">
        <v>0.0</v>
      </c>
      <c r="O71" t="s">
        <v>33</v>
      </c>
      <c r="P71" t="s">
        <v>33</v>
      </c>
      <c r="Q71" t="s">
        <v>33</v>
      </c>
      <c r="S71" s="6" t="s">
        <v>40</v>
      </c>
      <c r="T71" t="s">
        <v>87</v>
      </c>
      <c r="U71" s="6" t="s">
        <v>70</v>
      </c>
      <c r="W71" t="s">
        <v>70</v>
      </c>
      <c r="X71">
        <v>6.0</v>
      </c>
      <c r="Y71">
        <v>6.0</v>
      </c>
      <c r="Z71" s="6">
        <v>5.0</v>
      </c>
      <c r="AA71" s="6" t="s">
        <v>437</v>
      </c>
      <c r="AB71" s="6" t="s">
        <v>438</v>
      </c>
      <c r="AC71" s="6">
        <v>9.0</v>
      </c>
      <c r="AD71" s="11" t="s">
        <v>439</v>
      </c>
      <c r="AE71" s="11" t="s">
        <v>440</v>
      </c>
      <c r="AF71" s="11" t="s">
        <v>441</v>
      </c>
    </row>
    <row r="72">
      <c r="A72" s="6">
        <v>70.0</v>
      </c>
      <c r="B72" s="7" t="s">
        <v>442</v>
      </c>
      <c r="C72" s="8">
        <v>34861.0</v>
      </c>
      <c r="D72" s="9">
        <v>23.0</v>
      </c>
      <c r="E72" s="6">
        <v>3.0</v>
      </c>
      <c r="F72" s="6">
        <v>7.0</v>
      </c>
      <c r="G72" s="6">
        <v>40.0</v>
      </c>
      <c r="H72" s="6">
        <v>56.0</v>
      </c>
      <c r="I72" s="6">
        <v>3.0</v>
      </c>
      <c r="J72" s="6" t="s">
        <v>220</v>
      </c>
      <c r="K72" s="6">
        <v>0.0</v>
      </c>
      <c r="L72" t="s">
        <v>63</v>
      </c>
      <c r="M72" s="10" t="s">
        <v>93</v>
      </c>
      <c r="N72" s="6">
        <v>1.0</v>
      </c>
      <c r="O72" t="s">
        <v>252</v>
      </c>
      <c r="P72" t="s">
        <v>100</v>
      </c>
      <c r="Q72" t="s">
        <v>78</v>
      </c>
      <c r="R72" s="6" t="s">
        <v>443</v>
      </c>
      <c r="S72" s="6" t="s">
        <v>368</v>
      </c>
      <c r="T72" s="10" t="s">
        <v>444</v>
      </c>
      <c r="U72" s="6" t="s">
        <v>154</v>
      </c>
      <c r="W72" t="s">
        <v>154</v>
      </c>
      <c r="X72">
        <v>6.0</v>
      </c>
      <c r="Y72" s="6">
        <v>10.0</v>
      </c>
      <c r="Z72" s="6">
        <v>40.0</v>
      </c>
      <c r="AA72" s="6" t="s">
        <v>445</v>
      </c>
      <c r="AB72" t="s">
        <v>58</v>
      </c>
      <c r="AC72" s="6">
        <v>10.0</v>
      </c>
      <c r="AD72" s="11" t="s">
        <v>446</v>
      </c>
      <c r="AE72" s="11" t="s">
        <v>447</v>
      </c>
      <c r="AF72" s="12"/>
    </row>
    <row r="73">
      <c r="A73" s="6">
        <v>71.0</v>
      </c>
      <c r="B73" s="7" t="s">
        <v>74</v>
      </c>
      <c r="C73" s="8">
        <v>31700.0</v>
      </c>
      <c r="D73" s="9">
        <v>32.0</v>
      </c>
      <c r="E73" s="6">
        <v>7.0</v>
      </c>
      <c r="F73" s="6">
        <v>8.0</v>
      </c>
      <c r="G73" s="6">
        <v>30.0</v>
      </c>
      <c r="H73" s="6">
        <v>8.0</v>
      </c>
      <c r="I73" s="6">
        <v>5.0</v>
      </c>
      <c r="J73" s="6" t="s">
        <v>305</v>
      </c>
      <c r="K73" s="6">
        <v>0.0</v>
      </c>
      <c r="L73" t="s">
        <v>35</v>
      </c>
      <c r="M73" s="10" t="s">
        <v>51</v>
      </c>
      <c r="N73" s="6">
        <v>1.0</v>
      </c>
      <c r="O73" t="s">
        <v>37</v>
      </c>
      <c r="P73" t="s">
        <v>38</v>
      </c>
      <c r="Q73" t="s">
        <v>215</v>
      </c>
      <c r="S73" s="6" t="s">
        <v>68</v>
      </c>
      <c r="T73" t="s">
        <v>121</v>
      </c>
      <c r="U73" s="6" t="s">
        <v>56</v>
      </c>
      <c r="W73" t="s">
        <v>56</v>
      </c>
      <c r="X73">
        <v>6.0</v>
      </c>
      <c r="Y73">
        <v>3.0</v>
      </c>
      <c r="Z73" s="6">
        <v>10.0</v>
      </c>
      <c r="AA73" s="6" t="s">
        <v>448</v>
      </c>
      <c r="AB73" s="6" t="s">
        <v>449</v>
      </c>
      <c r="AC73" s="6">
        <v>10.0</v>
      </c>
      <c r="AD73" s="11" t="s">
        <v>450</v>
      </c>
      <c r="AE73" s="11" t="s">
        <v>451</v>
      </c>
      <c r="AF73" s="11" t="s">
        <v>106</v>
      </c>
    </row>
    <row r="74">
      <c r="A74" s="6">
        <v>72.0</v>
      </c>
      <c r="B74" s="7" t="s">
        <v>61</v>
      </c>
      <c r="C74" s="8">
        <v>28495.0</v>
      </c>
      <c r="D74" s="9">
        <v>40.0</v>
      </c>
      <c r="E74" s="6">
        <v>16.0</v>
      </c>
      <c r="F74" s="6">
        <v>7.0</v>
      </c>
      <c r="G74" s="6">
        <v>65.0</v>
      </c>
      <c r="H74" s="6">
        <v>12.0</v>
      </c>
      <c r="I74" s="6">
        <v>6.0</v>
      </c>
      <c r="J74" s="6" t="s">
        <v>126</v>
      </c>
      <c r="K74" s="6">
        <v>0.0</v>
      </c>
      <c r="L74" t="s">
        <v>50</v>
      </c>
      <c r="M74" s="10" t="s">
        <v>86</v>
      </c>
      <c r="N74" s="6">
        <v>1.0</v>
      </c>
      <c r="O74" t="s">
        <v>208</v>
      </c>
      <c r="P74" s="10" t="s">
        <v>452</v>
      </c>
      <c r="Q74" t="s">
        <v>78</v>
      </c>
      <c r="R74" s="6" t="s">
        <v>453</v>
      </c>
      <c r="S74" s="6" t="s">
        <v>68</v>
      </c>
      <c r="T74" t="s">
        <v>103</v>
      </c>
      <c r="U74" s="6" t="s">
        <v>42</v>
      </c>
      <c r="W74" t="s">
        <v>42</v>
      </c>
      <c r="X74">
        <v>4.0</v>
      </c>
      <c r="Y74">
        <v>1.0</v>
      </c>
      <c r="Z74" s="6">
        <v>4.0</v>
      </c>
      <c r="AA74" s="6" t="s">
        <v>454</v>
      </c>
      <c r="AB74" t="s">
        <v>58</v>
      </c>
      <c r="AC74" s="6">
        <v>8.0</v>
      </c>
      <c r="AD74" s="11" t="s">
        <v>455</v>
      </c>
      <c r="AE74" s="11" t="s">
        <v>456</v>
      </c>
      <c r="AF74" s="11" t="s">
        <v>457</v>
      </c>
    </row>
    <row r="75">
      <c r="A75" s="6">
        <v>73.0</v>
      </c>
      <c r="B75" s="7" t="s">
        <v>163</v>
      </c>
      <c r="C75" s="8">
        <v>34298.0</v>
      </c>
      <c r="D75" s="9">
        <v>24.0</v>
      </c>
      <c r="E75" s="6">
        <v>1.0</v>
      </c>
      <c r="F75" s="6">
        <v>7.0</v>
      </c>
      <c r="G75" s="6">
        <v>60.0</v>
      </c>
      <c r="H75" s="6">
        <v>10.0</v>
      </c>
      <c r="I75" s="6">
        <v>5.0</v>
      </c>
      <c r="J75" s="6" t="s">
        <v>338</v>
      </c>
      <c r="K75" s="6">
        <v>1.0</v>
      </c>
      <c r="L75" t="s">
        <v>50</v>
      </c>
      <c r="M75" s="10" t="s">
        <v>51</v>
      </c>
      <c r="N75" s="6">
        <v>1.0</v>
      </c>
      <c r="O75" t="s">
        <v>134</v>
      </c>
      <c r="P75" t="s">
        <v>65</v>
      </c>
      <c r="Q75" t="s">
        <v>313</v>
      </c>
      <c r="R75" s="15" t="s">
        <v>458</v>
      </c>
      <c r="S75" s="6" t="s">
        <v>40</v>
      </c>
      <c r="T75" t="s">
        <v>103</v>
      </c>
      <c r="U75" s="6" t="s">
        <v>154</v>
      </c>
      <c r="W75" t="s">
        <v>154</v>
      </c>
      <c r="X75">
        <v>2.0</v>
      </c>
      <c r="Y75">
        <v>4.0</v>
      </c>
      <c r="Z75" s="6">
        <v>72.0</v>
      </c>
      <c r="AA75" s="6" t="s">
        <v>459</v>
      </c>
      <c r="AB75" t="s">
        <v>184</v>
      </c>
      <c r="AC75" s="6">
        <v>10.0</v>
      </c>
      <c r="AD75" s="11" t="s">
        <v>460</v>
      </c>
      <c r="AE75" s="11" t="s">
        <v>461</v>
      </c>
      <c r="AF75" s="11" t="s">
        <v>462</v>
      </c>
    </row>
    <row r="76">
      <c r="A76" s="6">
        <v>74.0</v>
      </c>
      <c r="B76" s="7" t="s">
        <v>232</v>
      </c>
      <c r="C76" s="8">
        <v>33311.0</v>
      </c>
      <c r="D76" s="9">
        <v>27.0</v>
      </c>
      <c r="E76" s="6">
        <v>3.0</v>
      </c>
      <c r="F76" s="6">
        <v>6.0</v>
      </c>
      <c r="G76" s="6">
        <v>0.0</v>
      </c>
      <c r="H76" s="6">
        <v>6.0</v>
      </c>
      <c r="I76" s="6">
        <v>5.0</v>
      </c>
      <c r="J76" s="6" t="s">
        <v>49</v>
      </c>
      <c r="K76" s="6">
        <v>0.0</v>
      </c>
      <c r="L76" t="s">
        <v>35</v>
      </c>
      <c r="M76" s="10" t="s">
        <v>93</v>
      </c>
      <c r="N76" s="6">
        <v>1.0</v>
      </c>
      <c r="O76" t="s">
        <v>208</v>
      </c>
      <c r="P76" t="s">
        <v>65</v>
      </c>
      <c r="Q76" t="s">
        <v>78</v>
      </c>
      <c r="R76" s="6" t="s">
        <v>463</v>
      </c>
      <c r="S76" s="6" t="s">
        <v>40</v>
      </c>
      <c r="T76" t="s">
        <v>87</v>
      </c>
      <c r="U76" s="6" t="s">
        <v>56</v>
      </c>
      <c r="W76" t="s">
        <v>56</v>
      </c>
      <c r="X76">
        <v>3.0</v>
      </c>
      <c r="Y76">
        <v>3.0</v>
      </c>
      <c r="Z76" s="6">
        <v>30.0</v>
      </c>
      <c r="AA76" s="6" t="s">
        <v>464</v>
      </c>
      <c r="AB76" t="s">
        <v>58</v>
      </c>
      <c r="AC76" s="6">
        <v>8.0</v>
      </c>
      <c r="AD76" s="11" t="s">
        <v>465</v>
      </c>
      <c r="AE76" s="11" t="s">
        <v>466</v>
      </c>
      <c r="AF76" s="12"/>
    </row>
    <row r="77">
      <c r="A77" s="6">
        <v>75.0</v>
      </c>
      <c r="B77" s="7" t="s">
        <v>119</v>
      </c>
      <c r="C77" s="8">
        <v>25492.0</v>
      </c>
      <c r="D77" s="9">
        <v>49.0</v>
      </c>
      <c r="E77" s="6">
        <v>15.0</v>
      </c>
      <c r="F77" s="6">
        <v>6.0</v>
      </c>
      <c r="G77" s="6">
        <v>10.0</v>
      </c>
      <c r="H77" s="6">
        <v>8.0</v>
      </c>
      <c r="I77" s="6">
        <v>100.0</v>
      </c>
      <c r="J77" s="6" t="s">
        <v>220</v>
      </c>
      <c r="K77" s="6">
        <v>0.0</v>
      </c>
      <c r="L77" t="s">
        <v>63</v>
      </c>
      <c r="M77" s="10" t="s">
        <v>93</v>
      </c>
      <c r="N77" s="6">
        <v>1.0</v>
      </c>
      <c r="O77" t="s">
        <v>64</v>
      </c>
      <c r="P77" t="s">
        <v>114</v>
      </c>
      <c r="Q77" t="s">
        <v>101</v>
      </c>
      <c r="R77" s="6" t="s">
        <v>467</v>
      </c>
      <c r="S77" s="6" t="s">
        <v>68</v>
      </c>
      <c r="T77" t="s">
        <v>41</v>
      </c>
      <c r="U77" s="6" t="s">
        <v>56</v>
      </c>
      <c r="W77" t="s">
        <v>56</v>
      </c>
      <c r="X77" s="10">
        <v>15.0</v>
      </c>
      <c r="Y77" s="6">
        <v>15.0</v>
      </c>
      <c r="Z77" s="6">
        <v>15.0</v>
      </c>
      <c r="AA77" s="6" t="s">
        <v>468</v>
      </c>
      <c r="AB77" t="s">
        <v>58</v>
      </c>
      <c r="AC77" s="6">
        <v>9.0</v>
      </c>
      <c r="AD77" s="11" t="s">
        <v>469</v>
      </c>
      <c r="AE77" s="11" t="s">
        <v>470</v>
      </c>
      <c r="AF77" s="11" t="s">
        <v>471</v>
      </c>
    </row>
    <row r="78">
      <c r="A78" s="6">
        <v>76.0</v>
      </c>
      <c r="B78" s="7" t="s">
        <v>157</v>
      </c>
      <c r="D78" s="9">
        <v>118.0</v>
      </c>
      <c r="E78" s="6">
        <v>15.0</v>
      </c>
      <c r="F78" s="6">
        <v>7.0</v>
      </c>
      <c r="G78" s="6">
        <v>120.0</v>
      </c>
      <c r="H78" s="6">
        <v>8.0</v>
      </c>
      <c r="I78" s="6">
        <v>10.0</v>
      </c>
      <c r="J78" s="6" t="s">
        <v>84</v>
      </c>
      <c r="K78" s="6">
        <v>0.0</v>
      </c>
      <c r="L78" t="s">
        <v>472</v>
      </c>
      <c r="M78" s="10" t="s">
        <v>86</v>
      </c>
      <c r="N78" s="6">
        <v>1.0</v>
      </c>
      <c r="O78" t="s">
        <v>473</v>
      </c>
      <c r="P78" t="s">
        <v>135</v>
      </c>
      <c r="Q78" s="10" t="s">
        <v>474</v>
      </c>
      <c r="S78" s="6" t="s">
        <v>68</v>
      </c>
      <c r="T78" t="s">
        <v>55</v>
      </c>
      <c r="U78" s="6" t="s">
        <v>70</v>
      </c>
      <c r="W78" t="s">
        <v>70</v>
      </c>
      <c r="X78" s="10">
        <v>10.0</v>
      </c>
      <c r="Y78">
        <v>5.0</v>
      </c>
      <c r="Z78" s="6">
        <v>10.0</v>
      </c>
      <c r="AA78" s="6" t="s">
        <v>475</v>
      </c>
      <c r="AB78" t="s">
        <v>58</v>
      </c>
      <c r="AC78" s="6">
        <v>10.0</v>
      </c>
      <c r="AD78" s="11" t="s">
        <v>476</v>
      </c>
      <c r="AE78" s="11" t="s">
        <v>477</v>
      </c>
      <c r="AF78" s="11" t="s">
        <v>478</v>
      </c>
    </row>
    <row r="79">
      <c r="A79" s="6">
        <v>77.0</v>
      </c>
      <c r="B79" s="7" t="s">
        <v>352</v>
      </c>
      <c r="C79" s="8">
        <v>35250.0</v>
      </c>
      <c r="D79" s="9">
        <v>22.0</v>
      </c>
      <c r="E79" s="6">
        <v>2.0</v>
      </c>
      <c r="F79" s="6">
        <v>7.0</v>
      </c>
      <c r="G79" s="6">
        <v>60.0</v>
      </c>
      <c r="H79" s="6">
        <v>12.0</v>
      </c>
      <c r="I79" s="6">
        <v>24.0</v>
      </c>
      <c r="J79" s="6" t="s">
        <v>126</v>
      </c>
      <c r="K79" s="6">
        <v>1.0</v>
      </c>
      <c r="L79" t="s">
        <v>35</v>
      </c>
      <c r="M79" s="10" t="s">
        <v>51</v>
      </c>
      <c r="N79" s="6">
        <v>1.0</v>
      </c>
      <c r="O79" t="s">
        <v>164</v>
      </c>
      <c r="P79" t="s">
        <v>354</v>
      </c>
      <c r="Q79" t="s">
        <v>78</v>
      </c>
      <c r="R79" s="6" t="s">
        <v>479</v>
      </c>
      <c r="S79" s="6" t="s">
        <v>153</v>
      </c>
      <c r="T79" t="s">
        <v>87</v>
      </c>
      <c r="U79" s="6" t="s">
        <v>70</v>
      </c>
      <c r="W79" t="s">
        <v>70</v>
      </c>
      <c r="X79">
        <v>3.0</v>
      </c>
      <c r="Y79">
        <v>5.0</v>
      </c>
      <c r="Z79" s="6">
        <v>25.0</v>
      </c>
      <c r="AA79" s="6" t="s">
        <v>480</v>
      </c>
      <c r="AB79" t="s">
        <v>58</v>
      </c>
      <c r="AC79" s="6">
        <v>8.0</v>
      </c>
      <c r="AD79" s="11" t="s">
        <v>481</v>
      </c>
      <c r="AE79" s="11" t="s">
        <v>482</v>
      </c>
      <c r="AF79" s="11" t="s">
        <v>483</v>
      </c>
    </row>
    <row r="80">
      <c r="A80" s="6">
        <v>78.0</v>
      </c>
      <c r="B80" s="7" t="s">
        <v>61</v>
      </c>
      <c r="C80" s="8">
        <v>32369.0</v>
      </c>
      <c r="D80" s="9">
        <v>30.0</v>
      </c>
      <c r="E80" s="6">
        <v>2.0</v>
      </c>
      <c r="F80" s="6">
        <v>9.0</v>
      </c>
      <c r="G80" s="6">
        <v>35.0</v>
      </c>
      <c r="H80" s="6">
        <v>16.0</v>
      </c>
      <c r="I80" s="6">
        <v>6.0</v>
      </c>
      <c r="J80" s="6" t="s">
        <v>49</v>
      </c>
      <c r="K80" s="6">
        <v>1.0</v>
      </c>
      <c r="L80" t="s">
        <v>85</v>
      </c>
      <c r="M80" s="10" t="s">
        <v>36</v>
      </c>
      <c r="N80" s="6">
        <v>1.0</v>
      </c>
      <c r="O80" t="s">
        <v>419</v>
      </c>
      <c r="P80" t="s">
        <v>65</v>
      </c>
      <c r="Q80" t="s">
        <v>78</v>
      </c>
      <c r="R80" s="6" t="s">
        <v>484</v>
      </c>
      <c r="S80" s="6" t="s">
        <v>40</v>
      </c>
      <c r="T80" t="s">
        <v>485</v>
      </c>
      <c r="U80" s="6" t="s">
        <v>56</v>
      </c>
      <c r="W80" t="s">
        <v>56</v>
      </c>
      <c r="X80" s="10">
        <v>20.0</v>
      </c>
      <c r="Y80" s="6">
        <v>20.0</v>
      </c>
      <c r="Z80" s="6">
        <v>20.0</v>
      </c>
      <c r="AA80" s="6" t="s">
        <v>486</v>
      </c>
      <c r="AB80" t="s">
        <v>58</v>
      </c>
      <c r="AC80" s="6">
        <v>9.0</v>
      </c>
      <c r="AD80" s="11" t="s">
        <v>487</v>
      </c>
      <c r="AE80" s="11" t="s">
        <v>488</v>
      </c>
      <c r="AF80" s="11" t="s">
        <v>489</v>
      </c>
    </row>
    <row r="81">
      <c r="A81" s="6">
        <v>79.0</v>
      </c>
      <c r="B81" s="7" t="s">
        <v>251</v>
      </c>
      <c r="C81" s="8">
        <v>28335.0</v>
      </c>
      <c r="D81" s="9">
        <v>41.0</v>
      </c>
      <c r="E81" s="6">
        <v>2.0</v>
      </c>
      <c r="F81" s="6">
        <v>8.0</v>
      </c>
      <c r="G81" s="6">
        <v>0.0</v>
      </c>
      <c r="H81" s="6">
        <v>8.0</v>
      </c>
      <c r="I81" s="6">
        <v>2.0</v>
      </c>
      <c r="J81" s="6" t="s">
        <v>49</v>
      </c>
      <c r="K81" s="6">
        <v>1.0</v>
      </c>
      <c r="L81" t="s">
        <v>85</v>
      </c>
      <c r="M81" s="10" t="s">
        <v>490</v>
      </c>
      <c r="N81" s="6">
        <v>1.0</v>
      </c>
      <c r="O81" t="s">
        <v>252</v>
      </c>
      <c r="P81" t="s">
        <v>65</v>
      </c>
      <c r="Q81" t="s">
        <v>18</v>
      </c>
      <c r="R81" s="6" t="s">
        <v>39</v>
      </c>
      <c r="S81" s="6" t="s">
        <v>68</v>
      </c>
      <c r="T81" t="s">
        <v>287</v>
      </c>
      <c r="U81" s="6" t="s">
        <v>56</v>
      </c>
      <c r="W81" t="s">
        <v>56</v>
      </c>
      <c r="X81">
        <v>3.0</v>
      </c>
      <c r="Y81">
        <v>3.0</v>
      </c>
      <c r="Z81" s="6">
        <v>10.0</v>
      </c>
      <c r="AA81" s="6" t="s">
        <v>491</v>
      </c>
      <c r="AB81" t="s">
        <v>58</v>
      </c>
      <c r="AC81" s="6">
        <v>10.0</v>
      </c>
      <c r="AD81" s="11" t="s">
        <v>492</v>
      </c>
      <c r="AE81" s="11" t="s">
        <v>493</v>
      </c>
      <c r="AF81" s="11" t="s">
        <v>494</v>
      </c>
    </row>
    <row r="82">
      <c r="A82" s="6">
        <v>80.0</v>
      </c>
      <c r="B82" s="7" t="s">
        <v>182</v>
      </c>
      <c r="C82" s="8">
        <v>33587.0</v>
      </c>
      <c r="D82" s="9">
        <v>26.0</v>
      </c>
      <c r="F82" s="6">
        <v>7.0</v>
      </c>
      <c r="G82" s="6">
        <v>10.0</v>
      </c>
      <c r="H82" s="6">
        <v>8.0</v>
      </c>
      <c r="I82" s="6">
        <v>20.0</v>
      </c>
      <c r="J82" s="6" t="s">
        <v>34</v>
      </c>
      <c r="K82" s="6">
        <v>1.0</v>
      </c>
      <c r="L82" t="s">
        <v>85</v>
      </c>
      <c r="M82" s="10" t="s">
        <v>86</v>
      </c>
      <c r="N82" s="6">
        <v>0.0</v>
      </c>
      <c r="O82" t="s">
        <v>33</v>
      </c>
      <c r="P82" t="s">
        <v>33</v>
      </c>
      <c r="Q82" t="s">
        <v>33</v>
      </c>
      <c r="S82" s="6" t="s">
        <v>68</v>
      </c>
      <c r="T82" t="s">
        <v>87</v>
      </c>
      <c r="U82" s="6" t="s">
        <v>56</v>
      </c>
      <c r="W82" t="s">
        <v>56</v>
      </c>
      <c r="X82">
        <v>4.0</v>
      </c>
      <c r="Y82">
        <v>6.0</v>
      </c>
      <c r="Z82" s="6">
        <v>4.0</v>
      </c>
      <c r="AA82" s="6" t="s">
        <v>495</v>
      </c>
      <c r="AB82" t="s">
        <v>58</v>
      </c>
      <c r="AC82" s="6">
        <v>10.0</v>
      </c>
      <c r="AD82" s="11" t="s">
        <v>496</v>
      </c>
      <c r="AE82" s="11" t="s">
        <v>497</v>
      </c>
      <c r="AF82" s="11" t="s">
        <v>132</v>
      </c>
    </row>
    <row r="83">
      <c r="A83" s="6">
        <v>81.0</v>
      </c>
      <c r="B83" s="7" t="s">
        <v>251</v>
      </c>
      <c r="C83" s="8">
        <v>33128.0</v>
      </c>
      <c r="D83" s="9">
        <v>28.0</v>
      </c>
      <c r="E83" s="6">
        <v>8.0</v>
      </c>
      <c r="F83" s="6">
        <v>8.0</v>
      </c>
      <c r="G83" s="6">
        <v>0.0</v>
      </c>
      <c r="H83" s="6">
        <v>10.0</v>
      </c>
      <c r="I83" s="6">
        <v>6.0</v>
      </c>
      <c r="J83" s="6" t="s">
        <v>49</v>
      </c>
      <c r="K83" s="6">
        <v>1.0</v>
      </c>
      <c r="L83" t="s">
        <v>35</v>
      </c>
      <c r="M83" s="10" t="s">
        <v>93</v>
      </c>
      <c r="N83" s="6">
        <v>1.0</v>
      </c>
      <c r="O83" t="s">
        <v>139</v>
      </c>
      <c r="P83" t="s">
        <v>65</v>
      </c>
      <c r="Q83" t="s">
        <v>101</v>
      </c>
      <c r="R83" s="6" t="s">
        <v>498</v>
      </c>
      <c r="S83" s="6" t="s">
        <v>40</v>
      </c>
      <c r="T83" t="s">
        <v>41</v>
      </c>
      <c r="U83" s="6" t="s">
        <v>56</v>
      </c>
      <c r="W83" t="s">
        <v>56</v>
      </c>
      <c r="X83" s="10">
        <v>20.0</v>
      </c>
      <c r="Y83">
        <v>5.0</v>
      </c>
      <c r="Z83" s="6">
        <v>48.0</v>
      </c>
      <c r="AA83" s="6" t="s">
        <v>499</v>
      </c>
      <c r="AB83" t="s">
        <v>58</v>
      </c>
      <c r="AC83" s="6">
        <v>10.0</v>
      </c>
      <c r="AD83" s="11" t="s">
        <v>500</v>
      </c>
      <c r="AE83" s="11" t="s">
        <v>501</v>
      </c>
      <c r="AF83" s="11" t="s">
        <v>106</v>
      </c>
    </row>
    <row r="84">
      <c r="A84" s="6">
        <v>82.0</v>
      </c>
      <c r="B84" s="7" t="s">
        <v>304</v>
      </c>
      <c r="C84" s="8">
        <v>32220.0</v>
      </c>
      <c r="D84" s="9">
        <v>30.0</v>
      </c>
      <c r="E84" s="6">
        <v>3.0</v>
      </c>
      <c r="F84" s="6">
        <v>7.0</v>
      </c>
      <c r="G84" s="6">
        <v>30.0</v>
      </c>
      <c r="H84" s="6">
        <v>10.0</v>
      </c>
      <c r="I84" s="6">
        <v>5.0</v>
      </c>
      <c r="J84" s="6" t="s">
        <v>49</v>
      </c>
      <c r="K84" s="6">
        <v>0.0</v>
      </c>
      <c r="L84" t="s">
        <v>50</v>
      </c>
      <c r="M84" s="10" t="s">
        <v>93</v>
      </c>
      <c r="N84" s="6">
        <v>1.0</v>
      </c>
      <c r="O84" t="s">
        <v>414</v>
      </c>
      <c r="P84" t="s">
        <v>100</v>
      </c>
      <c r="Q84" t="s">
        <v>502</v>
      </c>
      <c r="R84" s="6" t="s">
        <v>503</v>
      </c>
      <c r="S84" s="6" t="s">
        <v>54</v>
      </c>
      <c r="T84" t="s">
        <v>103</v>
      </c>
      <c r="U84" s="6" t="s">
        <v>56</v>
      </c>
      <c r="W84" t="s">
        <v>56</v>
      </c>
      <c r="X84" s="10">
        <v>10.0</v>
      </c>
      <c r="Y84">
        <v>6.0</v>
      </c>
      <c r="Z84" s="6">
        <v>10.0</v>
      </c>
      <c r="AA84" s="6" t="s">
        <v>504</v>
      </c>
      <c r="AB84" t="s">
        <v>58</v>
      </c>
      <c r="AC84" s="6">
        <v>10.0</v>
      </c>
      <c r="AD84" s="11" t="s">
        <v>505</v>
      </c>
      <c r="AE84" s="11" t="s">
        <v>506</v>
      </c>
      <c r="AF84" s="11" t="s">
        <v>507</v>
      </c>
    </row>
    <row r="85">
      <c r="A85" s="6">
        <v>83.0</v>
      </c>
      <c r="B85" s="7" t="s">
        <v>508</v>
      </c>
      <c r="C85" s="8">
        <v>32248.0</v>
      </c>
      <c r="D85" s="9">
        <v>30.0</v>
      </c>
      <c r="E85" s="6">
        <v>3.0</v>
      </c>
      <c r="F85" s="6">
        <v>7.0</v>
      </c>
      <c r="G85" s="6">
        <v>150.0</v>
      </c>
      <c r="H85" s="6">
        <v>12.0</v>
      </c>
      <c r="I85" s="6">
        <v>24.0</v>
      </c>
      <c r="J85" s="6" t="s">
        <v>183</v>
      </c>
      <c r="K85" s="6">
        <v>1.0</v>
      </c>
      <c r="L85" t="s">
        <v>395</v>
      </c>
      <c r="M85" s="10" t="s">
        <v>86</v>
      </c>
      <c r="N85" s="6">
        <v>1.0</v>
      </c>
      <c r="O85" t="s">
        <v>414</v>
      </c>
      <c r="P85" t="s">
        <v>100</v>
      </c>
      <c r="Q85" s="10" t="s">
        <v>509</v>
      </c>
      <c r="R85" s="6" t="s">
        <v>510</v>
      </c>
      <c r="S85" s="6" t="s">
        <v>54</v>
      </c>
      <c r="T85" t="s">
        <v>103</v>
      </c>
      <c r="U85" s="6" t="s">
        <v>56</v>
      </c>
      <c r="W85" t="s">
        <v>56</v>
      </c>
      <c r="X85">
        <v>6.0</v>
      </c>
      <c r="Y85">
        <v>6.0</v>
      </c>
      <c r="Z85" s="6">
        <v>12.0</v>
      </c>
      <c r="AA85" s="6" t="s">
        <v>511</v>
      </c>
      <c r="AB85" t="s">
        <v>58</v>
      </c>
      <c r="AC85" s="6">
        <v>10.0</v>
      </c>
      <c r="AD85" s="11" t="s">
        <v>512</v>
      </c>
      <c r="AE85" s="11" t="s">
        <v>513</v>
      </c>
      <c r="AF85" s="11" t="s">
        <v>514</v>
      </c>
    </row>
    <row r="86">
      <c r="A86" s="6">
        <v>84.0</v>
      </c>
      <c r="B86" s="7" t="s">
        <v>163</v>
      </c>
      <c r="C86" s="8">
        <v>34186.0</v>
      </c>
      <c r="D86" s="9">
        <v>25.0</v>
      </c>
      <c r="E86" s="6">
        <v>2.0</v>
      </c>
      <c r="F86" s="6">
        <v>7.0</v>
      </c>
      <c r="G86" s="6">
        <v>150.0</v>
      </c>
      <c r="H86" s="6">
        <v>3.0</v>
      </c>
      <c r="I86" s="6">
        <v>4.0</v>
      </c>
      <c r="J86" s="6" t="s">
        <v>305</v>
      </c>
      <c r="K86" s="6">
        <v>1.0</v>
      </c>
      <c r="L86" t="s">
        <v>35</v>
      </c>
      <c r="M86" s="10" t="s">
        <v>515</v>
      </c>
      <c r="N86" s="6">
        <v>1.0</v>
      </c>
      <c r="O86" t="s">
        <v>37</v>
      </c>
      <c r="P86" t="s">
        <v>65</v>
      </c>
      <c r="Q86" t="s">
        <v>78</v>
      </c>
      <c r="R86" s="6" t="s">
        <v>516</v>
      </c>
      <c r="S86" s="6" t="s">
        <v>40</v>
      </c>
      <c r="T86" t="s">
        <v>103</v>
      </c>
      <c r="U86" s="6" t="s">
        <v>56</v>
      </c>
      <c r="W86" t="s">
        <v>56</v>
      </c>
      <c r="X86">
        <v>3.0</v>
      </c>
      <c r="Y86">
        <v>4.0</v>
      </c>
      <c r="Z86" s="6">
        <v>15.0</v>
      </c>
      <c r="AA86" s="6" t="s">
        <v>517</v>
      </c>
      <c r="AB86" s="6" t="s">
        <v>518</v>
      </c>
      <c r="AC86" s="6">
        <v>8.0</v>
      </c>
      <c r="AD86" s="11" t="s">
        <v>519</v>
      </c>
      <c r="AE86" s="11" t="s">
        <v>520</v>
      </c>
      <c r="AF86" s="11" t="s">
        <v>521</v>
      </c>
    </row>
    <row r="87">
      <c r="A87" s="6">
        <v>85.0</v>
      </c>
      <c r="B87" s="7" t="s">
        <v>61</v>
      </c>
      <c r="C87" s="8">
        <v>32762.0</v>
      </c>
      <c r="D87" s="9">
        <v>29.0</v>
      </c>
      <c r="E87" s="6">
        <v>4.0</v>
      </c>
      <c r="F87" s="6">
        <v>7.0</v>
      </c>
      <c r="G87" s="6">
        <v>90.0</v>
      </c>
      <c r="H87" s="6">
        <v>8.0</v>
      </c>
      <c r="I87" s="6">
        <v>0.0</v>
      </c>
      <c r="J87" s="6" t="s">
        <v>305</v>
      </c>
      <c r="K87" s="6">
        <v>0.0</v>
      </c>
      <c r="L87" t="s">
        <v>522</v>
      </c>
      <c r="M87" s="10" t="s">
        <v>36</v>
      </c>
      <c r="N87" s="6">
        <v>1.0</v>
      </c>
      <c r="O87" t="s">
        <v>523</v>
      </c>
      <c r="P87" t="s">
        <v>65</v>
      </c>
      <c r="Q87" s="10" t="s">
        <v>524</v>
      </c>
      <c r="R87" s="6" t="s">
        <v>525</v>
      </c>
      <c r="S87" s="6" t="s">
        <v>68</v>
      </c>
      <c r="T87" t="s">
        <v>89</v>
      </c>
      <c r="W87" t="s">
        <v>33</v>
      </c>
      <c r="AB87" t="s">
        <v>58</v>
      </c>
      <c r="AC87" s="6">
        <v>9.0</v>
      </c>
      <c r="AD87" s="11" t="s">
        <v>526</v>
      </c>
      <c r="AE87" s="11" t="s">
        <v>527</v>
      </c>
      <c r="AF87" s="11" t="s">
        <v>528</v>
      </c>
    </row>
    <row r="88">
      <c r="A88" s="6">
        <v>86.0</v>
      </c>
      <c r="B88" s="7" t="s">
        <v>61</v>
      </c>
      <c r="C88" s="8">
        <v>27126.0</v>
      </c>
      <c r="D88" s="9">
        <v>44.0</v>
      </c>
      <c r="E88" s="6">
        <v>15.0</v>
      </c>
      <c r="F88" s="6">
        <v>8.0</v>
      </c>
      <c r="G88" s="6">
        <v>45.0</v>
      </c>
      <c r="H88" s="6">
        <v>5.0</v>
      </c>
      <c r="I88" s="6">
        <v>5.0</v>
      </c>
      <c r="J88" s="6" t="s">
        <v>220</v>
      </c>
      <c r="K88" s="6">
        <v>1.0</v>
      </c>
      <c r="L88" t="s">
        <v>50</v>
      </c>
      <c r="M88" s="10" t="s">
        <v>36</v>
      </c>
      <c r="N88" s="6">
        <v>1.0</v>
      </c>
      <c r="O88" t="s">
        <v>529</v>
      </c>
      <c r="P88" t="s">
        <v>38</v>
      </c>
      <c r="Q88" t="s">
        <v>271</v>
      </c>
      <c r="R88" s="6" t="s">
        <v>530</v>
      </c>
      <c r="S88" s="6" t="s">
        <v>68</v>
      </c>
      <c r="T88" t="s">
        <v>121</v>
      </c>
      <c r="U88" s="6" t="s">
        <v>42</v>
      </c>
      <c r="W88" t="s">
        <v>42</v>
      </c>
      <c r="X88" s="10">
        <v>25.0</v>
      </c>
      <c r="Y88" s="6">
        <v>10.0</v>
      </c>
      <c r="Z88" s="6">
        <v>25.0</v>
      </c>
      <c r="AB88" s="6" t="s">
        <v>531</v>
      </c>
      <c r="AC88" s="6">
        <v>10.0</v>
      </c>
      <c r="AD88" s="12"/>
      <c r="AE88" s="11" t="s">
        <v>532</v>
      </c>
      <c r="AF88" s="12"/>
    </row>
    <row r="89">
      <c r="A89" s="6">
        <v>87.0</v>
      </c>
      <c r="B89" s="7" t="s">
        <v>533</v>
      </c>
      <c r="C89" s="8">
        <v>30111.0</v>
      </c>
      <c r="D89" s="9">
        <v>36.0</v>
      </c>
      <c r="E89" s="6">
        <v>10.0</v>
      </c>
      <c r="F89" s="6">
        <v>7.0</v>
      </c>
      <c r="G89" s="6">
        <v>120.0</v>
      </c>
      <c r="H89" s="6">
        <v>12.0</v>
      </c>
      <c r="I89" s="6">
        <v>15.0</v>
      </c>
      <c r="J89" s="6" t="s">
        <v>112</v>
      </c>
      <c r="K89" s="6">
        <v>1.0</v>
      </c>
      <c r="L89" t="s">
        <v>85</v>
      </c>
      <c r="M89" s="10" t="s">
        <v>93</v>
      </c>
      <c r="N89" s="6">
        <v>1.0</v>
      </c>
      <c r="O89" t="s">
        <v>252</v>
      </c>
      <c r="P89" t="s">
        <v>77</v>
      </c>
      <c r="Q89" t="s">
        <v>502</v>
      </c>
      <c r="R89" s="6" t="s">
        <v>534</v>
      </c>
      <c r="S89" s="6" t="s">
        <v>40</v>
      </c>
      <c r="T89" t="s">
        <v>121</v>
      </c>
      <c r="U89" s="6" t="s">
        <v>42</v>
      </c>
      <c r="W89" t="s">
        <v>42</v>
      </c>
      <c r="X89">
        <v>4.0</v>
      </c>
      <c r="Y89">
        <v>6.0</v>
      </c>
      <c r="Z89" s="6">
        <v>7.0</v>
      </c>
      <c r="AA89" s="6" t="s">
        <v>535</v>
      </c>
      <c r="AB89" s="6" t="s">
        <v>536</v>
      </c>
      <c r="AC89" s="6">
        <v>6.0</v>
      </c>
      <c r="AD89" s="11" t="s">
        <v>537</v>
      </c>
      <c r="AE89" s="11" t="s">
        <v>538</v>
      </c>
      <c r="AF89" s="12"/>
    </row>
    <row r="90">
      <c r="A90" s="6">
        <v>88.0</v>
      </c>
      <c r="B90" s="7" t="s">
        <v>251</v>
      </c>
      <c r="C90" s="8">
        <v>29928.0</v>
      </c>
      <c r="D90" s="9">
        <v>36.0</v>
      </c>
      <c r="F90" s="6">
        <v>8.0</v>
      </c>
      <c r="G90" s="6">
        <v>120.0</v>
      </c>
      <c r="H90" s="6">
        <v>10.0</v>
      </c>
      <c r="I90" s="6">
        <v>6.0</v>
      </c>
      <c r="J90" s="6" t="s">
        <v>126</v>
      </c>
      <c r="K90" s="6">
        <v>1.0</v>
      </c>
      <c r="L90" t="s">
        <v>35</v>
      </c>
      <c r="M90" s="10" t="s">
        <v>86</v>
      </c>
      <c r="N90" s="6">
        <v>0.0</v>
      </c>
      <c r="O90" t="s">
        <v>33</v>
      </c>
      <c r="P90" t="s">
        <v>33</v>
      </c>
      <c r="Q90" t="s">
        <v>33</v>
      </c>
      <c r="S90" s="6" t="s">
        <v>68</v>
      </c>
      <c r="T90" t="s">
        <v>69</v>
      </c>
      <c r="U90" s="6" t="s">
        <v>56</v>
      </c>
      <c r="W90" t="s">
        <v>56</v>
      </c>
      <c r="X90">
        <v>3.0</v>
      </c>
      <c r="Y90">
        <v>5.0</v>
      </c>
      <c r="Z90" s="6">
        <v>80.0</v>
      </c>
      <c r="AA90" s="6" t="s">
        <v>539</v>
      </c>
      <c r="AB90" t="s">
        <v>58</v>
      </c>
      <c r="AC90" s="6">
        <v>9.0</v>
      </c>
      <c r="AD90" s="11" t="s">
        <v>540</v>
      </c>
      <c r="AE90" s="11" t="s">
        <v>99</v>
      </c>
      <c r="AF90" s="11" t="s">
        <v>541</v>
      </c>
    </row>
    <row r="91">
      <c r="A91" s="6">
        <v>89.0</v>
      </c>
      <c r="B91" s="7" t="s">
        <v>226</v>
      </c>
      <c r="C91" s="8">
        <v>33888.0</v>
      </c>
      <c r="D91" s="9">
        <v>26.0</v>
      </c>
      <c r="E91" s="6">
        <v>3.0</v>
      </c>
      <c r="F91" s="6">
        <v>7.0</v>
      </c>
      <c r="G91" s="6">
        <v>150.0</v>
      </c>
      <c r="H91" s="6">
        <v>9.0</v>
      </c>
      <c r="I91" s="6">
        <v>15.0</v>
      </c>
      <c r="J91" s="6" t="s">
        <v>92</v>
      </c>
      <c r="K91" s="6">
        <v>1.0</v>
      </c>
      <c r="L91" t="s">
        <v>35</v>
      </c>
      <c r="M91" s="10" t="s">
        <v>86</v>
      </c>
      <c r="N91" s="6">
        <v>1.0</v>
      </c>
      <c r="O91" t="s">
        <v>208</v>
      </c>
      <c r="P91" t="s">
        <v>65</v>
      </c>
      <c r="Q91" t="s">
        <v>215</v>
      </c>
      <c r="R91" s="6" t="s">
        <v>542</v>
      </c>
      <c r="S91" s="6" t="s">
        <v>40</v>
      </c>
      <c r="T91" t="s">
        <v>121</v>
      </c>
      <c r="U91" s="6" t="s">
        <v>56</v>
      </c>
      <c r="W91" t="s">
        <v>56</v>
      </c>
      <c r="X91" s="10">
        <v>8.0</v>
      </c>
      <c r="Y91">
        <v>6.0</v>
      </c>
      <c r="Z91" s="6">
        <v>10.0</v>
      </c>
      <c r="AA91" s="6" t="s">
        <v>543</v>
      </c>
      <c r="AB91" t="s">
        <v>58</v>
      </c>
      <c r="AC91" s="6">
        <v>9.0</v>
      </c>
      <c r="AD91" s="11" t="s">
        <v>544</v>
      </c>
      <c r="AE91" s="11" t="s">
        <v>545</v>
      </c>
      <c r="AF91" s="11" t="s">
        <v>546</v>
      </c>
    </row>
    <row r="92">
      <c r="A92" s="6">
        <v>90.0</v>
      </c>
      <c r="B92" s="7" t="s">
        <v>200</v>
      </c>
      <c r="C92" s="8">
        <v>35137.0</v>
      </c>
      <c r="D92" s="9">
        <v>22.0</v>
      </c>
      <c r="F92" s="6">
        <v>8.0</v>
      </c>
      <c r="G92" s="6">
        <v>60.0</v>
      </c>
      <c r="H92" s="6">
        <v>50.0</v>
      </c>
      <c r="I92" s="6">
        <v>13.0</v>
      </c>
      <c r="J92" s="6" t="s">
        <v>305</v>
      </c>
      <c r="K92" s="6">
        <v>0.0</v>
      </c>
      <c r="L92" t="s">
        <v>85</v>
      </c>
      <c r="M92" s="10" t="s">
        <v>86</v>
      </c>
      <c r="N92" s="6">
        <v>0.0</v>
      </c>
      <c r="O92" t="s">
        <v>33</v>
      </c>
      <c r="P92" t="s">
        <v>33</v>
      </c>
      <c r="Q92" t="s">
        <v>33</v>
      </c>
      <c r="S92" s="6" t="s">
        <v>40</v>
      </c>
      <c r="T92" t="s">
        <v>87</v>
      </c>
      <c r="U92" s="6" t="s">
        <v>56</v>
      </c>
      <c r="W92" t="s">
        <v>56</v>
      </c>
      <c r="X92">
        <v>6.0</v>
      </c>
      <c r="Y92">
        <v>5.0</v>
      </c>
      <c r="Z92" s="6">
        <v>7.0</v>
      </c>
      <c r="AA92" s="6" t="s">
        <v>547</v>
      </c>
      <c r="AB92" t="s">
        <v>58</v>
      </c>
      <c r="AC92" s="6">
        <v>9.0</v>
      </c>
      <c r="AD92" s="11" t="s">
        <v>548</v>
      </c>
      <c r="AE92" s="11" t="s">
        <v>549</v>
      </c>
      <c r="AF92" s="11" t="s">
        <v>550</v>
      </c>
    </row>
    <row r="93">
      <c r="A93" s="6">
        <v>91.0</v>
      </c>
      <c r="B93" s="7" t="s">
        <v>200</v>
      </c>
      <c r="C93" s="8">
        <v>32811.0</v>
      </c>
      <c r="D93" s="9">
        <v>28.0</v>
      </c>
      <c r="G93" s="6">
        <v>20.0</v>
      </c>
      <c r="H93" s="6">
        <v>8.0</v>
      </c>
      <c r="I93" s="6">
        <v>6.0</v>
      </c>
      <c r="J93" s="6" t="s">
        <v>92</v>
      </c>
      <c r="K93" s="6">
        <v>1.0</v>
      </c>
      <c r="L93" t="s">
        <v>35</v>
      </c>
      <c r="M93" s="10" t="s">
        <v>551</v>
      </c>
      <c r="N93" s="6">
        <v>0.0</v>
      </c>
      <c r="O93" t="s">
        <v>33</v>
      </c>
      <c r="P93" t="s">
        <v>33</v>
      </c>
      <c r="Q93" t="s">
        <v>33</v>
      </c>
      <c r="S93" s="6" t="s">
        <v>40</v>
      </c>
      <c r="T93" t="s">
        <v>41</v>
      </c>
      <c r="U93" s="6" t="s">
        <v>56</v>
      </c>
      <c r="W93" t="s">
        <v>56</v>
      </c>
      <c r="X93">
        <v>4.0</v>
      </c>
      <c r="Y93">
        <v>2.0</v>
      </c>
      <c r="Z93" s="6">
        <v>2.0</v>
      </c>
      <c r="AA93" s="6" t="s">
        <v>552</v>
      </c>
      <c r="AB93" t="s">
        <v>383</v>
      </c>
      <c r="AC93" s="6">
        <v>10.0</v>
      </c>
      <c r="AD93" s="11" t="s">
        <v>553</v>
      </c>
      <c r="AE93" s="11" t="s">
        <v>554</v>
      </c>
      <c r="AF93" s="12"/>
    </row>
    <row r="94">
      <c r="A94" s="6">
        <v>92.0</v>
      </c>
      <c r="B94" s="7" t="s">
        <v>61</v>
      </c>
      <c r="C94" s="8">
        <v>31433.0</v>
      </c>
      <c r="D94" s="9">
        <v>32.0</v>
      </c>
      <c r="E94" s="6">
        <v>5.0</v>
      </c>
      <c r="F94" s="6">
        <v>8.0</v>
      </c>
      <c r="G94" s="6">
        <v>30.0</v>
      </c>
      <c r="H94" s="6">
        <v>10.0</v>
      </c>
      <c r="I94" s="6">
        <v>2.0</v>
      </c>
      <c r="J94" s="6" t="s">
        <v>49</v>
      </c>
      <c r="K94" s="6">
        <v>0.0</v>
      </c>
      <c r="L94" t="s">
        <v>63</v>
      </c>
      <c r="M94" s="10" t="s">
        <v>86</v>
      </c>
      <c r="N94" s="6">
        <v>1.0</v>
      </c>
      <c r="O94" t="s">
        <v>147</v>
      </c>
      <c r="P94" t="s">
        <v>65</v>
      </c>
      <c r="Q94" t="s">
        <v>78</v>
      </c>
      <c r="R94" s="6" t="s">
        <v>555</v>
      </c>
      <c r="S94" s="6" t="s">
        <v>68</v>
      </c>
      <c r="T94" t="s">
        <v>87</v>
      </c>
      <c r="U94" s="6" t="s">
        <v>154</v>
      </c>
      <c r="W94" t="s">
        <v>154</v>
      </c>
      <c r="X94">
        <v>6.0</v>
      </c>
      <c r="Y94">
        <v>6.0</v>
      </c>
      <c r="Z94" s="6">
        <v>10.0</v>
      </c>
      <c r="AA94" s="6" t="s">
        <v>556</v>
      </c>
      <c r="AB94" t="s">
        <v>58</v>
      </c>
      <c r="AC94" s="6">
        <v>10.0</v>
      </c>
      <c r="AD94" s="11" t="s">
        <v>556</v>
      </c>
      <c r="AE94" s="11" t="s">
        <v>556</v>
      </c>
      <c r="AF94" s="11" t="s">
        <v>556</v>
      </c>
    </row>
    <row r="95">
      <c r="A95" s="6">
        <v>93.0</v>
      </c>
      <c r="B95" s="7" t="s">
        <v>200</v>
      </c>
      <c r="C95" s="8">
        <v>32892.0</v>
      </c>
      <c r="D95" s="9">
        <v>28.0</v>
      </c>
      <c r="E95" s="6">
        <v>1.0</v>
      </c>
      <c r="F95" s="6">
        <v>7.0</v>
      </c>
      <c r="G95" s="6">
        <v>60.0</v>
      </c>
      <c r="H95" s="6">
        <v>11.0</v>
      </c>
      <c r="I95" s="6">
        <v>3.0</v>
      </c>
      <c r="J95" s="6" t="s">
        <v>305</v>
      </c>
      <c r="K95" s="6">
        <v>0.0</v>
      </c>
      <c r="L95" t="s">
        <v>35</v>
      </c>
      <c r="M95" s="10" t="s">
        <v>36</v>
      </c>
      <c r="N95" s="6">
        <v>1.0</v>
      </c>
      <c r="O95" t="s">
        <v>208</v>
      </c>
      <c r="P95" t="s">
        <v>65</v>
      </c>
      <c r="Q95" t="s">
        <v>78</v>
      </c>
      <c r="R95" s="6" t="s">
        <v>557</v>
      </c>
      <c r="S95" s="6" t="s">
        <v>68</v>
      </c>
      <c r="T95" t="s">
        <v>89</v>
      </c>
      <c r="W95" t="s">
        <v>33</v>
      </c>
      <c r="AB95" t="s">
        <v>58</v>
      </c>
      <c r="AC95" s="6">
        <v>10.0</v>
      </c>
      <c r="AD95" s="11" t="s">
        <v>59</v>
      </c>
      <c r="AE95" s="12"/>
      <c r="AF95" s="12"/>
    </row>
    <row r="96">
      <c r="A96" s="6">
        <v>94.0</v>
      </c>
      <c r="B96" s="7" t="s">
        <v>200</v>
      </c>
      <c r="C96" s="8">
        <v>42904.0</v>
      </c>
      <c r="D96" s="9">
        <v>1.0</v>
      </c>
      <c r="E96" s="6">
        <v>5.0</v>
      </c>
      <c r="F96" s="6">
        <v>6.0</v>
      </c>
      <c r="G96" s="6">
        <v>40.0</v>
      </c>
      <c r="H96" s="6">
        <v>10.0</v>
      </c>
      <c r="I96" s="6">
        <v>5.0</v>
      </c>
      <c r="J96" s="6" t="s">
        <v>34</v>
      </c>
      <c r="K96" s="6">
        <v>1.0</v>
      </c>
      <c r="L96" t="s">
        <v>35</v>
      </c>
      <c r="M96" s="10" t="s">
        <v>86</v>
      </c>
      <c r="N96" s="6">
        <v>1.0</v>
      </c>
      <c r="O96" t="s">
        <v>473</v>
      </c>
      <c r="P96" t="s">
        <v>77</v>
      </c>
      <c r="Q96" t="s">
        <v>148</v>
      </c>
      <c r="R96" s="6" t="s">
        <v>558</v>
      </c>
      <c r="S96" s="6" t="s">
        <v>68</v>
      </c>
      <c r="T96" t="s">
        <v>559</v>
      </c>
      <c r="U96" s="6" t="s">
        <v>42</v>
      </c>
      <c r="W96" t="s">
        <v>42</v>
      </c>
      <c r="X96">
        <v>4.0</v>
      </c>
      <c r="Y96">
        <v>3.0</v>
      </c>
      <c r="Z96" s="6">
        <v>3.0</v>
      </c>
      <c r="AA96" s="6" t="s">
        <v>560</v>
      </c>
      <c r="AB96" t="s">
        <v>184</v>
      </c>
      <c r="AC96" s="6">
        <v>7.0</v>
      </c>
      <c r="AD96" s="11" t="s">
        <v>561</v>
      </c>
      <c r="AE96" s="11" t="s">
        <v>562</v>
      </c>
      <c r="AF96" s="11" t="s">
        <v>563</v>
      </c>
    </row>
    <row r="97">
      <c r="A97" s="6">
        <v>95.0</v>
      </c>
      <c r="B97" s="7" t="s">
        <v>61</v>
      </c>
      <c r="C97" s="8">
        <v>32049.0</v>
      </c>
      <c r="D97" s="9">
        <v>31.0</v>
      </c>
      <c r="E97" s="6">
        <v>6.0</v>
      </c>
      <c r="F97" s="6">
        <v>8.0</v>
      </c>
      <c r="G97" s="6">
        <v>90.0</v>
      </c>
      <c r="H97" s="6">
        <v>7.0</v>
      </c>
      <c r="I97" s="6">
        <v>50.0</v>
      </c>
      <c r="J97" s="6" t="s">
        <v>75</v>
      </c>
      <c r="K97" s="6">
        <v>0.0</v>
      </c>
      <c r="L97" t="s">
        <v>395</v>
      </c>
      <c r="M97" s="10" t="s">
        <v>36</v>
      </c>
      <c r="N97" s="6">
        <v>1.0</v>
      </c>
      <c r="O97" t="s">
        <v>147</v>
      </c>
      <c r="P97" t="s">
        <v>65</v>
      </c>
      <c r="Q97" t="s">
        <v>313</v>
      </c>
      <c r="R97" s="6" t="s">
        <v>564</v>
      </c>
      <c r="S97" s="6" t="s">
        <v>54</v>
      </c>
      <c r="T97" t="s">
        <v>55</v>
      </c>
      <c r="U97" s="6" t="s">
        <v>565</v>
      </c>
      <c r="W97" t="s">
        <v>565</v>
      </c>
      <c r="X97" s="10">
        <v>15.0</v>
      </c>
      <c r="Y97">
        <v>6.0</v>
      </c>
      <c r="Z97" s="6">
        <v>40.0</v>
      </c>
      <c r="AA97" s="6" t="s">
        <v>335</v>
      </c>
      <c r="AB97" t="s">
        <v>58</v>
      </c>
      <c r="AC97" s="6">
        <v>10.0</v>
      </c>
      <c r="AD97" s="11" t="s">
        <v>59</v>
      </c>
      <c r="AE97" s="12"/>
      <c r="AF97" s="12"/>
    </row>
    <row r="98">
      <c r="A98" s="6">
        <v>96.0</v>
      </c>
      <c r="B98" s="7" t="s">
        <v>74</v>
      </c>
      <c r="C98" s="8">
        <v>35247.0</v>
      </c>
      <c r="D98" s="9">
        <v>22.0</v>
      </c>
      <c r="E98" s="6">
        <v>1.0</v>
      </c>
      <c r="F98" s="6">
        <v>6.0</v>
      </c>
      <c r="G98" s="6">
        <v>200.0</v>
      </c>
      <c r="H98" s="6">
        <v>4.0</v>
      </c>
      <c r="I98" s="6">
        <v>15.0</v>
      </c>
      <c r="J98" s="6" t="s">
        <v>75</v>
      </c>
      <c r="K98" s="6">
        <v>1.0</v>
      </c>
      <c r="L98" t="s">
        <v>85</v>
      </c>
      <c r="M98" s="10" t="s">
        <v>86</v>
      </c>
      <c r="N98" s="6">
        <v>1.0</v>
      </c>
      <c r="O98" t="s">
        <v>99</v>
      </c>
      <c r="P98" t="s">
        <v>65</v>
      </c>
      <c r="Q98" t="s">
        <v>18</v>
      </c>
      <c r="R98" s="6" t="s">
        <v>39</v>
      </c>
      <c r="S98" s="6" t="s">
        <v>40</v>
      </c>
      <c r="T98" t="s">
        <v>559</v>
      </c>
      <c r="U98" s="6" t="s">
        <v>70</v>
      </c>
      <c r="W98" t="s">
        <v>70</v>
      </c>
      <c r="X98" s="10">
        <v>80.0</v>
      </c>
      <c r="Y98" s="6">
        <v>15.0</v>
      </c>
      <c r="Z98" s="6">
        <v>4.0</v>
      </c>
      <c r="AA98" s="6" t="s">
        <v>566</v>
      </c>
      <c r="AB98" t="s">
        <v>46</v>
      </c>
      <c r="AC98" s="6">
        <v>10.0</v>
      </c>
      <c r="AD98" s="11" t="s">
        <v>567</v>
      </c>
      <c r="AE98" s="11" t="s">
        <v>568</v>
      </c>
      <c r="AF98" s="11" t="s">
        <v>569</v>
      </c>
    </row>
    <row r="99">
      <c r="A99" s="6">
        <v>97.0</v>
      </c>
      <c r="B99" s="7" t="s">
        <v>119</v>
      </c>
      <c r="C99" s="8">
        <v>24438.0</v>
      </c>
      <c r="D99" s="9">
        <v>51.0</v>
      </c>
      <c r="E99" s="6">
        <v>25.0</v>
      </c>
      <c r="F99" s="6">
        <v>7.0</v>
      </c>
      <c r="G99" s="6">
        <v>90.0</v>
      </c>
      <c r="H99" s="6">
        <v>10.0</v>
      </c>
      <c r="I99" s="6">
        <v>10.0</v>
      </c>
      <c r="J99" s="6" t="s">
        <v>49</v>
      </c>
      <c r="K99" s="6">
        <v>1.0</v>
      </c>
      <c r="L99" t="s">
        <v>63</v>
      </c>
      <c r="M99" s="10" t="s">
        <v>93</v>
      </c>
      <c r="N99" s="6">
        <v>1.0</v>
      </c>
      <c r="O99" t="s">
        <v>208</v>
      </c>
      <c r="P99" t="s">
        <v>38</v>
      </c>
      <c r="Q99" t="s">
        <v>298</v>
      </c>
      <c r="R99" s="6" t="s">
        <v>570</v>
      </c>
      <c r="S99" s="6" t="s">
        <v>68</v>
      </c>
      <c r="T99" t="s">
        <v>103</v>
      </c>
      <c r="U99" s="6" t="s">
        <v>42</v>
      </c>
      <c r="W99" t="s">
        <v>42</v>
      </c>
      <c r="X99">
        <v>4.0</v>
      </c>
      <c r="Y99">
        <v>6.0</v>
      </c>
      <c r="Z99" s="6">
        <v>30.0</v>
      </c>
      <c r="AA99" s="6" t="s">
        <v>571</v>
      </c>
      <c r="AB99" t="s">
        <v>58</v>
      </c>
      <c r="AC99" s="6">
        <v>10.0</v>
      </c>
      <c r="AD99" s="11" t="s">
        <v>572</v>
      </c>
      <c r="AE99" s="11" t="s">
        <v>435</v>
      </c>
      <c r="AF99" s="11" t="s">
        <v>573</v>
      </c>
    </row>
    <row r="100">
      <c r="A100" s="6">
        <v>98.0</v>
      </c>
      <c r="B100" s="7" t="s">
        <v>61</v>
      </c>
      <c r="C100" s="8">
        <v>29094.0</v>
      </c>
      <c r="D100" s="9">
        <v>39.0</v>
      </c>
      <c r="E100" s="6">
        <v>20.0</v>
      </c>
      <c r="F100" s="6">
        <v>8.0</v>
      </c>
      <c r="G100" s="6">
        <v>0.0</v>
      </c>
      <c r="H100" s="6">
        <v>8.0</v>
      </c>
      <c r="I100" s="6">
        <v>24.0</v>
      </c>
      <c r="J100" s="6" t="s">
        <v>183</v>
      </c>
      <c r="K100" s="6">
        <v>0.0</v>
      </c>
      <c r="L100" t="s">
        <v>113</v>
      </c>
      <c r="M100" s="10" t="s">
        <v>51</v>
      </c>
      <c r="N100" s="6">
        <v>1.0</v>
      </c>
      <c r="O100" t="s">
        <v>208</v>
      </c>
      <c r="P100" t="s">
        <v>65</v>
      </c>
      <c r="Q100" t="s">
        <v>78</v>
      </c>
      <c r="R100" s="6" t="s">
        <v>574</v>
      </c>
      <c r="S100" s="6" t="s">
        <v>40</v>
      </c>
      <c r="T100" t="s">
        <v>575</v>
      </c>
      <c r="U100" s="6" t="s">
        <v>42</v>
      </c>
      <c r="W100" t="s">
        <v>42</v>
      </c>
      <c r="X100">
        <v>6.0</v>
      </c>
      <c r="Y100">
        <v>6.0</v>
      </c>
      <c r="Z100" s="6">
        <v>12.0</v>
      </c>
      <c r="AA100" s="6" t="s">
        <v>576</v>
      </c>
      <c r="AB100" t="s">
        <v>58</v>
      </c>
      <c r="AC100" s="6">
        <v>10.0</v>
      </c>
      <c r="AD100" s="11" t="s">
        <v>577</v>
      </c>
      <c r="AE100" s="11" t="s">
        <v>578</v>
      </c>
      <c r="AF100" s="11" t="s">
        <v>579</v>
      </c>
    </row>
    <row r="101">
      <c r="A101" s="6">
        <v>99.0</v>
      </c>
      <c r="B101" s="7" t="s">
        <v>580</v>
      </c>
      <c r="C101" s="8">
        <v>32967.0</v>
      </c>
      <c r="D101" s="9">
        <v>28.0</v>
      </c>
      <c r="E101" s="6">
        <v>4.0</v>
      </c>
      <c r="F101" s="6">
        <v>8.0</v>
      </c>
      <c r="G101" s="6">
        <v>0.0</v>
      </c>
      <c r="H101" s="6">
        <v>12.0</v>
      </c>
      <c r="I101" s="6">
        <v>3.0</v>
      </c>
      <c r="J101" s="6" t="s">
        <v>112</v>
      </c>
      <c r="K101" s="6">
        <v>1.0</v>
      </c>
      <c r="L101" t="s">
        <v>35</v>
      </c>
      <c r="M101" s="10" t="s">
        <v>86</v>
      </c>
      <c r="N101" s="6">
        <v>1.0</v>
      </c>
      <c r="O101" t="s">
        <v>529</v>
      </c>
      <c r="P101" t="s">
        <v>65</v>
      </c>
      <c r="Q101" t="s">
        <v>18</v>
      </c>
      <c r="R101" s="6" t="s">
        <v>39</v>
      </c>
      <c r="S101" s="6" t="s">
        <v>40</v>
      </c>
      <c r="T101" s="10" t="s">
        <v>581</v>
      </c>
      <c r="U101" s="6" t="s">
        <v>56</v>
      </c>
      <c r="W101" t="s">
        <v>56</v>
      </c>
      <c r="X101">
        <v>6.0</v>
      </c>
      <c r="Y101">
        <v>2.0</v>
      </c>
      <c r="Z101" s="6">
        <v>5.0</v>
      </c>
      <c r="AA101" s="6" t="s">
        <v>582</v>
      </c>
      <c r="AB101" t="s">
        <v>58</v>
      </c>
      <c r="AC101" s="6">
        <v>10.0</v>
      </c>
      <c r="AD101" s="11" t="s">
        <v>583</v>
      </c>
      <c r="AE101" s="11" t="s">
        <v>584</v>
      </c>
      <c r="AF101" s="11" t="s">
        <v>585</v>
      </c>
    </row>
    <row r="102">
      <c r="A102" s="6">
        <v>100.0</v>
      </c>
      <c r="B102" s="7" t="s">
        <v>157</v>
      </c>
      <c r="C102" s="8">
        <v>27169.0</v>
      </c>
      <c r="D102" s="9">
        <v>44.0</v>
      </c>
      <c r="E102" s="6">
        <v>16.0</v>
      </c>
      <c r="F102" s="6">
        <v>7.0</v>
      </c>
      <c r="G102" s="6">
        <v>50.0</v>
      </c>
      <c r="H102" s="6">
        <v>10.0</v>
      </c>
      <c r="I102" s="6">
        <v>5.0</v>
      </c>
      <c r="J102" s="6" t="s">
        <v>112</v>
      </c>
      <c r="K102" s="6">
        <v>0.0</v>
      </c>
      <c r="L102" t="s">
        <v>113</v>
      </c>
      <c r="M102" s="10" t="s">
        <v>86</v>
      </c>
      <c r="N102" s="6">
        <v>1.0</v>
      </c>
      <c r="O102" t="s">
        <v>208</v>
      </c>
      <c r="P102" t="s">
        <v>354</v>
      </c>
      <c r="Q102" t="s">
        <v>586</v>
      </c>
      <c r="R102" s="6" t="s">
        <v>587</v>
      </c>
      <c r="S102" s="6" t="s">
        <v>68</v>
      </c>
      <c r="T102" t="s">
        <v>103</v>
      </c>
      <c r="U102" s="6" t="s">
        <v>56</v>
      </c>
      <c r="W102" t="s">
        <v>56</v>
      </c>
      <c r="X102">
        <v>6.0</v>
      </c>
      <c r="Y102">
        <v>6.0</v>
      </c>
      <c r="Z102" s="6">
        <v>60.0</v>
      </c>
      <c r="AA102" s="6" t="s">
        <v>588</v>
      </c>
      <c r="AB102" t="s">
        <v>58</v>
      </c>
      <c r="AC102" s="6">
        <v>6.0</v>
      </c>
      <c r="AD102" s="11" t="s">
        <v>589</v>
      </c>
      <c r="AE102" s="12"/>
      <c r="AF102" s="12"/>
    </row>
    <row r="103">
      <c r="A103" s="6">
        <v>101.0</v>
      </c>
      <c r="B103" s="7" t="s">
        <v>74</v>
      </c>
      <c r="C103" s="8">
        <v>31622.0</v>
      </c>
      <c r="D103" s="9">
        <v>32.0</v>
      </c>
      <c r="E103" s="6">
        <v>10.0</v>
      </c>
      <c r="F103" s="6">
        <v>6.0</v>
      </c>
      <c r="G103" s="6">
        <v>2.0</v>
      </c>
      <c r="H103" s="6">
        <v>12.0</v>
      </c>
      <c r="I103" s="6">
        <v>3.0</v>
      </c>
      <c r="J103" s="6" t="s">
        <v>62</v>
      </c>
      <c r="K103" s="6">
        <v>0.0</v>
      </c>
      <c r="L103" t="s">
        <v>50</v>
      </c>
      <c r="M103" s="10" t="s">
        <v>86</v>
      </c>
      <c r="N103" s="6">
        <v>1.0</v>
      </c>
      <c r="O103" t="s">
        <v>414</v>
      </c>
      <c r="P103" t="s">
        <v>100</v>
      </c>
      <c r="Q103" t="s">
        <v>18</v>
      </c>
      <c r="R103" s="6" t="s">
        <v>590</v>
      </c>
      <c r="S103" s="6" t="s">
        <v>68</v>
      </c>
      <c r="T103" t="s">
        <v>103</v>
      </c>
      <c r="U103" s="6" t="s">
        <v>70</v>
      </c>
      <c r="W103" t="s">
        <v>70</v>
      </c>
      <c r="X103" s="10">
        <v>10.0</v>
      </c>
      <c r="Y103">
        <v>5.0</v>
      </c>
      <c r="Z103" s="6">
        <v>20.0</v>
      </c>
      <c r="AA103" s="6" t="s">
        <v>591</v>
      </c>
      <c r="AB103" t="s">
        <v>58</v>
      </c>
      <c r="AC103" s="6">
        <v>8.0</v>
      </c>
      <c r="AD103" s="11" t="s">
        <v>592</v>
      </c>
      <c r="AE103" s="11" t="s">
        <v>593</v>
      </c>
      <c r="AF103" s="11" t="s">
        <v>594</v>
      </c>
    </row>
    <row r="104">
      <c r="A104" s="6">
        <v>102.0</v>
      </c>
      <c r="B104" s="7" t="s">
        <v>157</v>
      </c>
      <c r="C104" s="8">
        <v>32721.0</v>
      </c>
      <c r="D104" s="9">
        <v>29.0</v>
      </c>
      <c r="E104" s="6">
        <v>6.0</v>
      </c>
      <c r="F104" s="6">
        <v>6.0</v>
      </c>
      <c r="G104" s="6">
        <v>0.0</v>
      </c>
      <c r="H104" s="6">
        <v>14.0</v>
      </c>
      <c r="I104" s="6">
        <v>25.0</v>
      </c>
      <c r="J104" s="6" t="s">
        <v>126</v>
      </c>
      <c r="K104" s="6">
        <v>1.0</v>
      </c>
      <c r="L104" t="s">
        <v>63</v>
      </c>
      <c r="M104" s="10" t="s">
        <v>595</v>
      </c>
      <c r="N104" s="6">
        <v>1.0</v>
      </c>
      <c r="O104" t="s">
        <v>473</v>
      </c>
      <c r="P104" t="s">
        <v>77</v>
      </c>
      <c r="Q104" s="10" t="s">
        <v>596</v>
      </c>
      <c r="R104" s="6" t="s">
        <v>597</v>
      </c>
      <c r="S104" s="6" t="s">
        <v>40</v>
      </c>
      <c r="T104" s="10" t="s">
        <v>598</v>
      </c>
      <c r="U104" s="6" t="s">
        <v>56</v>
      </c>
      <c r="W104" t="s">
        <v>56</v>
      </c>
      <c r="X104" s="10">
        <v>20.0</v>
      </c>
      <c r="Y104">
        <v>4.0</v>
      </c>
      <c r="Z104" s="6">
        <v>80.0</v>
      </c>
      <c r="AA104" s="6" t="s">
        <v>599</v>
      </c>
      <c r="AB104" s="6" t="s">
        <v>600</v>
      </c>
      <c r="AC104" s="6">
        <v>9.0</v>
      </c>
      <c r="AD104" s="11" t="s">
        <v>601</v>
      </c>
      <c r="AE104" s="11" t="s">
        <v>602</v>
      </c>
      <c r="AF104" s="11" t="s">
        <v>603</v>
      </c>
    </row>
    <row r="105">
      <c r="A105" s="6">
        <v>103.0</v>
      </c>
      <c r="B105" s="7" t="s">
        <v>61</v>
      </c>
      <c r="C105" s="8">
        <v>23231.0</v>
      </c>
      <c r="D105" s="9">
        <v>55.0</v>
      </c>
      <c r="E105" s="6">
        <v>27.0</v>
      </c>
      <c r="F105" s="6">
        <v>7.0</v>
      </c>
      <c r="G105" s="6">
        <v>0.0</v>
      </c>
      <c r="H105" s="6">
        <v>10.0</v>
      </c>
      <c r="I105" s="6">
        <v>20.0</v>
      </c>
      <c r="J105" s="6" t="s">
        <v>305</v>
      </c>
      <c r="K105" s="6">
        <v>1.0</v>
      </c>
      <c r="L105" t="s">
        <v>50</v>
      </c>
      <c r="M105" s="10" t="s">
        <v>86</v>
      </c>
      <c r="N105" s="6">
        <v>1.0</v>
      </c>
      <c r="O105" t="s">
        <v>99</v>
      </c>
      <c r="P105" t="s">
        <v>114</v>
      </c>
      <c r="Q105" t="s">
        <v>148</v>
      </c>
      <c r="R105" s="6" t="s">
        <v>604</v>
      </c>
      <c r="S105" s="6" t="s">
        <v>68</v>
      </c>
      <c r="T105" t="s">
        <v>87</v>
      </c>
      <c r="V105" s="6" t="s">
        <v>605</v>
      </c>
      <c r="W105" s="6" t="s">
        <v>605</v>
      </c>
      <c r="X105" s="10">
        <v>10.0</v>
      </c>
      <c r="Y105">
        <v>4.0</v>
      </c>
      <c r="Z105" s="6">
        <v>10.0</v>
      </c>
      <c r="AA105" s="6" t="s">
        <v>606</v>
      </c>
      <c r="AB105" t="s">
        <v>184</v>
      </c>
      <c r="AC105" s="6">
        <v>2.0</v>
      </c>
      <c r="AD105" s="11" t="s">
        <v>607</v>
      </c>
      <c r="AE105" s="11" t="s">
        <v>608</v>
      </c>
      <c r="AF105" s="11" t="s">
        <v>609</v>
      </c>
    </row>
    <row r="106">
      <c r="A106" s="6">
        <v>104.0</v>
      </c>
      <c r="B106" s="7" t="s">
        <v>251</v>
      </c>
      <c r="C106" s="8">
        <v>32437.0</v>
      </c>
      <c r="D106" s="9">
        <v>29.0</v>
      </c>
      <c r="F106" s="6">
        <v>8.0</v>
      </c>
      <c r="G106" s="6">
        <v>0.0</v>
      </c>
      <c r="H106" s="6">
        <v>10.0</v>
      </c>
      <c r="I106" s="6">
        <v>10.0</v>
      </c>
      <c r="J106" s="6" t="s">
        <v>92</v>
      </c>
      <c r="K106" s="6">
        <v>0.0</v>
      </c>
      <c r="L106" t="s">
        <v>50</v>
      </c>
      <c r="M106" s="10" t="s">
        <v>610</v>
      </c>
      <c r="N106" s="6">
        <v>0.0</v>
      </c>
      <c r="O106" t="s">
        <v>33</v>
      </c>
      <c r="P106" t="s">
        <v>33</v>
      </c>
      <c r="Q106" t="s">
        <v>33</v>
      </c>
      <c r="S106" s="6" t="s">
        <v>68</v>
      </c>
      <c r="T106" t="s">
        <v>559</v>
      </c>
      <c r="U106" s="6" t="s">
        <v>70</v>
      </c>
      <c r="W106" t="s">
        <v>70</v>
      </c>
      <c r="X106" s="10">
        <v>15.0</v>
      </c>
      <c r="Y106" s="6">
        <v>15.0</v>
      </c>
      <c r="Z106" s="6">
        <v>16.0</v>
      </c>
      <c r="AA106" s="6" t="s">
        <v>611</v>
      </c>
      <c r="AB106" s="6" t="s">
        <v>612</v>
      </c>
      <c r="AC106" s="6">
        <v>4.0</v>
      </c>
      <c r="AD106" s="11" t="s">
        <v>613</v>
      </c>
      <c r="AE106" s="11" t="s">
        <v>614</v>
      </c>
      <c r="AF106" s="11" t="s">
        <v>615</v>
      </c>
    </row>
    <row r="107">
      <c r="A107" s="6">
        <v>105.0</v>
      </c>
      <c r="B107" s="7" t="s">
        <v>304</v>
      </c>
      <c r="C107" s="8">
        <v>31109.0</v>
      </c>
      <c r="D107" s="9">
        <v>33.0</v>
      </c>
      <c r="E107" s="6">
        <v>3.0</v>
      </c>
      <c r="F107" s="6">
        <v>6.0</v>
      </c>
      <c r="G107" s="6">
        <v>45.0</v>
      </c>
      <c r="H107" s="6">
        <v>9.0</v>
      </c>
      <c r="I107" s="6">
        <v>2.0</v>
      </c>
      <c r="J107" s="6" t="s">
        <v>34</v>
      </c>
      <c r="K107" s="6">
        <v>1.0</v>
      </c>
      <c r="L107" t="s">
        <v>35</v>
      </c>
      <c r="M107" s="10" t="s">
        <v>86</v>
      </c>
      <c r="N107" s="6">
        <v>1.0</v>
      </c>
      <c r="O107" t="s">
        <v>87</v>
      </c>
      <c r="P107" s="10" t="s">
        <v>616</v>
      </c>
      <c r="Q107" t="s">
        <v>18</v>
      </c>
      <c r="R107" s="6" t="s">
        <v>617</v>
      </c>
      <c r="S107" s="6" t="s">
        <v>54</v>
      </c>
      <c r="T107" t="s">
        <v>87</v>
      </c>
      <c r="U107" s="6" t="s">
        <v>70</v>
      </c>
      <c r="W107" t="s">
        <v>70</v>
      </c>
      <c r="X107">
        <v>4.0</v>
      </c>
      <c r="Y107">
        <v>5.0</v>
      </c>
      <c r="Z107" s="6">
        <v>30.0</v>
      </c>
      <c r="AA107" s="6" t="s">
        <v>618</v>
      </c>
      <c r="AB107" t="s">
        <v>46</v>
      </c>
      <c r="AC107" s="6">
        <v>9.0</v>
      </c>
      <c r="AD107" s="11" t="s">
        <v>619</v>
      </c>
      <c r="AE107" s="11" t="s">
        <v>620</v>
      </c>
      <c r="AF107" s="12"/>
    </row>
    <row r="108">
      <c r="A108" s="6">
        <v>106.0</v>
      </c>
      <c r="B108" s="7" t="s">
        <v>251</v>
      </c>
      <c r="C108" s="8">
        <v>29887.0</v>
      </c>
      <c r="D108" s="9">
        <v>36.0</v>
      </c>
      <c r="E108" s="6">
        <v>11.0</v>
      </c>
      <c r="F108" s="6">
        <v>7.0</v>
      </c>
      <c r="G108" s="6">
        <v>30.0</v>
      </c>
      <c r="H108" s="6">
        <v>9.0</v>
      </c>
      <c r="I108" s="6">
        <v>10.0</v>
      </c>
      <c r="J108" s="6" t="s">
        <v>34</v>
      </c>
      <c r="K108" s="6">
        <v>0.0</v>
      </c>
      <c r="L108" t="s">
        <v>50</v>
      </c>
      <c r="M108" s="10" t="s">
        <v>93</v>
      </c>
      <c r="N108" s="6">
        <v>1.0</v>
      </c>
      <c r="O108" t="s">
        <v>208</v>
      </c>
      <c r="P108" t="s">
        <v>100</v>
      </c>
      <c r="Q108" t="s">
        <v>78</v>
      </c>
      <c r="R108" s="6" t="s">
        <v>621</v>
      </c>
      <c r="S108" s="6" t="s">
        <v>40</v>
      </c>
      <c r="T108" t="s">
        <v>121</v>
      </c>
      <c r="U108" s="6" t="s">
        <v>56</v>
      </c>
      <c r="W108" t="s">
        <v>56</v>
      </c>
      <c r="X108">
        <v>6.0</v>
      </c>
      <c r="Y108">
        <v>4.0</v>
      </c>
      <c r="Z108" s="6">
        <v>3.0</v>
      </c>
      <c r="AA108" s="6" t="s">
        <v>622</v>
      </c>
      <c r="AB108" t="s">
        <v>58</v>
      </c>
      <c r="AC108" s="6">
        <v>9.0</v>
      </c>
      <c r="AD108" s="11" t="s">
        <v>623</v>
      </c>
      <c r="AE108" s="11" t="s">
        <v>624</v>
      </c>
      <c r="AF108" s="12"/>
    </row>
    <row r="109">
      <c r="A109" s="6">
        <v>107.0</v>
      </c>
      <c r="B109" s="7" t="s">
        <v>119</v>
      </c>
      <c r="C109" s="8">
        <v>30505.0</v>
      </c>
      <c r="D109" s="9">
        <v>35.0</v>
      </c>
      <c r="E109" s="6">
        <v>10.0</v>
      </c>
      <c r="F109" s="6">
        <v>7.0</v>
      </c>
      <c r="G109" s="6">
        <v>80.0</v>
      </c>
      <c r="H109" s="6">
        <v>5.0</v>
      </c>
      <c r="I109" s="6">
        <v>10.0</v>
      </c>
      <c r="J109" s="6" t="s">
        <v>305</v>
      </c>
      <c r="K109" s="6">
        <v>1.0</v>
      </c>
      <c r="L109" t="s">
        <v>50</v>
      </c>
      <c r="M109" s="10" t="s">
        <v>86</v>
      </c>
      <c r="N109" s="6">
        <v>1.0</v>
      </c>
      <c r="O109" t="s">
        <v>208</v>
      </c>
      <c r="P109" t="s">
        <v>65</v>
      </c>
      <c r="Q109" t="s">
        <v>78</v>
      </c>
      <c r="R109" s="6" t="s">
        <v>625</v>
      </c>
      <c r="S109" s="6" t="s">
        <v>68</v>
      </c>
      <c r="T109" t="s">
        <v>87</v>
      </c>
      <c r="U109" s="6" t="s">
        <v>56</v>
      </c>
      <c r="W109" t="s">
        <v>56</v>
      </c>
      <c r="X109">
        <v>6.0</v>
      </c>
      <c r="Y109">
        <v>4.0</v>
      </c>
      <c r="Z109" s="6">
        <v>12.0</v>
      </c>
      <c r="AA109" s="6" t="s">
        <v>626</v>
      </c>
      <c r="AB109" t="s">
        <v>58</v>
      </c>
      <c r="AC109" s="6">
        <v>7.0</v>
      </c>
      <c r="AD109" s="11" t="s">
        <v>627</v>
      </c>
      <c r="AE109" s="11" t="s">
        <v>628</v>
      </c>
      <c r="AF109" s="12"/>
    </row>
    <row r="110">
      <c r="A110" s="6">
        <v>108.0</v>
      </c>
      <c r="B110" s="7" t="s">
        <v>251</v>
      </c>
      <c r="C110" s="8">
        <v>30306.0</v>
      </c>
      <c r="D110" s="9">
        <v>35.0</v>
      </c>
      <c r="E110" s="6">
        <v>7.0</v>
      </c>
      <c r="F110" s="6">
        <v>7.0</v>
      </c>
      <c r="G110" s="6">
        <v>120.0</v>
      </c>
      <c r="H110" s="6">
        <v>15.0</v>
      </c>
      <c r="I110" s="6">
        <v>12.0</v>
      </c>
      <c r="J110" s="6" t="s">
        <v>183</v>
      </c>
      <c r="K110" s="6">
        <v>0.0</v>
      </c>
      <c r="L110" t="s">
        <v>50</v>
      </c>
      <c r="M110" s="10" t="s">
        <v>51</v>
      </c>
      <c r="N110" s="6">
        <v>1.0</v>
      </c>
      <c r="O110" t="s">
        <v>419</v>
      </c>
      <c r="P110" t="s">
        <v>38</v>
      </c>
      <c r="Q110" t="s">
        <v>78</v>
      </c>
      <c r="R110" s="6" t="s">
        <v>629</v>
      </c>
      <c r="S110" s="6" t="s">
        <v>68</v>
      </c>
      <c r="T110" t="s">
        <v>630</v>
      </c>
      <c r="U110" s="6" t="s">
        <v>56</v>
      </c>
      <c r="W110" t="s">
        <v>56</v>
      </c>
      <c r="X110" s="10" t="s">
        <v>631</v>
      </c>
      <c r="Y110" s="6" t="s">
        <v>631</v>
      </c>
      <c r="Z110" s="6">
        <v>8.0</v>
      </c>
      <c r="AA110" s="6" t="s">
        <v>632</v>
      </c>
      <c r="AB110" t="s">
        <v>46</v>
      </c>
      <c r="AC110" s="6">
        <v>8.0</v>
      </c>
      <c r="AD110" s="11" t="s">
        <v>633</v>
      </c>
      <c r="AE110" s="11" t="s">
        <v>634</v>
      </c>
      <c r="AF110" s="11" t="s">
        <v>635</v>
      </c>
    </row>
    <row r="111">
      <c r="A111" s="6">
        <v>109.0</v>
      </c>
      <c r="B111" s="7" t="s">
        <v>200</v>
      </c>
      <c r="C111" s="8">
        <v>30747.0</v>
      </c>
      <c r="D111" s="9">
        <v>34.0</v>
      </c>
      <c r="E111" s="6">
        <v>4.0</v>
      </c>
      <c r="F111" s="6">
        <v>6.0</v>
      </c>
      <c r="G111" s="6">
        <v>20.0</v>
      </c>
      <c r="H111" s="6">
        <v>16.0</v>
      </c>
      <c r="I111" s="6">
        <v>30.0</v>
      </c>
      <c r="J111" s="6" t="s">
        <v>183</v>
      </c>
      <c r="K111" s="6">
        <v>0.0</v>
      </c>
      <c r="L111" t="s">
        <v>50</v>
      </c>
      <c r="M111" s="10" t="s">
        <v>93</v>
      </c>
      <c r="N111" s="6">
        <v>1.0</v>
      </c>
      <c r="O111" t="s">
        <v>134</v>
      </c>
      <c r="P111" t="s">
        <v>100</v>
      </c>
      <c r="Q111" t="s">
        <v>586</v>
      </c>
      <c r="R111" s="6" t="s">
        <v>636</v>
      </c>
      <c r="S111" s="6" t="s">
        <v>54</v>
      </c>
      <c r="T111" t="s">
        <v>89</v>
      </c>
      <c r="W111" t="s">
        <v>33</v>
      </c>
      <c r="AB111" t="s">
        <v>58</v>
      </c>
      <c r="AC111" s="6">
        <v>8.0</v>
      </c>
      <c r="AD111" s="11" t="s">
        <v>637</v>
      </c>
      <c r="AE111" s="11" t="s">
        <v>638</v>
      </c>
      <c r="AF111" s="11" t="s">
        <v>639</v>
      </c>
    </row>
    <row r="112">
      <c r="A112" s="6">
        <v>110.0</v>
      </c>
      <c r="B112" s="7" t="s">
        <v>74</v>
      </c>
      <c r="C112" s="8">
        <v>35313.0</v>
      </c>
      <c r="D112" s="9">
        <v>22.0</v>
      </c>
      <c r="E112" s="6">
        <v>0.0</v>
      </c>
      <c r="F112" s="6">
        <v>8.0</v>
      </c>
      <c r="G112" s="6">
        <v>60.0</v>
      </c>
      <c r="H112" s="6">
        <v>10.0</v>
      </c>
      <c r="I112" s="6">
        <v>6.0</v>
      </c>
      <c r="J112" s="6" t="s">
        <v>34</v>
      </c>
      <c r="K112" s="6">
        <v>1.0</v>
      </c>
      <c r="L112" t="s">
        <v>50</v>
      </c>
      <c r="M112" s="10" t="s">
        <v>86</v>
      </c>
      <c r="N112" s="6">
        <v>1.0</v>
      </c>
      <c r="O112" t="s">
        <v>87</v>
      </c>
      <c r="P112" t="s">
        <v>65</v>
      </c>
      <c r="Q112" t="s">
        <v>115</v>
      </c>
      <c r="R112" s="6" t="s">
        <v>640</v>
      </c>
      <c r="S112" s="6" t="s">
        <v>368</v>
      </c>
      <c r="T112" t="s">
        <v>87</v>
      </c>
      <c r="U112" s="6" t="s">
        <v>70</v>
      </c>
      <c r="W112" t="s">
        <v>70</v>
      </c>
      <c r="X112">
        <v>6.0</v>
      </c>
      <c r="Y112">
        <v>3.0</v>
      </c>
      <c r="Z112" s="6">
        <v>5.0</v>
      </c>
      <c r="AA112" s="6" t="s">
        <v>641</v>
      </c>
      <c r="AB112" t="s">
        <v>58</v>
      </c>
      <c r="AC112" s="6">
        <v>10.0</v>
      </c>
      <c r="AD112" s="11" t="s">
        <v>642</v>
      </c>
      <c r="AE112" s="11" t="s">
        <v>643</v>
      </c>
      <c r="AF112" s="12"/>
    </row>
    <row r="113">
      <c r="A113" s="6">
        <v>111.0</v>
      </c>
      <c r="B113" s="7" t="s">
        <v>61</v>
      </c>
      <c r="C113" s="8">
        <v>30983.0</v>
      </c>
      <c r="D113" s="9">
        <v>33.0</v>
      </c>
      <c r="E113" s="6">
        <v>3.0</v>
      </c>
      <c r="F113" s="6">
        <v>7.0</v>
      </c>
      <c r="G113" s="6">
        <v>20.0</v>
      </c>
      <c r="H113" s="6">
        <v>9.0</v>
      </c>
      <c r="I113" s="6">
        <v>2.0</v>
      </c>
      <c r="J113" s="6" t="s">
        <v>220</v>
      </c>
      <c r="K113" s="6">
        <v>1.0</v>
      </c>
      <c r="L113" t="s">
        <v>395</v>
      </c>
      <c r="M113" s="10" t="s">
        <v>93</v>
      </c>
      <c r="N113" s="6">
        <v>1.0</v>
      </c>
      <c r="O113" t="s">
        <v>252</v>
      </c>
      <c r="P113" t="s">
        <v>65</v>
      </c>
      <c r="Q113" t="s">
        <v>66</v>
      </c>
      <c r="R113" s="6" t="s">
        <v>644</v>
      </c>
      <c r="S113" s="6" t="s">
        <v>68</v>
      </c>
      <c r="T113" t="s">
        <v>87</v>
      </c>
      <c r="U113" s="6" t="s">
        <v>70</v>
      </c>
      <c r="W113" t="s">
        <v>70</v>
      </c>
      <c r="X113" s="10">
        <v>10.0</v>
      </c>
      <c r="Y113">
        <v>6.0</v>
      </c>
      <c r="Z113" s="6">
        <v>15.0</v>
      </c>
      <c r="AA113" s="6" t="s">
        <v>645</v>
      </c>
      <c r="AB113" t="s">
        <v>58</v>
      </c>
      <c r="AC113" s="6">
        <v>7.0</v>
      </c>
      <c r="AD113" s="11" t="s">
        <v>646</v>
      </c>
      <c r="AE113" s="11" t="s">
        <v>647</v>
      </c>
      <c r="AF113" s="11" t="s">
        <v>648</v>
      </c>
    </row>
    <row r="114">
      <c r="A114" s="6">
        <v>112.0</v>
      </c>
      <c r="B114" s="7" t="s">
        <v>508</v>
      </c>
      <c r="C114" s="8">
        <v>42797.0</v>
      </c>
      <c r="D114" s="9">
        <v>1.0</v>
      </c>
      <c r="F114" s="6">
        <v>7.0</v>
      </c>
      <c r="G114" s="6">
        <v>1.0</v>
      </c>
      <c r="H114" s="6">
        <v>10.0</v>
      </c>
      <c r="I114" s="6">
        <v>5.0</v>
      </c>
      <c r="J114" s="6" t="s">
        <v>338</v>
      </c>
      <c r="K114" s="6">
        <v>1.0</v>
      </c>
      <c r="L114" t="s">
        <v>85</v>
      </c>
      <c r="M114" s="10" t="s">
        <v>51</v>
      </c>
      <c r="N114" s="6">
        <v>0.0</v>
      </c>
      <c r="O114" t="s">
        <v>33</v>
      </c>
      <c r="P114" t="s">
        <v>33</v>
      </c>
      <c r="Q114" t="s">
        <v>33</v>
      </c>
      <c r="S114" s="6" t="s">
        <v>68</v>
      </c>
      <c r="T114" t="s">
        <v>41</v>
      </c>
      <c r="U114" s="6" t="s">
        <v>70</v>
      </c>
      <c r="W114" t="s">
        <v>70</v>
      </c>
      <c r="X114" s="10">
        <v>15.0</v>
      </c>
      <c r="Y114" s="6">
        <v>15.0</v>
      </c>
      <c r="Z114" s="6">
        <v>8.0</v>
      </c>
      <c r="AA114" s="6" t="s">
        <v>649</v>
      </c>
      <c r="AB114" t="s">
        <v>46</v>
      </c>
      <c r="AC114" s="6">
        <v>10.0</v>
      </c>
      <c r="AD114" s="11" t="s">
        <v>650</v>
      </c>
      <c r="AE114" s="11" t="s">
        <v>651</v>
      </c>
      <c r="AF114" s="11" t="s">
        <v>652</v>
      </c>
    </row>
    <row r="115">
      <c r="A115" s="6">
        <v>113.0</v>
      </c>
      <c r="B115" s="7" t="s">
        <v>119</v>
      </c>
      <c r="C115" s="8">
        <v>33577.0</v>
      </c>
      <c r="D115" s="9">
        <v>26.0</v>
      </c>
      <c r="E115" s="6">
        <v>3.0</v>
      </c>
      <c r="F115" s="6">
        <v>7.0</v>
      </c>
      <c r="G115" s="6">
        <v>150.0</v>
      </c>
      <c r="H115" s="6">
        <v>7.0</v>
      </c>
      <c r="I115" s="6">
        <v>8.0</v>
      </c>
      <c r="J115" s="6" t="s">
        <v>62</v>
      </c>
      <c r="K115" s="6">
        <v>1.0</v>
      </c>
      <c r="L115" t="s">
        <v>63</v>
      </c>
      <c r="M115" s="10" t="s">
        <v>36</v>
      </c>
      <c r="N115" s="6">
        <v>1.0</v>
      </c>
      <c r="O115" t="s">
        <v>87</v>
      </c>
      <c r="P115" s="10" t="s">
        <v>653</v>
      </c>
      <c r="Q115" t="s">
        <v>227</v>
      </c>
      <c r="R115" s="6" t="s">
        <v>654</v>
      </c>
      <c r="S115" s="6" t="s">
        <v>68</v>
      </c>
      <c r="T115" t="s">
        <v>121</v>
      </c>
      <c r="U115" s="6" t="s">
        <v>42</v>
      </c>
      <c r="W115" t="s">
        <v>42</v>
      </c>
      <c r="X115">
        <v>4.0</v>
      </c>
      <c r="Y115">
        <v>3.0</v>
      </c>
      <c r="Z115" s="6">
        <v>30.0</v>
      </c>
      <c r="AA115" s="6" t="s">
        <v>655</v>
      </c>
      <c r="AB115" t="s">
        <v>58</v>
      </c>
      <c r="AC115" s="6">
        <v>8.0</v>
      </c>
      <c r="AD115" s="11" t="s">
        <v>656</v>
      </c>
      <c r="AE115" s="11" t="s">
        <v>657</v>
      </c>
      <c r="AF115" s="11" t="s">
        <v>658</v>
      </c>
    </row>
    <row r="116">
      <c r="A116" s="6">
        <v>114.0</v>
      </c>
      <c r="B116" s="7" t="s">
        <v>61</v>
      </c>
      <c r="C116" s="8">
        <v>34088.0</v>
      </c>
      <c r="D116" s="9">
        <v>25.0</v>
      </c>
      <c r="E116" s="6">
        <v>2.0</v>
      </c>
      <c r="F116" s="6">
        <v>6.0</v>
      </c>
      <c r="G116" s="6">
        <v>50.0</v>
      </c>
      <c r="H116" s="6">
        <v>10.0</v>
      </c>
      <c r="I116" s="6">
        <v>20.0</v>
      </c>
      <c r="J116" s="6" t="s">
        <v>92</v>
      </c>
      <c r="K116" s="6">
        <v>1.0</v>
      </c>
      <c r="L116" t="s">
        <v>395</v>
      </c>
      <c r="M116" s="10" t="s">
        <v>659</v>
      </c>
      <c r="N116" s="6">
        <v>1.0</v>
      </c>
      <c r="O116" t="s">
        <v>87</v>
      </c>
      <c r="P116" t="s">
        <v>65</v>
      </c>
      <c r="Q116" t="s">
        <v>271</v>
      </c>
      <c r="R116" s="6" t="s">
        <v>660</v>
      </c>
      <c r="S116" s="6" t="s">
        <v>68</v>
      </c>
      <c r="T116" t="s">
        <v>87</v>
      </c>
      <c r="U116" s="6" t="s">
        <v>56</v>
      </c>
      <c r="W116" t="s">
        <v>56</v>
      </c>
      <c r="X116">
        <v>3.0</v>
      </c>
      <c r="Y116">
        <v>3.0</v>
      </c>
      <c r="Z116" s="6">
        <v>45.0</v>
      </c>
      <c r="AA116" s="6" t="s">
        <v>661</v>
      </c>
      <c r="AB116" t="s">
        <v>58</v>
      </c>
      <c r="AC116" s="6">
        <v>9.0</v>
      </c>
      <c r="AD116" s="11" t="s">
        <v>662</v>
      </c>
      <c r="AE116" s="12"/>
      <c r="AF116" s="12"/>
    </row>
    <row r="117">
      <c r="A117" s="6">
        <v>115.0</v>
      </c>
      <c r="B117" s="7" t="s">
        <v>157</v>
      </c>
      <c r="C117" s="8">
        <v>30028.0</v>
      </c>
      <c r="D117" s="9">
        <v>36.0</v>
      </c>
      <c r="E117" s="6">
        <v>14.0</v>
      </c>
      <c r="F117" s="6">
        <v>6.0</v>
      </c>
      <c r="G117" s="6">
        <v>120.0</v>
      </c>
      <c r="H117" s="6">
        <v>10.0</v>
      </c>
      <c r="I117" s="6">
        <v>0.0</v>
      </c>
      <c r="J117" s="6" t="s">
        <v>62</v>
      </c>
      <c r="K117" s="6">
        <v>0.0</v>
      </c>
      <c r="L117" t="s">
        <v>85</v>
      </c>
      <c r="M117" s="10" t="s">
        <v>93</v>
      </c>
      <c r="N117" s="6">
        <v>1.0</v>
      </c>
      <c r="O117" t="s">
        <v>37</v>
      </c>
      <c r="P117" t="s">
        <v>38</v>
      </c>
      <c r="Q117" t="s">
        <v>663</v>
      </c>
      <c r="R117" s="6" t="s">
        <v>664</v>
      </c>
      <c r="S117" s="6" t="s">
        <v>68</v>
      </c>
      <c r="T117" t="s">
        <v>665</v>
      </c>
      <c r="U117" s="6" t="s">
        <v>70</v>
      </c>
      <c r="W117" t="s">
        <v>70</v>
      </c>
      <c r="X117">
        <v>6.0</v>
      </c>
      <c r="Y117">
        <v>6.0</v>
      </c>
      <c r="Z117" s="6">
        <v>15.0</v>
      </c>
      <c r="AA117" s="6" t="s">
        <v>666</v>
      </c>
      <c r="AB117" t="s">
        <v>186</v>
      </c>
      <c r="AC117" s="6">
        <v>8.0</v>
      </c>
      <c r="AD117" s="11" t="s">
        <v>667</v>
      </c>
      <c r="AE117" s="11" t="s">
        <v>668</v>
      </c>
      <c r="AF117" s="11" t="s">
        <v>669</v>
      </c>
    </row>
    <row r="118">
      <c r="A118" s="6">
        <v>116.0</v>
      </c>
      <c r="B118" s="7" t="s">
        <v>74</v>
      </c>
      <c r="C118" s="8">
        <v>42929.0</v>
      </c>
      <c r="D118" s="9">
        <v>1.0</v>
      </c>
      <c r="E118" s="6">
        <v>5.0</v>
      </c>
      <c r="F118" s="6">
        <v>7.0</v>
      </c>
      <c r="G118" s="6">
        <v>20.0</v>
      </c>
      <c r="H118" s="6">
        <v>3.0</v>
      </c>
      <c r="I118" s="6">
        <v>12.0</v>
      </c>
      <c r="J118" s="6" t="s">
        <v>220</v>
      </c>
      <c r="K118" s="6">
        <v>0.0</v>
      </c>
      <c r="L118" t="s">
        <v>85</v>
      </c>
      <c r="M118" s="10" t="s">
        <v>36</v>
      </c>
      <c r="N118" s="6">
        <v>1.0</v>
      </c>
      <c r="O118" t="s">
        <v>192</v>
      </c>
      <c r="P118" t="s">
        <v>65</v>
      </c>
      <c r="Q118" t="s">
        <v>313</v>
      </c>
      <c r="R118" s="6" t="s">
        <v>670</v>
      </c>
      <c r="S118" s="6" t="s">
        <v>68</v>
      </c>
      <c r="T118" t="s">
        <v>281</v>
      </c>
      <c r="U118" s="6" t="s">
        <v>154</v>
      </c>
      <c r="W118" t="s">
        <v>154</v>
      </c>
      <c r="X118" s="10">
        <v>12.0</v>
      </c>
      <c r="Y118">
        <v>2.0</v>
      </c>
      <c r="Z118" s="6">
        <v>10.0</v>
      </c>
      <c r="AA118" s="6" t="s">
        <v>671</v>
      </c>
      <c r="AB118" t="s">
        <v>58</v>
      </c>
      <c r="AC118" s="6">
        <v>6.0</v>
      </c>
      <c r="AD118" s="11" t="s">
        <v>672</v>
      </c>
      <c r="AE118" s="11" t="s">
        <v>89</v>
      </c>
      <c r="AF118" s="11" t="s">
        <v>89</v>
      </c>
    </row>
    <row r="119">
      <c r="A119" s="6">
        <v>117.0</v>
      </c>
      <c r="B119" s="7" t="s">
        <v>157</v>
      </c>
      <c r="C119" s="8">
        <v>35668.0</v>
      </c>
      <c r="D119" s="9">
        <v>21.0</v>
      </c>
      <c r="E119" s="6">
        <v>1.0</v>
      </c>
      <c r="F119" s="6">
        <v>6.0</v>
      </c>
      <c r="G119" s="6">
        <v>0.0</v>
      </c>
      <c r="H119" s="6">
        <v>8.0</v>
      </c>
      <c r="I119" s="6">
        <v>60.0</v>
      </c>
      <c r="J119" s="6" t="s">
        <v>92</v>
      </c>
      <c r="K119" s="6">
        <v>0.0</v>
      </c>
      <c r="L119" t="s">
        <v>35</v>
      </c>
      <c r="M119" s="10" t="s">
        <v>673</v>
      </c>
      <c r="N119" s="6">
        <v>1.0</v>
      </c>
      <c r="O119" t="s">
        <v>208</v>
      </c>
      <c r="P119" t="s">
        <v>77</v>
      </c>
      <c r="Q119" t="s">
        <v>215</v>
      </c>
      <c r="R119" s="6" t="s">
        <v>674</v>
      </c>
      <c r="S119" s="6" t="s">
        <v>153</v>
      </c>
      <c r="T119" t="s">
        <v>89</v>
      </c>
      <c r="W119" t="s">
        <v>33</v>
      </c>
      <c r="AB119" t="s">
        <v>58</v>
      </c>
      <c r="AC119" s="6">
        <v>10.0</v>
      </c>
      <c r="AD119" s="11" t="s">
        <v>675</v>
      </c>
      <c r="AE119" s="11" t="s">
        <v>676</v>
      </c>
      <c r="AF119" s="11" t="s">
        <v>677</v>
      </c>
    </row>
    <row r="120">
      <c r="A120" s="6">
        <v>118.0</v>
      </c>
      <c r="B120" s="7" t="s">
        <v>163</v>
      </c>
      <c r="C120" s="8">
        <v>33156.0</v>
      </c>
      <c r="D120" s="9">
        <v>28.0</v>
      </c>
      <c r="E120" s="6">
        <v>3.0</v>
      </c>
      <c r="F120" s="6">
        <v>7.0</v>
      </c>
      <c r="G120" s="6">
        <v>80.0</v>
      </c>
      <c r="H120" s="6">
        <v>12.0</v>
      </c>
      <c r="I120" s="6">
        <v>12.0</v>
      </c>
      <c r="J120" s="6" t="s">
        <v>338</v>
      </c>
      <c r="K120" s="6">
        <v>1.0</v>
      </c>
      <c r="L120" t="s">
        <v>395</v>
      </c>
      <c r="M120" s="10" t="s">
        <v>51</v>
      </c>
      <c r="N120" s="6">
        <v>1.0</v>
      </c>
      <c r="O120" t="s">
        <v>208</v>
      </c>
      <c r="P120" t="s">
        <v>38</v>
      </c>
      <c r="Q120" t="s">
        <v>586</v>
      </c>
      <c r="R120" s="6" t="s">
        <v>678</v>
      </c>
      <c r="S120" s="6" t="s">
        <v>40</v>
      </c>
      <c r="T120" t="s">
        <v>87</v>
      </c>
      <c r="U120" s="6" t="s">
        <v>70</v>
      </c>
      <c r="W120" t="s">
        <v>70</v>
      </c>
      <c r="X120">
        <v>6.0</v>
      </c>
      <c r="Y120">
        <v>2.0</v>
      </c>
      <c r="Z120" s="6">
        <v>12.0</v>
      </c>
      <c r="AA120" s="6" t="s">
        <v>679</v>
      </c>
      <c r="AB120" t="s">
        <v>58</v>
      </c>
      <c r="AC120" s="6">
        <v>10.0</v>
      </c>
      <c r="AD120" s="11" t="s">
        <v>680</v>
      </c>
      <c r="AE120" s="11" t="s">
        <v>681</v>
      </c>
      <c r="AF120" s="11" t="s">
        <v>682</v>
      </c>
    </row>
    <row r="121">
      <c r="A121" s="6">
        <v>119.0</v>
      </c>
      <c r="B121" s="7" t="s">
        <v>226</v>
      </c>
      <c r="C121" s="8">
        <v>33117.0</v>
      </c>
      <c r="D121" s="9">
        <v>28.0</v>
      </c>
      <c r="E121" s="6">
        <v>4.0</v>
      </c>
      <c r="F121" s="6">
        <v>7.0</v>
      </c>
      <c r="G121" s="6">
        <v>30.0</v>
      </c>
      <c r="H121" s="6">
        <v>1.0</v>
      </c>
      <c r="I121" s="6">
        <v>5.0</v>
      </c>
      <c r="J121" s="6" t="s">
        <v>34</v>
      </c>
      <c r="K121" s="6">
        <v>0.0</v>
      </c>
      <c r="L121" t="s">
        <v>35</v>
      </c>
      <c r="M121" s="10" t="s">
        <v>36</v>
      </c>
      <c r="N121" s="6">
        <v>1.0</v>
      </c>
      <c r="O121" t="s">
        <v>252</v>
      </c>
      <c r="P121" t="s">
        <v>38</v>
      </c>
      <c r="Q121" t="s">
        <v>426</v>
      </c>
      <c r="R121" s="6" t="s">
        <v>683</v>
      </c>
      <c r="S121" s="6" t="s">
        <v>68</v>
      </c>
      <c r="T121" t="s">
        <v>121</v>
      </c>
      <c r="U121" s="6" t="s">
        <v>56</v>
      </c>
      <c r="W121" t="s">
        <v>56</v>
      </c>
      <c r="X121">
        <v>6.0</v>
      </c>
      <c r="Y121" s="6">
        <v>10.0</v>
      </c>
      <c r="Z121" s="6">
        <v>20.0</v>
      </c>
      <c r="AA121" s="6" t="s">
        <v>684</v>
      </c>
      <c r="AB121" t="s">
        <v>58</v>
      </c>
      <c r="AC121" s="6">
        <v>8.0</v>
      </c>
      <c r="AD121" s="11" t="s">
        <v>685</v>
      </c>
      <c r="AE121" s="11" t="s">
        <v>686</v>
      </c>
      <c r="AF121" s="11" t="s">
        <v>687</v>
      </c>
    </row>
    <row r="122">
      <c r="A122" s="6">
        <v>120.0</v>
      </c>
      <c r="B122" s="7" t="s">
        <v>200</v>
      </c>
      <c r="C122" s="8">
        <v>27127.0</v>
      </c>
      <c r="D122" s="9">
        <v>44.0</v>
      </c>
      <c r="E122" s="6">
        <v>22.0</v>
      </c>
      <c r="F122" s="6">
        <v>7.0</v>
      </c>
      <c r="G122" s="6">
        <v>50.0</v>
      </c>
      <c r="H122" s="6">
        <v>3.0</v>
      </c>
      <c r="I122" s="6">
        <v>20.0</v>
      </c>
      <c r="J122" s="6" t="s">
        <v>62</v>
      </c>
      <c r="K122" s="6">
        <v>1.0</v>
      </c>
      <c r="L122" t="s">
        <v>35</v>
      </c>
      <c r="M122" s="10" t="s">
        <v>51</v>
      </c>
      <c r="N122" s="6">
        <v>1.0</v>
      </c>
      <c r="O122" t="s">
        <v>208</v>
      </c>
      <c r="P122" t="s">
        <v>38</v>
      </c>
      <c r="Q122" t="s">
        <v>426</v>
      </c>
      <c r="R122" s="6" t="s">
        <v>688</v>
      </c>
      <c r="S122" s="6" t="s">
        <v>68</v>
      </c>
      <c r="T122" t="s">
        <v>69</v>
      </c>
      <c r="U122" s="6" t="s">
        <v>56</v>
      </c>
      <c r="W122" t="s">
        <v>56</v>
      </c>
      <c r="X122" s="10">
        <v>15.0</v>
      </c>
      <c r="Y122" s="6">
        <v>20.0</v>
      </c>
      <c r="Z122" s="6">
        <v>35.0</v>
      </c>
      <c r="AA122" s="6" t="s">
        <v>689</v>
      </c>
      <c r="AB122" t="s">
        <v>58</v>
      </c>
      <c r="AC122" s="6">
        <v>9.0</v>
      </c>
      <c r="AD122" s="11" t="s">
        <v>690</v>
      </c>
      <c r="AE122" s="11" t="s">
        <v>691</v>
      </c>
      <c r="AF122" s="12"/>
    </row>
    <row r="123">
      <c r="A123" s="6">
        <v>121.0</v>
      </c>
      <c r="B123" s="7" t="s">
        <v>200</v>
      </c>
      <c r="C123" s="8">
        <v>34237.0</v>
      </c>
      <c r="D123" s="9">
        <v>25.0</v>
      </c>
      <c r="E123" s="6">
        <v>5.0</v>
      </c>
      <c r="F123" s="6">
        <v>7.0</v>
      </c>
      <c r="G123" s="6">
        <v>0.0</v>
      </c>
      <c r="H123" s="6">
        <v>12.0</v>
      </c>
      <c r="I123" s="6">
        <v>20.0</v>
      </c>
      <c r="J123" s="6" t="s">
        <v>183</v>
      </c>
      <c r="K123" s="6">
        <v>1.0</v>
      </c>
      <c r="L123" t="s">
        <v>35</v>
      </c>
      <c r="M123" s="10" t="s">
        <v>36</v>
      </c>
      <c r="N123" s="6">
        <v>1.0</v>
      </c>
      <c r="O123" t="s">
        <v>529</v>
      </c>
      <c r="P123" t="s">
        <v>135</v>
      </c>
      <c r="Q123" t="s">
        <v>78</v>
      </c>
      <c r="R123" s="6" t="s">
        <v>692</v>
      </c>
      <c r="S123" s="6" t="s">
        <v>40</v>
      </c>
      <c r="T123" t="s">
        <v>87</v>
      </c>
      <c r="U123" s="6" t="s">
        <v>70</v>
      </c>
      <c r="W123" t="s">
        <v>70</v>
      </c>
      <c r="X123">
        <v>5.0</v>
      </c>
      <c r="Y123">
        <v>5.0</v>
      </c>
      <c r="Z123" s="6">
        <v>10.0</v>
      </c>
      <c r="AA123" s="6" t="s">
        <v>693</v>
      </c>
      <c r="AB123" t="s">
        <v>46</v>
      </c>
      <c r="AC123" s="6">
        <v>10.0</v>
      </c>
      <c r="AD123" s="11" t="s">
        <v>694</v>
      </c>
      <c r="AE123" s="11" t="s">
        <v>695</v>
      </c>
      <c r="AF123" s="11" t="s">
        <v>696</v>
      </c>
    </row>
    <row r="124">
      <c r="A124" s="6">
        <v>122.0</v>
      </c>
      <c r="B124" s="7" t="s">
        <v>61</v>
      </c>
      <c r="C124" s="8">
        <v>34688.0</v>
      </c>
      <c r="D124" s="9">
        <v>23.0</v>
      </c>
      <c r="E124" s="6">
        <v>0.0</v>
      </c>
      <c r="F124" s="6">
        <v>9.0</v>
      </c>
      <c r="G124" s="6">
        <v>10.0</v>
      </c>
      <c r="H124" s="6">
        <v>9.0</v>
      </c>
      <c r="I124" s="6">
        <v>20.0</v>
      </c>
      <c r="J124" s="6" t="s">
        <v>92</v>
      </c>
      <c r="K124" s="6">
        <v>0.0</v>
      </c>
      <c r="L124" t="s">
        <v>85</v>
      </c>
      <c r="M124" s="10" t="s">
        <v>697</v>
      </c>
      <c r="N124" s="6">
        <v>1.0</v>
      </c>
      <c r="O124" t="s">
        <v>134</v>
      </c>
      <c r="P124" t="s">
        <v>65</v>
      </c>
      <c r="Q124" t="s">
        <v>18</v>
      </c>
      <c r="R124" s="6" t="s">
        <v>698</v>
      </c>
      <c r="S124" s="6" t="s">
        <v>40</v>
      </c>
      <c r="T124" t="s">
        <v>87</v>
      </c>
      <c r="U124" s="6" t="s">
        <v>56</v>
      </c>
      <c r="W124" t="s">
        <v>56</v>
      </c>
      <c r="X124" s="10">
        <v>30.0</v>
      </c>
      <c r="Y124">
        <v>5.0</v>
      </c>
      <c r="Z124" s="6">
        <v>200.0</v>
      </c>
      <c r="AA124" s="6" t="s">
        <v>699</v>
      </c>
      <c r="AB124" t="s">
        <v>58</v>
      </c>
      <c r="AC124" s="6">
        <v>9.0</v>
      </c>
      <c r="AD124" s="11" t="s">
        <v>700</v>
      </c>
      <c r="AE124" s="11" t="s">
        <v>701</v>
      </c>
      <c r="AF124" s="11" t="s">
        <v>702</v>
      </c>
    </row>
    <row r="125">
      <c r="A125" s="6">
        <v>123.0</v>
      </c>
      <c r="B125" s="7" t="s">
        <v>226</v>
      </c>
      <c r="C125" s="8">
        <v>29094.0</v>
      </c>
      <c r="D125" s="9">
        <v>39.0</v>
      </c>
      <c r="E125" s="6">
        <v>20.0</v>
      </c>
      <c r="F125" s="6">
        <v>8.0</v>
      </c>
      <c r="G125" s="6">
        <v>0.0</v>
      </c>
      <c r="H125" s="6">
        <v>8.0</v>
      </c>
      <c r="I125" s="6">
        <v>24.0</v>
      </c>
      <c r="J125" s="6" t="s">
        <v>84</v>
      </c>
      <c r="K125" s="6">
        <v>0.0</v>
      </c>
      <c r="L125" t="s">
        <v>133</v>
      </c>
      <c r="M125" s="10" t="s">
        <v>51</v>
      </c>
      <c r="N125" s="6">
        <v>1.0</v>
      </c>
      <c r="O125" t="s">
        <v>208</v>
      </c>
      <c r="P125" t="s">
        <v>65</v>
      </c>
      <c r="Q125" t="s">
        <v>78</v>
      </c>
      <c r="R125" s="6" t="s">
        <v>574</v>
      </c>
      <c r="S125" s="6" t="s">
        <v>40</v>
      </c>
      <c r="T125" t="s">
        <v>575</v>
      </c>
      <c r="U125" s="6" t="s">
        <v>565</v>
      </c>
      <c r="W125" t="s">
        <v>565</v>
      </c>
      <c r="X125">
        <v>6.0</v>
      </c>
      <c r="Y125">
        <v>6.0</v>
      </c>
      <c r="Z125" s="6">
        <v>15.0</v>
      </c>
      <c r="AA125" s="6" t="s">
        <v>703</v>
      </c>
      <c r="AB125" t="s">
        <v>58</v>
      </c>
      <c r="AC125" s="6">
        <v>10.0</v>
      </c>
      <c r="AD125" s="11" t="s">
        <v>704</v>
      </c>
      <c r="AE125" s="11" t="s">
        <v>705</v>
      </c>
      <c r="AF125" s="11" t="s">
        <v>706</v>
      </c>
    </row>
    <row r="126">
      <c r="A126" s="6">
        <v>124.0</v>
      </c>
      <c r="B126" s="7" t="s">
        <v>251</v>
      </c>
      <c r="C126" s="8">
        <v>29489.0</v>
      </c>
      <c r="D126" s="9">
        <v>38.0</v>
      </c>
      <c r="E126" s="6">
        <v>10.0</v>
      </c>
      <c r="F126" s="6">
        <v>8.0</v>
      </c>
      <c r="G126" s="6">
        <v>30.0</v>
      </c>
      <c r="H126" s="6">
        <v>10.0</v>
      </c>
      <c r="I126" s="6">
        <v>3.0</v>
      </c>
      <c r="J126" s="6" t="s">
        <v>305</v>
      </c>
      <c r="K126" s="6">
        <v>0.0</v>
      </c>
      <c r="L126" t="s">
        <v>85</v>
      </c>
      <c r="M126" s="10" t="s">
        <v>93</v>
      </c>
      <c r="N126" s="6">
        <v>1.0</v>
      </c>
      <c r="O126" t="s">
        <v>707</v>
      </c>
      <c r="P126" t="s">
        <v>38</v>
      </c>
      <c r="Q126" t="s">
        <v>361</v>
      </c>
      <c r="R126" s="6" t="s">
        <v>708</v>
      </c>
      <c r="S126" s="6" t="s">
        <v>68</v>
      </c>
      <c r="T126" t="s">
        <v>41</v>
      </c>
      <c r="U126" s="6" t="s">
        <v>154</v>
      </c>
      <c r="W126" t="s">
        <v>154</v>
      </c>
      <c r="X126">
        <v>6.0</v>
      </c>
      <c r="Y126">
        <v>4.0</v>
      </c>
      <c r="Z126" s="6">
        <v>150.0</v>
      </c>
      <c r="AA126" s="6" t="s">
        <v>709</v>
      </c>
      <c r="AB126" t="s">
        <v>46</v>
      </c>
      <c r="AC126" s="6">
        <v>10.0</v>
      </c>
      <c r="AD126" s="11" t="s">
        <v>710</v>
      </c>
      <c r="AE126" s="11" t="s">
        <v>435</v>
      </c>
      <c r="AF126" s="11" t="s">
        <v>711</v>
      </c>
    </row>
    <row r="127">
      <c r="A127" s="6">
        <v>125.0</v>
      </c>
      <c r="B127" s="7" t="s">
        <v>312</v>
      </c>
      <c r="C127" s="8">
        <v>33476.0</v>
      </c>
      <c r="D127" s="9">
        <v>27.0</v>
      </c>
      <c r="E127" s="6">
        <v>5.0</v>
      </c>
      <c r="F127" s="6">
        <v>8.0</v>
      </c>
      <c r="G127" s="6">
        <v>60.0</v>
      </c>
      <c r="H127" s="6">
        <v>10.0</v>
      </c>
      <c r="I127" s="6">
        <v>10.0</v>
      </c>
      <c r="J127" s="6" t="s">
        <v>34</v>
      </c>
      <c r="K127" s="6">
        <v>0.0</v>
      </c>
      <c r="L127" t="s">
        <v>127</v>
      </c>
      <c r="M127" s="10" t="s">
        <v>36</v>
      </c>
      <c r="N127" s="6">
        <v>1.0</v>
      </c>
      <c r="O127" t="s">
        <v>208</v>
      </c>
      <c r="P127" t="s">
        <v>38</v>
      </c>
      <c r="Q127" t="s">
        <v>78</v>
      </c>
      <c r="R127" s="6" t="s">
        <v>58</v>
      </c>
      <c r="S127" s="6" t="s">
        <v>68</v>
      </c>
      <c r="T127" t="s">
        <v>121</v>
      </c>
      <c r="U127" s="6" t="s">
        <v>42</v>
      </c>
      <c r="W127" t="s">
        <v>42</v>
      </c>
      <c r="X127" s="10">
        <v>10.0</v>
      </c>
      <c r="Y127">
        <v>6.0</v>
      </c>
      <c r="Z127" s="6">
        <v>8.0</v>
      </c>
      <c r="AA127" s="6" t="s">
        <v>712</v>
      </c>
      <c r="AB127" t="s">
        <v>58</v>
      </c>
      <c r="AC127" s="6">
        <v>9.0</v>
      </c>
      <c r="AD127" s="11" t="s">
        <v>713</v>
      </c>
      <c r="AE127" s="12"/>
      <c r="AF127" s="12"/>
    </row>
    <row r="128">
      <c r="A128" s="6">
        <v>126.0</v>
      </c>
      <c r="B128" s="7" t="s">
        <v>74</v>
      </c>
      <c r="C128" s="8">
        <v>32011.0</v>
      </c>
      <c r="D128" s="9">
        <v>31.0</v>
      </c>
      <c r="E128" s="6">
        <v>7.0</v>
      </c>
      <c r="F128" s="6">
        <v>7.0</v>
      </c>
      <c r="G128" s="6">
        <v>0.0</v>
      </c>
      <c r="H128" s="6">
        <v>12.0</v>
      </c>
      <c r="I128" s="6">
        <v>0.0</v>
      </c>
      <c r="J128" s="6" t="s">
        <v>112</v>
      </c>
      <c r="K128" s="6">
        <v>1.0</v>
      </c>
      <c r="L128" t="s">
        <v>127</v>
      </c>
      <c r="M128" s="10" t="s">
        <v>86</v>
      </c>
      <c r="N128" s="6">
        <v>1.0</v>
      </c>
      <c r="O128" t="s">
        <v>208</v>
      </c>
      <c r="P128" t="s">
        <v>100</v>
      </c>
      <c r="Q128" t="s">
        <v>78</v>
      </c>
      <c r="R128" s="6" t="s">
        <v>621</v>
      </c>
      <c r="S128" s="6" t="s">
        <v>68</v>
      </c>
      <c r="T128" t="s">
        <v>87</v>
      </c>
      <c r="U128" s="6" t="s">
        <v>56</v>
      </c>
      <c r="W128" t="s">
        <v>56</v>
      </c>
      <c r="X128" s="10">
        <v>15.0</v>
      </c>
      <c r="Y128" s="6">
        <v>10.0</v>
      </c>
      <c r="Z128" s="6">
        <v>20.0</v>
      </c>
      <c r="AA128" s="6" t="s">
        <v>621</v>
      </c>
      <c r="AB128" t="s">
        <v>46</v>
      </c>
      <c r="AC128" s="6">
        <v>9.0</v>
      </c>
      <c r="AD128" s="11" t="s">
        <v>621</v>
      </c>
      <c r="AE128" s="11" t="s">
        <v>621</v>
      </c>
      <c r="AF128" s="11" t="s">
        <v>621</v>
      </c>
    </row>
    <row r="129">
      <c r="A129" s="6">
        <v>127.0</v>
      </c>
      <c r="B129" s="7" t="s">
        <v>61</v>
      </c>
      <c r="C129" s="8">
        <v>34037.0</v>
      </c>
      <c r="D129" s="9">
        <v>25.0</v>
      </c>
      <c r="E129" s="6">
        <v>3.0</v>
      </c>
      <c r="F129" s="6">
        <v>7.0</v>
      </c>
      <c r="G129" s="6">
        <v>60.0</v>
      </c>
      <c r="H129" s="6">
        <v>11.0</v>
      </c>
      <c r="I129" s="6">
        <v>6.0</v>
      </c>
      <c r="J129" s="6" t="s">
        <v>112</v>
      </c>
      <c r="K129" s="6">
        <v>0.0</v>
      </c>
      <c r="L129" t="s">
        <v>35</v>
      </c>
      <c r="M129" s="10" t="s">
        <v>86</v>
      </c>
      <c r="N129" s="6">
        <v>1.0</v>
      </c>
      <c r="O129" t="s">
        <v>208</v>
      </c>
      <c r="P129" t="s">
        <v>65</v>
      </c>
      <c r="Q129" t="s">
        <v>78</v>
      </c>
      <c r="R129" s="6" t="s">
        <v>714</v>
      </c>
      <c r="S129" s="6" t="s">
        <v>68</v>
      </c>
      <c r="T129" t="s">
        <v>87</v>
      </c>
      <c r="U129" s="6" t="s">
        <v>56</v>
      </c>
      <c r="W129" t="s">
        <v>56</v>
      </c>
      <c r="X129">
        <v>5.0</v>
      </c>
      <c r="Y129">
        <v>1.0</v>
      </c>
      <c r="Z129" s="6">
        <v>10.0</v>
      </c>
      <c r="AA129" s="6" t="s">
        <v>715</v>
      </c>
      <c r="AB129" t="s">
        <v>46</v>
      </c>
      <c r="AC129" s="6">
        <v>10.0</v>
      </c>
      <c r="AD129" s="11" t="s">
        <v>716</v>
      </c>
      <c r="AE129" s="11" t="s">
        <v>717</v>
      </c>
      <c r="AF129" s="12"/>
    </row>
    <row r="130">
      <c r="A130" s="6">
        <v>128.0</v>
      </c>
      <c r="B130" s="7" t="s">
        <v>157</v>
      </c>
      <c r="C130" s="8">
        <v>28828.0</v>
      </c>
      <c r="D130" s="9">
        <v>39.0</v>
      </c>
      <c r="E130" s="6">
        <v>13.0</v>
      </c>
      <c r="F130" s="6">
        <v>5.0</v>
      </c>
      <c r="G130" s="6">
        <v>30.0</v>
      </c>
      <c r="H130" s="6">
        <v>16.0</v>
      </c>
      <c r="I130" s="6">
        <v>50.0</v>
      </c>
      <c r="J130" s="6" t="s">
        <v>84</v>
      </c>
      <c r="K130" s="6">
        <v>1.0</v>
      </c>
      <c r="L130" t="s">
        <v>50</v>
      </c>
      <c r="M130" s="10" t="s">
        <v>51</v>
      </c>
      <c r="N130" s="6">
        <v>1.0</v>
      </c>
      <c r="O130" t="s">
        <v>473</v>
      </c>
      <c r="P130" t="s">
        <v>38</v>
      </c>
      <c r="Q130" s="10" t="s">
        <v>718</v>
      </c>
      <c r="R130" s="6" t="s">
        <v>719</v>
      </c>
      <c r="S130" s="6" t="s">
        <v>68</v>
      </c>
      <c r="T130" t="s">
        <v>87</v>
      </c>
      <c r="U130" s="6" t="s">
        <v>56</v>
      </c>
      <c r="W130" t="s">
        <v>56</v>
      </c>
      <c r="X130">
        <v>6.0</v>
      </c>
      <c r="Y130" s="6">
        <v>10.0</v>
      </c>
      <c r="Z130" s="6">
        <v>20.0</v>
      </c>
      <c r="AA130" s="6" t="s">
        <v>720</v>
      </c>
      <c r="AB130" t="s">
        <v>186</v>
      </c>
      <c r="AC130" s="6">
        <v>10.0</v>
      </c>
      <c r="AD130" s="11" t="s">
        <v>721</v>
      </c>
      <c r="AE130" s="11" t="s">
        <v>722</v>
      </c>
      <c r="AF130" s="11" t="s">
        <v>723</v>
      </c>
    </row>
    <row r="131">
      <c r="A131" s="6">
        <v>129.0</v>
      </c>
      <c r="B131" s="7" t="s">
        <v>61</v>
      </c>
      <c r="D131" s="9">
        <v>118.0</v>
      </c>
      <c r="E131" s="6">
        <v>10.0</v>
      </c>
      <c r="F131" s="6">
        <v>8.0</v>
      </c>
      <c r="G131" s="6">
        <v>90.0</v>
      </c>
      <c r="H131" s="6">
        <v>6.0</v>
      </c>
      <c r="I131" s="6">
        <v>4.0</v>
      </c>
      <c r="J131" s="6" t="s">
        <v>84</v>
      </c>
      <c r="K131" s="6">
        <v>0.0</v>
      </c>
      <c r="L131" t="s">
        <v>63</v>
      </c>
      <c r="M131" s="10" t="s">
        <v>51</v>
      </c>
      <c r="N131" s="6">
        <v>1.0</v>
      </c>
      <c r="O131" t="s">
        <v>208</v>
      </c>
      <c r="P131" t="s">
        <v>65</v>
      </c>
      <c r="Q131" t="s">
        <v>78</v>
      </c>
      <c r="R131" s="6" t="s">
        <v>724</v>
      </c>
      <c r="S131" s="6" t="s">
        <v>68</v>
      </c>
      <c r="T131" t="s">
        <v>87</v>
      </c>
      <c r="U131" s="6" t="s">
        <v>70</v>
      </c>
      <c r="W131" t="s">
        <v>70</v>
      </c>
      <c r="X131">
        <v>6.0</v>
      </c>
      <c r="Y131">
        <v>4.0</v>
      </c>
      <c r="Z131" s="6">
        <v>30.0</v>
      </c>
      <c r="AA131" s="6" t="s">
        <v>725</v>
      </c>
      <c r="AB131" t="s">
        <v>46</v>
      </c>
      <c r="AC131" s="6">
        <v>9.0</v>
      </c>
      <c r="AD131" s="11" t="s">
        <v>726</v>
      </c>
      <c r="AE131" s="12"/>
      <c r="AF131" s="12"/>
    </row>
    <row r="132">
      <c r="A132" s="6">
        <v>130.0</v>
      </c>
      <c r="B132" s="7" t="s">
        <v>251</v>
      </c>
      <c r="C132" s="8">
        <v>31656.0</v>
      </c>
      <c r="D132" s="9">
        <v>32.0</v>
      </c>
      <c r="F132" s="6">
        <v>7.0</v>
      </c>
      <c r="G132" s="6">
        <v>0.0</v>
      </c>
      <c r="H132" s="6">
        <v>14.0</v>
      </c>
      <c r="I132" s="6">
        <v>12.0</v>
      </c>
      <c r="J132" s="6" t="s">
        <v>338</v>
      </c>
      <c r="K132" s="6">
        <v>0.0</v>
      </c>
      <c r="L132" t="s">
        <v>63</v>
      </c>
      <c r="M132" s="10" t="s">
        <v>86</v>
      </c>
      <c r="N132" s="6">
        <v>0.0</v>
      </c>
      <c r="O132" t="s">
        <v>33</v>
      </c>
      <c r="P132" t="s">
        <v>33</v>
      </c>
      <c r="Q132" t="s">
        <v>33</v>
      </c>
      <c r="S132" s="6" t="s">
        <v>68</v>
      </c>
      <c r="T132" t="s">
        <v>69</v>
      </c>
      <c r="U132" s="6" t="s">
        <v>56</v>
      </c>
      <c r="W132" t="s">
        <v>56</v>
      </c>
      <c r="X132">
        <v>6.0</v>
      </c>
      <c r="Y132">
        <v>6.0</v>
      </c>
      <c r="Z132" s="6">
        <v>12.0</v>
      </c>
      <c r="AA132" s="6" t="s">
        <v>727</v>
      </c>
      <c r="AB132" s="6" t="s">
        <v>728</v>
      </c>
      <c r="AC132" s="6">
        <v>7.0</v>
      </c>
      <c r="AD132" s="11" t="s">
        <v>729</v>
      </c>
      <c r="AE132" s="12"/>
      <c r="AF132" s="12"/>
    </row>
    <row r="133">
      <c r="A133" s="6">
        <v>131.0</v>
      </c>
      <c r="B133" s="7" t="s">
        <v>119</v>
      </c>
      <c r="C133" s="8">
        <v>24061.0</v>
      </c>
      <c r="D133" s="9">
        <v>52.0</v>
      </c>
      <c r="E133" s="6">
        <v>20.0</v>
      </c>
      <c r="F133" s="6">
        <v>8.0</v>
      </c>
      <c r="G133" s="6">
        <v>0.0</v>
      </c>
      <c r="H133" s="6">
        <v>7.0</v>
      </c>
      <c r="I133" s="6">
        <v>0.0</v>
      </c>
      <c r="J133" s="6" t="s">
        <v>75</v>
      </c>
      <c r="K133" s="6">
        <v>1.0</v>
      </c>
      <c r="L133" t="s">
        <v>50</v>
      </c>
      <c r="M133" s="10" t="s">
        <v>51</v>
      </c>
      <c r="N133" s="6">
        <v>1.0</v>
      </c>
      <c r="O133" t="s">
        <v>87</v>
      </c>
      <c r="P133" t="s">
        <v>65</v>
      </c>
      <c r="Q133" t="s">
        <v>586</v>
      </c>
      <c r="R133" s="6" t="s">
        <v>730</v>
      </c>
      <c r="S133" s="6" t="s">
        <v>54</v>
      </c>
      <c r="T133" t="s">
        <v>103</v>
      </c>
      <c r="U133" s="6" t="s">
        <v>42</v>
      </c>
      <c r="W133" t="s">
        <v>42</v>
      </c>
      <c r="X133">
        <v>6.0</v>
      </c>
      <c r="Y133" s="6">
        <v>10.0</v>
      </c>
      <c r="Z133" s="6">
        <v>12.0</v>
      </c>
      <c r="AA133" s="6" t="s">
        <v>731</v>
      </c>
      <c r="AB133" t="s">
        <v>58</v>
      </c>
      <c r="AC133" s="6">
        <v>9.0</v>
      </c>
      <c r="AD133" s="11" t="s">
        <v>732</v>
      </c>
      <c r="AE133" s="11" t="s">
        <v>733</v>
      </c>
      <c r="AF133" s="11" t="s">
        <v>734</v>
      </c>
    </row>
    <row r="134">
      <c r="A134" s="6">
        <v>132.0</v>
      </c>
      <c r="B134" s="7" t="s">
        <v>251</v>
      </c>
      <c r="C134" s="8">
        <v>29906.0</v>
      </c>
      <c r="D134" s="9">
        <v>36.0</v>
      </c>
      <c r="E134" s="6">
        <v>1.0</v>
      </c>
      <c r="F134" s="6">
        <v>6.0</v>
      </c>
      <c r="G134" s="6">
        <v>0.0</v>
      </c>
      <c r="H134" s="6">
        <v>10.0</v>
      </c>
      <c r="I134" s="6">
        <v>12.0</v>
      </c>
      <c r="J134" s="6" t="s">
        <v>126</v>
      </c>
      <c r="K134" s="6">
        <v>1.0</v>
      </c>
      <c r="L134" t="s">
        <v>113</v>
      </c>
      <c r="M134" s="10" t="s">
        <v>51</v>
      </c>
      <c r="N134" s="6">
        <v>1.0</v>
      </c>
      <c r="O134" t="s">
        <v>208</v>
      </c>
      <c r="P134" t="s">
        <v>135</v>
      </c>
      <c r="Q134" t="s">
        <v>148</v>
      </c>
      <c r="R134" s="6" t="s">
        <v>735</v>
      </c>
      <c r="S134" s="6" t="s">
        <v>368</v>
      </c>
      <c r="T134" s="10" t="s">
        <v>736</v>
      </c>
      <c r="U134" s="6" t="s">
        <v>56</v>
      </c>
      <c r="W134" t="s">
        <v>56</v>
      </c>
      <c r="X134">
        <v>6.0</v>
      </c>
      <c r="Y134">
        <v>6.0</v>
      </c>
      <c r="Z134" s="6">
        <v>25.0</v>
      </c>
      <c r="AA134" s="6" t="s">
        <v>737</v>
      </c>
      <c r="AB134" t="s">
        <v>184</v>
      </c>
      <c r="AC134" s="6">
        <v>10.0</v>
      </c>
      <c r="AD134" s="11" t="s">
        <v>738</v>
      </c>
      <c r="AE134" s="11" t="s">
        <v>739</v>
      </c>
      <c r="AF134" s="11" t="s">
        <v>740</v>
      </c>
    </row>
    <row r="135">
      <c r="A135" s="6">
        <v>133.0</v>
      </c>
      <c r="B135" s="7" t="s">
        <v>119</v>
      </c>
      <c r="C135" s="8">
        <v>31994.0</v>
      </c>
      <c r="D135" s="9">
        <v>31.0</v>
      </c>
      <c r="E135" s="6">
        <v>7.0</v>
      </c>
      <c r="F135" s="6">
        <v>8.0</v>
      </c>
      <c r="G135" s="6">
        <v>120.0</v>
      </c>
      <c r="H135" s="6">
        <v>14.0</v>
      </c>
      <c r="I135" s="6">
        <v>10.0</v>
      </c>
      <c r="J135" s="6" t="s">
        <v>305</v>
      </c>
      <c r="K135" s="6">
        <v>0.0</v>
      </c>
      <c r="L135" t="s">
        <v>395</v>
      </c>
      <c r="M135" s="10" t="s">
        <v>36</v>
      </c>
      <c r="N135" s="6">
        <v>1.0</v>
      </c>
      <c r="O135" t="s">
        <v>147</v>
      </c>
      <c r="P135" t="s">
        <v>65</v>
      </c>
      <c r="Q135" t="s">
        <v>78</v>
      </c>
      <c r="R135" s="6" t="s">
        <v>741</v>
      </c>
      <c r="S135" s="6" t="s">
        <v>40</v>
      </c>
      <c r="T135" t="s">
        <v>121</v>
      </c>
      <c r="U135" s="6" t="s">
        <v>42</v>
      </c>
      <c r="W135" t="s">
        <v>42</v>
      </c>
      <c r="X135">
        <v>5.0</v>
      </c>
      <c r="Y135">
        <v>4.0</v>
      </c>
      <c r="Z135" s="6">
        <v>10.0</v>
      </c>
      <c r="AA135" s="6" t="s">
        <v>742</v>
      </c>
      <c r="AB135" t="s">
        <v>58</v>
      </c>
      <c r="AC135" s="6">
        <v>9.0</v>
      </c>
      <c r="AD135" s="11" t="s">
        <v>743</v>
      </c>
      <c r="AE135" s="11" t="s">
        <v>744</v>
      </c>
      <c r="AF135" s="12"/>
    </row>
    <row r="136">
      <c r="A136" s="6">
        <v>134.0</v>
      </c>
      <c r="B136" s="7" t="s">
        <v>200</v>
      </c>
      <c r="C136" s="8">
        <v>34615.0</v>
      </c>
      <c r="D136" s="9">
        <v>24.0</v>
      </c>
      <c r="E136" s="6">
        <v>2.0</v>
      </c>
      <c r="F136" s="6">
        <v>6.0</v>
      </c>
      <c r="G136" s="6">
        <v>240.0</v>
      </c>
      <c r="H136" s="6">
        <v>10.0</v>
      </c>
      <c r="I136" s="6">
        <v>20.0</v>
      </c>
      <c r="J136" s="6" t="s">
        <v>220</v>
      </c>
      <c r="K136" s="6">
        <v>1.0</v>
      </c>
      <c r="L136" t="s">
        <v>63</v>
      </c>
      <c r="M136" s="10" t="s">
        <v>86</v>
      </c>
      <c r="N136" s="6">
        <v>1.0</v>
      </c>
      <c r="O136" t="s">
        <v>147</v>
      </c>
      <c r="P136" s="10" t="s">
        <v>745</v>
      </c>
      <c r="Q136" t="s">
        <v>78</v>
      </c>
      <c r="R136" s="6" t="s">
        <v>746</v>
      </c>
      <c r="S136" s="6" t="s">
        <v>40</v>
      </c>
      <c r="T136" t="s">
        <v>87</v>
      </c>
      <c r="U136" s="6" t="s">
        <v>56</v>
      </c>
      <c r="W136" t="s">
        <v>56</v>
      </c>
      <c r="X136">
        <v>5.0</v>
      </c>
      <c r="Y136">
        <v>6.0</v>
      </c>
      <c r="Z136" s="6">
        <v>300.0</v>
      </c>
      <c r="AA136" s="6" t="s">
        <v>747</v>
      </c>
      <c r="AB136" t="s">
        <v>58</v>
      </c>
      <c r="AC136" s="6">
        <v>10.0</v>
      </c>
      <c r="AD136" s="11" t="s">
        <v>748</v>
      </c>
      <c r="AE136" s="11" t="s">
        <v>749</v>
      </c>
      <c r="AF136" s="12"/>
    </row>
    <row r="137">
      <c r="A137" s="6">
        <v>135.0</v>
      </c>
      <c r="B137" s="7" t="s">
        <v>750</v>
      </c>
      <c r="C137" s="8">
        <v>33885.0</v>
      </c>
      <c r="D137" s="9">
        <v>26.0</v>
      </c>
      <c r="E137" s="6">
        <v>2.0</v>
      </c>
      <c r="F137" s="6">
        <v>6.0</v>
      </c>
      <c r="G137" s="6">
        <v>60.0</v>
      </c>
      <c r="H137" s="6">
        <v>8.0</v>
      </c>
      <c r="I137" s="6">
        <v>3.0</v>
      </c>
      <c r="J137" s="6" t="s">
        <v>62</v>
      </c>
      <c r="K137" s="6">
        <v>1.0</v>
      </c>
      <c r="L137" t="s">
        <v>85</v>
      </c>
      <c r="M137" s="10" t="s">
        <v>86</v>
      </c>
      <c r="N137" s="6">
        <v>1.0</v>
      </c>
      <c r="O137" t="s">
        <v>208</v>
      </c>
      <c r="P137" s="10" t="s">
        <v>745</v>
      </c>
      <c r="Q137" s="10" t="s">
        <v>751</v>
      </c>
      <c r="R137" s="6" t="s">
        <v>752</v>
      </c>
      <c r="S137" s="6" t="s">
        <v>40</v>
      </c>
      <c r="T137" t="s">
        <v>121</v>
      </c>
      <c r="U137" s="6" t="s">
        <v>42</v>
      </c>
      <c r="W137" t="s">
        <v>42</v>
      </c>
      <c r="X137">
        <v>3.0</v>
      </c>
      <c r="Y137">
        <v>4.0</v>
      </c>
      <c r="Z137" s="6">
        <v>3.0</v>
      </c>
      <c r="AA137" s="6" t="s">
        <v>753</v>
      </c>
      <c r="AB137" t="s">
        <v>46</v>
      </c>
      <c r="AC137" s="6">
        <v>10.0</v>
      </c>
      <c r="AD137" s="11" t="s">
        <v>754</v>
      </c>
      <c r="AE137" s="12"/>
      <c r="AF137" s="12"/>
    </row>
    <row r="138">
      <c r="A138" s="6">
        <v>136.0</v>
      </c>
      <c r="B138" s="7" t="s">
        <v>61</v>
      </c>
      <c r="C138" s="8">
        <v>33877.0</v>
      </c>
      <c r="D138" s="9">
        <v>26.0</v>
      </c>
      <c r="F138" s="6">
        <v>10.0</v>
      </c>
      <c r="G138" s="6">
        <v>30.0</v>
      </c>
      <c r="H138" s="6">
        <v>20.0</v>
      </c>
      <c r="I138" s="6">
        <v>3.0</v>
      </c>
      <c r="J138" s="6" t="s">
        <v>62</v>
      </c>
      <c r="K138" s="6">
        <v>1.0</v>
      </c>
      <c r="L138" t="s">
        <v>35</v>
      </c>
      <c r="M138" s="10" t="s">
        <v>86</v>
      </c>
      <c r="N138" s="6">
        <v>0.0</v>
      </c>
      <c r="O138" t="s">
        <v>33</v>
      </c>
      <c r="P138" t="s">
        <v>33</v>
      </c>
      <c r="Q138" t="s">
        <v>33</v>
      </c>
      <c r="S138" s="6" t="s">
        <v>68</v>
      </c>
      <c r="T138" t="s">
        <v>69</v>
      </c>
      <c r="U138" s="6" t="s">
        <v>56</v>
      </c>
      <c r="W138" t="s">
        <v>56</v>
      </c>
      <c r="X138" s="10">
        <v>10.0</v>
      </c>
      <c r="Y138" s="6">
        <v>10.0</v>
      </c>
      <c r="Z138" s="6">
        <v>10.0</v>
      </c>
      <c r="AA138" s="6" t="s">
        <v>755</v>
      </c>
      <c r="AB138" t="s">
        <v>184</v>
      </c>
      <c r="AC138" s="6">
        <v>9.0</v>
      </c>
      <c r="AD138" s="11" t="s">
        <v>756</v>
      </c>
      <c r="AE138" s="12"/>
      <c r="AF138" s="11" t="s">
        <v>757</v>
      </c>
    </row>
    <row r="139">
      <c r="A139" s="6">
        <v>137.0</v>
      </c>
      <c r="B139" s="7" t="s">
        <v>74</v>
      </c>
      <c r="C139" s="8">
        <v>29845.0</v>
      </c>
      <c r="D139" s="9">
        <v>37.0</v>
      </c>
      <c r="E139" s="6">
        <v>15.0</v>
      </c>
      <c r="F139" s="6">
        <v>8.0</v>
      </c>
      <c r="G139" s="6">
        <v>65.0</v>
      </c>
      <c r="H139" s="6">
        <v>14.0</v>
      </c>
      <c r="I139" s="6">
        <v>20.0</v>
      </c>
      <c r="J139" s="6" t="s">
        <v>92</v>
      </c>
      <c r="K139" s="6">
        <v>1.0</v>
      </c>
      <c r="L139" t="s">
        <v>35</v>
      </c>
      <c r="M139" s="10" t="s">
        <v>36</v>
      </c>
      <c r="N139" s="6">
        <v>1.0</v>
      </c>
      <c r="O139" t="s">
        <v>87</v>
      </c>
      <c r="P139" t="s">
        <v>77</v>
      </c>
      <c r="Q139" t="s">
        <v>227</v>
      </c>
      <c r="R139" s="6" t="s">
        <v>758</v>
      </c>
      <c r="S139" s="6" t="s">
        <v>153</v>
      </c>
      <c r="T139" t="s">
        <v>87</v>
      </c>
      <c r="U139" s="6" t="s">
        <v>70</v>
      </c>
      <c r="W139" t="s">
        <v>70</v>
      </c>
      <c r="X139">
        <v>4.0</v>
      </c>
      <c r="Y139">
        <v>6.0</v>
      </c>
      <c r="Z139" s="6">
        <v>16.0</v>
      </c>
      <c r="AA139" s="6" t="s">
        <v>759</v>
      </c>
      <c r="AB139" s="6" t="s">
        <v>760</v>
      </c>
      <c r="AC139" s="6">
        <v>10.0</v>
      </c>
      <c r="AD139" s="11" t="s">
        <v>761</v>
      </c>
      <c r="AE139" s="11" t="s">
        <v>762</v>
      </c>
      <c r="AF139" s="11" t="s">
        <v>763</v>
      </c>
    </row>
    <row r="140">
      <c r="A140" s="6">
        <v>138.0</v>
      </c>
      <c r="B140" s="7" t="s">
        <v>61</v>
      </c>
      <c r="C140" s="8">
        <v>33885.0</v>
      </c>
      <c r="D140" s="9">
        <v>26.0</v>
      </c>
      <c r="E140" s="6">
        <v>1.0</v>
      </c>
      <c r="F140" s="6">
        <v>8.0</v>
      </c>
      <c r="G140" s="6">
        <v>60.0</v>
      </c>
      <c r="H140" s="6">
        <v>8.0</v>
      </c>
      <c r="I140" s="6">
        <v>10.0</v>
      </c>
      <c r="J140" s="6" t="s">
        <v>183</v>
      </c>
      <c r="K140" s="6">
        <v>1.0</v>
      </c>
      <c r="L140" t="s">
        <v>50</v>
      </c>
      <c r="M140" s="10" t="s">
        <v>86</v>
      </c>
      <c r="N140" s="6">
        <v>1.0</v>
      </c>
      <c r="O140" t="s">
        <v>87</v>
      </c>
      <c r="P140" t="s">
        <v>65</v>
      </c>
      <c r="Q140" t="s">
        <v>148</v>
      </c>
      <c r="R140" s="6" t="s">
        <v>764</v>
      </c>
      <c r="S140" s="6" t="s">
        <v>40</v>
      </c>
      <c r="T140" t="s">
        <v>87</v>
      </c>
      <c r="U140" s="6" t="s">
        <v>70</v>
      </c>
      <c r="W140" t="s">
        <v>70</v>
      </c>
      <c r="X140">
        <v>6.0</v>
      </c>
      <c r="Y140">
        <v>6.0</v>
      </c>
      <c r="Z140" s="6">
        <v>10.0</v>
      </c>
      <c r="AA140" s="6" t="s">
        <v>765</v>
      </c>
      <c r="AB140" s="6" t="s">
        <v>766</v>
      </c>
      <c r="AC140" s="6">
        <v>9.0</v>
      </c>
      <c r="AD140" s="11" t="s">
        <v>767</v>
      </c>
      <c r="AE140" s="11" t="s">
        <v>768</v>
      </c>
      <c r="AF140" s="11" t="s">
        <v>769</v>
      </c>
    </row>
    <row r="141">
      <c r="A141" s="6">
        <v>139.0</v>
      </c>
      <c r="B141" s="7" t="s">
        <v>61</v>
      </c>
      <c r="C141" s="8">
        <v>29414.0</v>
      </c>
      <c r="D141" s="9">
        <v>38.0</v>
      </c>
      <c r="E141" s="6">
        <v>1.0</v>
      </c>
      <c r="F141" s="6">
        <v>6.0</v>
      </c>
      <c r="G141" s="6">
        <v>140.0</v>
      </c>
      <c r="H141" s="6">
        <v>12.0</v>
      </c>
      <c r="I141" s="6">
        <v>1.0</v>
      </c>
      <c r="J141" s="6" t="s">
        <v>62</v>
      </c>
      <c r="K141" s="6">
        <v>0.0</v>
      </c>
      <c r="L141" t="s">
        <v>35</v>
      </c>
      <c r="M141" s="10" t="s">
        <v>51</v>
      </c>
      <c r="N141" s="6">
        <v>1.0</v>
      </c>
      <c r="O141" t="s">
        <v>147</v>
      </c>
      <c r="P141" t="s">
        <v>65</v>
      </c>
      <c r="Q141" t="s">
        <v>78</v>
      </c>
      <c r="R141" s="6" t="s">
        <v>770</v>
      </c>
      <c r="S141" s="6" t="s">
        <v>68</v>
      </c>
      <c r="T141" t="s">
        <v>87</v>
      </c>
      <c r="U141" s="6" t="s">
        <v>56</v>
      </c>
      <c r="W141" t="s">
        <v>56</v>
      </c>
      <c r="X141" s="10">
        <v>10.0</v>
      </c>
      <c r="Y141">
        <v>6.0</v>
      </c>
      <c r="Z141" s="6">
        <v>20.0</v>
      </c>
      <c r="AA141" s="6" t="s">
        <v>771</v>
      </c>
      <c r="AB141" t="s">
        <v>46</v>
      </c>
      <c r="AC141" s="6">
        <v>6.0</v>
      </c>
      <c r="AD141" s="11" t="s">
        <v>772</v>
      </c>
      <c r="AE141" s="11" t="s">
        <v>325</v>
      </c>
      <c r="AF141" s="11" t="s">
        <v>773</v>
      </c>
    </row>
    <row r="142">
      <c r="A142" s="6">
        <v>140.0</v>
      </c>
      <c r="B142" s="7" t="s">
        <v>232</v>
      </c>
      <c r="C142" s="8">
        <v>33876.0</v>
      </c>
      <c r="D142" s="9">
        <v>26.0</v>
      </c>
      <c r="E142" s="6">
        <v>2.0</v>
      </c>
      <c r="F142" s="6">
        <v>6.0</v>
      </c>
      <c r="G142" s="6">
        <v>90.0</v>
      </c>
      <c r="H142" s="6">
        <v>10.0</v>
      </c>
      <c r="I142" s="6">
        <v>12.0</v>
      </c>
      <c r="J142" s="6" t="s">
        <v>220</v>
      </c>
      <c r="K142" s="6">
        <v>0.0</v>
      </c>
      <c r="L142" t="s">
        <v>50</v>
      </c>
      <c r="M142" s="10" t="s">
        <v>51</v>
      </c>
      <c r="N142" s="6">
        <v>1.0</v>
      </c>
      <c r="O142" t="s">
        <v>414</v>
      </c>
      <c r="P142" t="s">
        <v>100</v>
      </c>
      <c r="Q142" s="10" t="s">
        <v>774</v>
      </c>
      <c r="R142" s="6" t="s">
        <v>775</v>
      </c>
      <c r="S142" s="6" t="s">
        <v>40</v>
      </c>
      <c r="T142" t="s">
        <v>69</v>
      </c>
      <c r="U142" s="6" t="s">
        <v>56</v>
      </c>
      <c r="W142" t="s">
        <v>56</v>
      </c>
      <c r="X142">
        <v>6.0</v>
      </c>
      <c r="Y142" s="6">
        <v>10.0</v>
      </c>
      <c r="Z142" s="6">
        <v>50.0</v>
      </c>
      <c r="AA142" s="6" t="s">
        <v>776</v>
      </c>
      <c r="AB142" t="s">
        <v>58</v>
      </c>
      <c r="AC142" s="6">
        <v>10.0</v>
      </c>
      <c r="AD142" s="11" t="s">
        <v>777</v>
      </c>
      <c r="AE142" s="11" t="s">
        <v>778</v>
      </c>
      <c r="AF142" s="11" t="s">
        <v>779</v>
      </c>
    </row>
    <row r="143">
      <c r="A143" s="6">
        <v>141.0</v>
      </c>
      <c r="B143" s="7" t="s">
        <v>61</v>
      </c>
      <c r="C143" s="8">
        <v>34017.0</v>
      </c>
      <c r="D143" s="9">
        <v>25.0</v>
      </c>
      <c r="F143" s="6">
        <v>4.0</v>
      </c>
      <c r="G143" s="6">
        <v>2.0</v>
      </c>
      <c r="H143" s="6">
        <v>10.0</v>
      </c>
      <c r="I143" s="6">
        <v>15.0</v>
      </c>
      <c r="J143" s="6" t="s">
        <v>34</v>
      </c>
      <c r="K143" s="6">
        <v>1.0</v>
      </c>
      <c r="L143" t="s">
        <v>35</v>
      </c>
      <c r="M143" s="10" t="s">
        <v>51</v>
      </c>
      <c r="N143" s="6">
        <v>0.0</v>
      </c>
      <c r="O143" t="s">
        <v>33</v>
      </c>
      <c r="P143" t="s">
        <v>33</v>
      </c>
      <c r="Q143" t="s">
        <v>33</v>
      </c>
      <c r="S143" s="6" t="s">
        <v>40</v>
      </c>
      <c r="T143" t="s">
        <v>41</v>
      </c>
      <c r="U143" s="6" t="s">
        <v>56</v>
      </c>
      <c r="W143" t="s">
        <v>56</v>
      </c>
      <c r="X143">
        <v>6.0</v>
      </c>
      <c r="Y143">
        <v>6.0</v>
      </c>
      <c r="Z143" s="6">
        <v>3.0</v>
      </c>
      <c r="AA143" s="6" t="s">
        <v>780</v>
      </c>
      <c r="AB143" t="s">
        <v>46</v>
      </c>
      <c r="AC143" s="6">
        <v>10.0</v>
      </c>
      <c r="AD143" s="11" t="s">
        <v>781</v>
      </c>
      <c r="AE143" s="11" t="s">
        <v>774</v>
      </c>
      <c r="AF143" s="11" t="s">
        <v>782</v>
      </c>
    </row>
    <row r="144">
      <c r="A144" s="6">
        <v>142.0</v>
      </c>
      <c r="B144" s="7" t="s">
        <v>119</v>
      </c>
      <c r="C144" s="8">
        <v>33015.0</v>
      </c>
      <c r="D144" s="9">
        <v>28.0</v>
      </c>
      <c r="E144" s="6">
        <v>3.0</v>
      </c>
      <c r="F144" s="6">
        <v>7.0</v>
      </c>
      <c r="G144" s="6">
        <v>150.0</v>
      </c>
      <c r="H144" s="6">
        <v>9.0</v>
      </c>
      <c r="I144" s="6">
        <v>10.0</v>
      </c>
      <c r="J144" s="6" t="s">
        <v>75</v>
      </c>
      <c r="K144" s="6">
        <v>0.0</v>
      </c>
      <c r="L144" t="s">
        <v>50</v>
      </c>
      <c r="M144" s="10" t="s">
        <v>36</v>
      </c>
      <c r="N144" s="6">
        <v>1.0</v>
      </c>
      <c r="O144" t="s">
        <v>139</v>
      </c>
      <c r="P144" t="s">
        <v>65</v>
      </c>
      <c r="Q144" t="s">
        <v>115</v>
      </c>
      <c r="R144" s="6" t="s">
        <v>783</v>
      </c>
      <c r="S144" s="6" t="s">
        <v>40</v>
      </c>
      <c r="T144" t="s">
        <v>41</v>
      </c>
      <c r="U144" s="6" t="s">
        <v>56</v>
      </c>
      <c r="W144" t="s">
        <v>56</v>
      </c>
      <c r="X144" s="10">
        <v>10.0</v>
      </c>
      <c r="Y144" s="6">
        <v>10.0</v>
      </c>
      <c r="Z144" s="6">
        <v>20.0</v>
      </c>
      <c r="AA144" s="6" t="s">
        <v>149</v>
      </c>
      <c r="AB144" t="s">
        <v>46</v>
      </c>
      <c r="AC144" s="6">
        <v>10.0</v>
      </c>
      <c r="AD144" s="11" t="s">
        <v>784</v>
      </c>
      <c r="AE144" s="11" t="s">
        <v>785</v>
      </c>
      <c r="AF144" s="11" t="s">
        <v>786</v>
      </c>
    </row>
    <row r="145">
      <c r="A145" s="6">
        <v>143.0</v>
      </c>
      <c r="B145" s="7" t="s">
        <v>119</v>
      </c>
      <c r="C145" s="8">
        <v>32885.0</v>
      </c>
      <c r="D145" s="9">
        <v>28.0</v>
      </c>
      <c r="E145" s="6">
        <v>5.0</v>
      </c>
      <c r="F145" s="6">
        <v>7.0</v>
      </c>
      <c r="G145" s="6">
        <v>28.0</v>
      </c>
      <c r="H145" s="6">
        <v>12.0</v>
      </c>
      <c r="I145" s="6">
        <v>6.0</v>
      </c>
      <c r="J145" s="6" t="s">
        <v>338</v>
      </c>
      <c r="K145" s="6">
        <v>0.0</v>
      </c>
      <c r="L145" t="s">
        <v>127</v>
      </c>
      <c r="M145" s="10" t="s">
        <v>51</v>
      </c>
      <c r="N145" s="6">
        <v>1.0</v>
      </c>
      <c r="O145" t="s">
        <v>76</v>
      </c>
      <c r="P145" t="s">
        <v>65</v>
      </c>
      <c r="Q145" t="s">
        <v>215</v>
      </c>
      <c r="R145" s="6" t="s">
        <v>787</v>
      </c>
      <c r="S145" s="6" t="s">
        <v>68</v>
      </c>
      <c r="T145" t="s">
        <v>788</v>
      </c>
      <c r="U145" s="6" t="s">
        <v>42</v>
      </c>
      <c r="W145" t="s">
        <v>42</v>
      </c>
      <c r="X145">
        <v>4.0</v>
      </c>
      <c r="Y145">
        <v>4.0</v>
      </c>
      <c r="Z145" s="6">
        <v>100.0</v>
      </c>
      <c r="AA145" s="6" t="s">
        <v>789</v>
      </c>
      <c r="AB145" t="s">
        <v>46</v>
      </c>
      <c r="AC145" s="6">
        <v>9.0</v>
      </c>
      <c r="AD145" s="11" t="s">
        <v>790</v>
      </c>
      <c r="AE145" s="11" t="s">
        <v>791</v>
      </c>
      <c r="AF145" s="12"/>
    </row>
    <row r="146">
      <c r="A146" s="6">
        <v>144.0</v>
      </c>
      <c r="B146" s="7" t="s">
        <v>74</v>
      </c>
      <c r="C146" s="8">
        <v>32154.0</v>
      </c>
      <c r="D146" s="9">
        <v>30.0</v>
      </c>
      <c r="E146" s="6">
        <v>5.0</v>
      </c>
      <c r="F146" s="6">
        <v>8.0</v>
      </c>
      <c r="G146" s="6">
        <v>0.0</v>
      </c>
      <c r="H146" s="6">
        <v>12.0</v>
      </c>
      <c r="I146" s="6">
        <v>1.0</v>
      </c>
      <c r="J146" s="6" t="s">
        <v>75</v>
      </c>
      <c r="K146" s="6">
        <v>0.0</v>
      </c>
      <c r="L146" t="s">
        <v>35</v>
      </c>
      <c r="M146" s="10" t="s">
        <v>36</v>
      </c>
      <c r="N146" s="6">
        <v>1.0</v>
      </c>
      <c r="O146" t="s">
        <v>208</v>
      </c>
      <c r="P146" s="10" t="s">
        <v>208</v>
      </c>
      <c r="Q146" t="s">
        <v>78</v>
      </c>
      <c r="R146" s="6" t="s">
        <v>792</v>
      </c>
      <c r="S146" s="6" t="s">
        <v>40</v>
      </c>
      <c r="T146" t="s">
        <v>87</v>
      </c>
      <c r="U146" s="6" t="s">
        <v>70</v>
      </c>
      <c r="W146" t="s">
        <v>70</v>
      </c>
      <c r="X146">
        <v>3.0</v>
      </c>
      <c r="Y146">
        <v>1.0</v>
      </c>
      <c r="Z146" s="6">
        <v>160.0</v>
      </c>
      <c r="AA146" s="6" t="s">
        <v>89</v>
      </c>
      <c r="AB146" t="s">
        <v>46</v>
      </c>
      <c r="AC146" s="6">
        <v>10.0</v>
      </c>
      <c r="AD146" s="11" t="s">
        <v>793</v>
      </c>
      <c r="AE146" s="11" t="s">
        <v>425</v>
      </c>
      <c r="AF146" s="11" t="s">
        <v>291</v>
      </c>
    </row>
    <row r="147">
      <c r="A147" s="6">
        <v>145.0</v>
      </c>
      <c r="B147" s="7" t="s">
        <v>360</v>
      </c>
      <c r="C147" s="8">
        <v>34064.0</v>
      </c>
      <c r="D147" s="9">
        <v>25.0</v>
      </c>
      <c r="E147" s="6">
        <v>2.0</v>
      </c>
      <c r="F147" s="6">
        <v>6.0</v>
      </c>
      <c r="G147" s="6">
        <v>120.0</v>
      </c>
      <c r="H147" s="6">
        <v>13.0</v>
      </c>
      <c r="I147" s="6">
        <v>4.0</v>
      </c>
      <c r="J147" s="6" t="s">
        <v>220</v>
      </c>
      <c r="K147" s="6">
        <v>1.0</v>
      </c>
      <c r="L147" t="s">
        <v>63</v>
      </c>
      <c r="M147" s="10" t="s">
        <v>794</v>
      </c>
      <c r="N147" s="6">
        <v>1.0</v>
      </c>
      <c r="O147" t="s">
        <v>147</v>
      </c>
      <c r="P147" t="s">
        <v>65</v>
      </c>
      <c r="Q147" t="s">
        <v>227</v>
      </c>
      <c r="R147" s="6" t="s">
        <v>795</v>
      </c>
      <c r="S147" s="6" t="s">
        <v>40</v>
      </c>
      <c r="T147" t="s">
        <v>89</v>
      </c>
      <c r="W147" t="s">
        <v>33</v>
      </c>
      <c r="AB147" t="s">
        <v>58</v>
      </c>
      <c r="AC147" s="6">
        <v>8.0</v>
      </c>
      <c r="AD147" s="11" t="s">
        <v>796</v>
      </c>
      <c r="AE147" s="12"/>
      <c r="AF147" s="11" t="s">
        <v>797</v>
      </c>
    </row>
    <row r="148">
      <c r="A148" s="6">
        <v>146.0</v>
      </c>
      <c r="B148" s="7" t="s">
        <v>798</v>
      </c>
      <c r="C148" s="8">
        <v>32540.0</v>
      </c>
      <c r="D148" s="9">
        <v>29.0</v>
      </c>
      <c r="E148" s="6">
        <v>3.0</v>
      </c>
      <c r="F148" s="6">
        <v>8.0</v>
      </c>
      <c r="G148" s="6">
        <v>7.0</v>
      </c>
      <c r="H148" s="6">
        <v>12.0</v>
      </c>
      <c r="I148" s="6">
        <v>0.0</v>
      </c>
      <c r="J148" s="6" t="s">
        <v>92</v>
      </c>
      <c r="K148" s="6">
        <v>1.0</v>
      </c>
      <c r="L148" t="s">
        <v>50</v>
      </c>
      <c r="M148" s="10" t="s">
        <v>93</v>
      </c>
      <c r="N148" s="6">
        <v>1.0</v>
      </c>
      <c r="O148" t="s">
        <v>414</v>
      </c>
      <c r="P148" t="s">
        <v>65</v>
      </c>
      <c r="Q148" t="s">
        <v>148</v>
      </c>
      <c r="R148" s="6" t="s">
        <v>799</v>
      </c>
      <c r="S148" s="6" t="s">
        <v>68</v>
      </c>
      <c r="T148" t="s">
        <v>69</v>
      </c>
      <c r="U148" s="6" t="s">
        <v>56</v>
      </c>
      <c r="W148" t="s">
        <v>56</v>
      </c>
      <c r="X148">
        <v>4.0</v>
      </c>
      <c r="Y148">
        <v>6.0</v>
      </c>
      <c r="Z148" s="6">
        <v>20.0</v>
      </c>
      <c r="AA148" s="6" t="s">
        <v>800</v>
      </c>
      <c r="AB148" t="s">
        <v>58</v>
      </c>
      <c r="AC148" s="6">
        <v>10.0</v>
      </c>
      <c r="AD148" s="11" t="s">
        <v>801</v>
      </c>
      <c r="AE148" s="11" t="s">
        <v>802</v>
      </c>
      <c r="AF148" s="11" t="s">
        <v>803</v>
      </c>
    </row>
    <row r="149">
      <c r="A149" s="6">
        <v>147.0</v>
      </c>
      <c r="B149" s="7" t="s">
        <v>61</v>
      </c>
      <c r="C149" s="8">
        <v>32950.0</v>
      </c>
      <c r="D149" s="9">
        <v>28.0</v>
      </c>
      <c r="E149" s="6">
        <v>5.0</v>
      </c>
      <c r="F149" s="6">
        <v>7.0</v>
      </c>
      <c r="G149" s="6">
        <v>60.0</v>
      </c>
      <c r="H149" s="6">
        <v>14.0</v>
      </c>
      <c r="I149" s="6">
        <v>5.0</v>
      </c>
      <c r="J149" s="6" t="s">
        <v>34</v>
      </c>
      <c r="K149" s="6">
        <v>0.0</v>
      </c>
      <c r="L149" t="s">
        <v>35</v>
      </c>
      <c r="M149" s="10" t="s">
        <v>51</v>
      </c>
      <c r="N149" s="6">
        <v>1.0</v>
      </c>
      <c r="O149" t="s">
        <v>139</v>
      </c>
      <c r="P149" t="s">
        <v>65</v>
      </c>
      <c r="Q149" t="s">
        <v>101</v>
      </c>
      <c r="R149" s="6" t="s">
        <v>804</v>
      </c>
      <c r="S149" s="6" t="s">
        <v>40</v>
      </c>
      <c r="T149" t="s">
        <v>69</v>
      </c>
      <c r="U149" s="6" t="s">
        <v>70</v>
      </c>
      <c r="W149" t="s">
        <v>70</v>
      </c>
      <c r="X149">
        <v>6.0</v>
      </c>
      <c r="Y149">
        <v>5.0</v>
      </c>
      <c r="Z149" s="6">
        <v>25.0</v>
      </c>
      <c r="AA149" s="6" t="s">
        <v>805</v>
      </c>
      <c r="AB149" t="s">
        <v>184</v>
      </c>
      <c r="AC149" s="6">
        <v>9.0</v>
      </c>
      <c r="AD149" s="11" t="s">
        <v>806</v>
      </c>
      <c r="AE149" s="11" t="s">
        <v>807</v>
      </c>
      <c r="AF149" s="11" t="s">
        <v>808</v>
      </c>
    </row>
    <row r="150">
      <c r="A150" s="6">
        <v>148.0</v>
      </c>
      <c r="B150" s="7" t="s">
        <v>809</v>
      </c>
      <c r="C150" s="8">
        <v>34861.0</v>
      </c>
      <c r="D150" s="9">
        <v>23.0</v>
      </c>
      <c r="E150" s="6">
        <v>1.0</v>
      </c>
      <c r="F150" s="6">
        <v>7.0</v>
      </c>
      <c r="G150" s="6">
        <v>0.0</v>
      </c>
      <c r="H150" s="6">
        <v>12.0</v>
      </c>
      <c r="I150" s="6">
        <v>15.0</v>
      </c>
      <c r="J150" s="6" t="s">
        <v>183</v>
      </c>
      <c r="K150" s="6">
        <v>1.0</v>
      </c>
      <c r="L150" t="s">
        <v>35</v>
      </c>
      <c r="M150" s="10" t="s">
        <v>86</v>
      </c>
      <c r="N150" s="6">
        <v>1.0</v>
      </c>
      <c r="O150" t="s">
        <v>164</v>
      </c>
      <c r="P150" t="s">
        <v>100</v>
      </c>
      <c r="Q150" t="s">
        <v>18</v>
      </c>
      <c r="R150" s="6" t="s">
        <v>39</v>
      </c>
      <c r="S150" s="6" t="s">
        <v>40</v>
      </c>
      <c r="T150" t="s">
        <v>810</v>
      </c>
      <c r="U150" s="6" t="s">
        <v>42</v>
      </c>
      <c r="W150" t="s">
        <v>42</v>
      </c>
      <c r="X150" s="10">
        <v>15.0</v>
      </c>
      <c r="Y150">
        <v>6.0</v>
      </c>
      <c r="Z150" s="6">
        <v>90.0</v>
      </c>
      <c r="AA150" s="6" t="s">
        <v>811</v>
      </c>
      <c r="AB150" t="s">
        <v>58</v>
      </c>
      <c r="AC150" s="6">
        <v>10.0</v>
      </c>
      <c r="AD150" s="11" t="s">
        <v>812</v>
      </c>
      <c r="AE150" s="11" t="s">
        <v>813</v>
      </c>
      <c r="AF150" s="12"/>
    </row>
    <row r="151">
      <c r="A151" s="6">
        <v>149.0</v>
      </c>
      <c r="B151" s="7" t="s">
        <v>157</v>
      </c>
      <c r="C151" s="8">
        <v>30465.0</v>
      </c>
      <c r="D151" s="9">
        <v>35.0</v>
      </c>
      <c r="E151" s="6">
        <v>6.0</v>
      </c>
      <c r="F151" s="6">
        <v>7.0</v>
      </c>
      <c r="G151" s="6">
        <v>55.0</v>
      </c>
      <c r="H151" s="6">
        <v>9.0</v>
      </c>
      <c r="I151" s="6">
        <v>2.0</v>
      </c>
      <c r="J151" s="6" t="s">
        <v>75</v>
      </c>
      <c r="K151" s="6">
        <v>0.0</v>
      </c>
      <c r="L151" t="s">
        <v>85</v>
      </c>
      <c r="M151" s="10" t="s">
        <v>86</v>
      </c>
      <c r="N151" s="6">
        <v>1.0</v>
      </c>
      <c r="O151" t="s">
        <v>147</v>
      </c>
      <c r="P151" t="s">
        <v>65</v>
      </c>
      <c r="Q151" t="s">
        <v>95</v>
      </c>
      <c r="R151" s="6" t="s">
        <v>814</v>
      </c>
      <c r="S151" s="6" t="s">
        <v>368</v>
      </c>
      <c r="T151" t="s">
        <v>815</v>
      </c>
      <c r="U151" s="6" t="s">
        <v>56</v>
      </c>
      <c r="W151" t="s">
        <v>56</v>
      </c>
      <c r="X151">
        <v>4.0</v>
      </c>
      <c r="Y151">
        <v>4.0</v>
      </c>
      <c r="Z151" s="6">
        <v>6.0</v>
      </c>
      <c r="AA151" s="6" t="s">
        <v>816</v>
      </c>
      <c r="AB151" s="6" t="s">
        <v>817</v>
      </c>
      <c r="AC151" s="6">
        <v>10.0</v>
      </c>
      <c r="AD151" s="11" t="s">
        <v>818</v>
      </c>
      <c r="AE151" s="11" t="s">
        <v>819</v>
      </c>
      <c r="AF151" s="11" t="s">
        <v>820</v>
      </c>
    </row>
    <row r="152">
      <c r="A152" s="6">
        <v>150.0</v>
      </c>
      <c r="B152" s="7" t="s">
        <v>119</v>
      </c>
      <c r="C152" s="8">
        <v>33864.0</v>
      </c>
      <c r="D152" s="9">
        <v>26.0</v>
      </c>
      <c r="E152" s="6">
        <v>2.0</v>
      </c>
      <c r="F152" s="6">
        <v>7.0</v>
      </c>
      <c r="G152" s="6">
        <v>25.0</v>
      </c>
      <c r="H152" s="6">
        <v>9.0</v>
      </c>
      <c r="I152" s="6">
        <v>5.0</v>
      </c>
      <c r="J152" s="6" t="s">
        <v>62</v>
      </c>
      <c r="K152" s="6">
        <v>0.0</v>
      </c>
      <c r="L152" t="s">
        <v>35</v>
      </c>
      <c r="M152" s="10" t="s">
        <v>86</v>
      </c>
      <c r="N152" s="6">
        <v>1.0</v>
      </c>
      <c r="O152" t="s">
        <v>69</v>
      </c>
      <c r="P152" t="s">
        <v>100</v>
      </c>
      <c r="Q152" s="10" t="s">
        <v>821</v>
      </c>
      <c r="R152" s="6" t="s">
        <v>786</v>
      </c>
      <c r="S152" s="6" t="s">
        <v>68</v>
      </c>
      <c r="T152" t="s">
        <v>69</v>
      </c>
      <c r="U152" s="6" t="s">
        <v>56</v>
      </c>
      <c r="W152" t="s">
        <v>56</v>
      </c>
      <c r="X152">
        <v>2.0</v>
      </c>
      <c r="Y152">
        <v>1.0</v>
      </c>
      <c r="Z152" s="6">
        <v>10.0</v>
      </c>
      <c r="AA152" s="6" t="s">
        <v>786</v>
      </c>
      <c r="AB152" t="s">
        <v>186</v>
      </c>
      <c r="AC152" s="6">
        <v>8.0</v>
      </c>
      <c r="AD152" s="11" t="s">
        <v>786</v>
      </c>
      <c r="AE152" s="11" t="s">
        <v>822</v>
      </c>
      <c r="AF152" s="11" t="s">
        <v>786</v>
      </c>
    </row>
    <row r="153">
      <c r="A153" s="6">
        <v>151.0</v>
      </c>
      <c r="B153" s="7" t="s">
        <v>823</v>
      </c>
      <c r="C153" s="8">
        <v>31252.0</v>
      </c>
      <c r="D153" s="9">
        <v>33.0</v>
      </c>
      <c r="E153" s="6">
        <v>10.0</v>
      </c>
      <c r="F153" s="6">
        <v>6.0</v>
      </c>
      <c r="G153" s="6">
        <v>0.0</v>
      </c>
      <c r="H153" s="6">
        <v>10.0</v>
      </c>
      <c r="I153" s="6">
        <v>6.0</v>
      </c>
      <c r="J153" s="6" t="s">
        <v>126</v>
      </c>
      <c r="K153" s="6">
        <v>0.0</v>
      </c>
      <c r="L153" t="s">
        <v>50</v>
      </c>
      <c r="M153" s="10" t="s">
        <v>36</v>
      </c>
      <c r="N153" s="6">
        <v>1.0</v>
      </c>
      <c r="O153" t="s">
        <v>419</v>
      </c>
      <c r="P153" t="s">
        <v>38</v>
      </c>
      <c r="Q153" t="s">
        <v>78</v>
      </c>
      <c r="R153" s="6" t="s">
        <v>824</v>
      </c>
      <c r="S153" s="6" t="s">
        <v>40</v>
      </c>
      <c r="T153" s="10" t="s">
        <v>825</v>
      </c>
      <c r="U153" s="6" t="s">
        <v>56</v>
      </c>
      <c r="W153" t="s">
        <v>56</v>
      </c>
      <c r="X153">
        <v>6.0</v>
      </c>
      <c r="Y153">
        <v>6.0</v>
      </c>
      <c r="Z153" s="6">
        <v>16.0</v>
      </c>
      <c r="AA153" s="6" t="s">
        <v>826</v>
      </c>
      <c r="AB153" t="s">
        <v>58</v>
      </c>
      <c r="AC153" s="6">
        <v>10.0</v>
      </c>
      <c r="AD153" s="11" t="s">
        <v>827</v>
      </c>
      <c r="AE153" s="11" t="s">
        <v>828</v>
      </c>
      <c r="AF153" s="11" t="s">
        <v>829</v>
      </c>
    </row>
    <row r="154">
      <c r="A154" s="6">
        <v>152.0</v>
      </c>
      <c r="B154" s="7" t="s">
        <v>119</v>
      </c>
      <c r="C154" s="8">
        <v>29519.0</v>
      </c>
      <c r="D154" s="9">
        <v>37.0</v>
      </c>
      <c r="E154" s="6">
        <v>10.0</v>
      </c>
      <c r="F154" s="6">
        <v>7.0</v>
      </c>
      <c r="G154" s="6">
        <v>60.0</v>
      </c>
      <c r="H154" s="6">
        <v>10.0</v>
      </c>
      <c r="I154" s="6">
        <v>12.0</v>
      </c>
      <c r="J154" s="6" t="s">
        <v>183</v>
      </c>
      <c r="K154" s="6">
        <v>1.0</v>
      </c>
      <c r="L154" t="s">
        <v>50</v>
      </c>
      <c r="M154" s="10" t="s">
        <v>51</v>
      </c>
      <c r="N154" s="6">
        <v>1.0</v>
      </c>
      <c r="O154" t="s">
        <v>139</v>
      </c>
      <c r="P154" t="s">
        <v>38</v>
      </c>
      <c r="Q154" t="s">
        <v>95</v>
      </c>
      <c r="R154" s="6" t="s">
        <v>830</v>
      </c>
      <c r="S154" s="6" t="s">
        <v>54</v>
      </c>
      <c r="T154" t="s">
        <v>121</v>
      </c>
      <c r="U154" s="6" t="s">
        <v>70</v>
      </c>
      <c r="W154" t="s">
        <v>70</v>
      </c>
      <c r="X154" s="10">
        <v>10.0</v>
      </c>
      <c r="Y154">
        <v>3.0</v>
      </c>
      <c r="Z154" s="6">
        <v>4.0</v>
      </c>
      <c r="AA154" s="6" t="s">
        <v>831</v>
      </c>
      <c r="AB154" t="s">
        <v>46</v>
      </c>
      <c r="AC154" s="6">
        <v>7.0</v>
      </c>
      <c r="AD154" s="11" t="s">
        <v>832</v>
      </c>
      <c r="AE154" s="11" t="s">
        <v>833</v>
      </c>
      <c r="AF154" s="11" t="s">
        <v>834</v>
      </c>
    </row>
    <row r="155">
      <c r="A155" s="6">
        <v>153.0</v>
      </c>
      <c r="B155" s="7" t="s">
        <v>508</v>
      </c>
      <c r="C155" s="8">
        <v>24021.0</v>
      </c>
      <c r="D155" s="9">
        <v>53.0</v>
      </c>
      <c r="E155" s="6">
        <v>28.0</v>
      </c>
      <c r="F155" s="6">
        <v>7.0</v>
      </c>
      <c r="G155" s="6">
        <v>0.0</v>
      </c>
      <c r="H155" s="6">
        <v>9.0</v>
      </c>
      <c r="I155" s="6">
        <v>30.0</v>
      </c>
      <c r="J155" s="6" t="s">
        <v>84</v>
      </c>
      <c r="K155" s="6">
        <v>1.0</v>
      </c>
      <c r="L155" t="s">
        <v>35</v>
      </c>
      <c r="M155" s="10" t="s">
        <v>835</v>
      </c>
      <c r="N155" s="6">
        <v>1.0</v>
      </c>
      <c r="O155" t="s">
        <v>419</v>
      </c>
      <c r="P155" t="s">
        <v>65</v>
      </c>
      <c r="Q155" t="s">
        <v>18</v>
      </c>
      <c r="R155" s="6" t="s">
        <v>836</v>
      </c>
      <c r="S155" s="6" t="s">
        <v>68</v>
      </c>
      <c r="T155" t="s">
        <v>103</v>
      </c>
      <c r="U155" s="6" t="s">
        <v>56</v>
      </c>
      <c r="W155" t="s">
        <v>56</v>
      </c>
      <c r="X155" s="10">
        <v>10.0</v>
      </c>
      <c r="Y155">
        <v>4.0</v>
      </c>
      <c r="Z155" s="6">
        <v>6.0</v>
      </c>
      <c r="AA155" s="6" t="s">
        <v>837</v>
      </c>
      <c r="AB155" s="6" t="s">
        <v>838</v>
      </c>
      <c r="AC155" s="6">
        <v>10.0</v>
      </c>
      <c r="AD155" s="11" t="s">
        <v>839</v>
      </c>
      <c r="AE155" s="11" t="s">
        <v>840</v>
      </c>
      <c r="AF155" s="11" t="s">
        <v>841</v>
      </c>
    </row>
    <row r="156">
      <c r="A156" s="6">
        <v>154.0</v>
      </c>
      <c r="B156" s="7" t="s">
        <v>842</v>
      </c>
      <c r="C156" s="8">
        <v>31912.0</v>
      </c>
      <c r="D156" s="9">
        <v>31.0</v>
      </c>
      <c r="E156" s="6">
        <v>3.0</v>
      </c>
      <c r="F156" s="6">
        <v>8.0</v>
      </c>
      <c r="G156" s="6">
        <v>60.0</v>
      </c>
      <c r="H156" s="6">
        <v>8.0</v>
      </c>
      <c r="I156" s="6">
        <v>2.0</v>
      </c>
      <c r="J156" s="6" t="s">
        <v>62</v>
      </c>
      <c r="K156" s="6">
        <v>0.0</v>
      </c>
      <c r="L156" t="s">
        <v>85</v>
      </c>
      <c r="M156" s="10" t="s">
        <v>86</v>
      </c>
      <c r="N156" s="6">
        <v>1.0</v>
      </c>
      <c r="O156" t="s">
        <v>414</v>
      </c>
      <c r="P156" t="s">
        <v>100</v>
      </c>
      <c r="Q156" t="s">
        <v>18</v>
      </c>
      <c r="R156" s="6" t="s">
        <v>843</v>
      </c>
      <c r="S156" s="6" t="s">
        <v>68</v>
      </c>
      <c r="T156" t="s">
        <v>788</v>
      </c>
      <c r="U156" s="6" t="s">
        <v>56</v>
      </c>
      <c r="W156" t="s">
        <v>56</v>
      </c>
      <c r="X156">
        <v>6.0</v>
      </c>
      <c r="Y156">
        <v>6.0</v>
      </c>
      <c r="Z156" s="6">
        <v>50.0</v>
      </c>
      <c r="AA156" s="6" t="s">
        <v>844</v>
      </c>
      <c r="AB156" t="s">
        <v>58</v>
      </c>
      <c r="AC156" s="6">
        <v>10.0</v>
      </c>
      <c r="AD156" s="11" t="s">
        <v>845</v>
      </c>
      <c r="AE156" s="11" t="s">
        <v>846</v>
      </c>
      <c r="AF156" s="11" t="s">
        <v>106</v>
      </c>
    </row>
    <row r="157">
      <c r="A157" s="6">
        <v>155.0</v>
      </c>
      <c r="B157" s="7" t="s">
        <v>847</v>
      </c>
      <c r="D157" s="9">
        <v>118.0</v>
      </c>
      <c r="E157" s="6">
        <v>0.0</v>
      </c>
      <c r="F157" s="6">
        <v>7.0</v>
      </c>
      <c r="G157" s="6">
        <v>60.0</v>
      </c>
      <c r="H157" s="6">
        <v>10.0</v>
      </c>
      <c r="I157" s="6">
        <v>1.0</v>
      </c>
      <c r="J157" s="6" t="s">
        <v>338</v>
      </c>
      <c r="K157" s="6">
        <v>1.0</v>
      </c>
      <c r="L157" t="s">
        <v>63</v>
      </c>
      <c r="M157" s="10" t="s">
        <v>93</v>
      </c>
      <c r="N157" s="6">
        <v>1.0</v>
      </c>
      <c r="O157" t="s">
        <v>147</v>
      </c>
      <c r="P157" t="s">
        <v>354</v>
      </c>
      <c r="Q157" t="s">
        <v>101</v>
      </c>
      <c r="R157" s="6" t="s">
        <v>848</v>
      </c>
      <c r="S157" s="6" t="s">
        <v>68</v>
      </c>
      <c r="T157" t="s">
        <v>69</v>
      </c>
      <c r="U157" s="6" t="s">
        <v>56</v>
      </c>
      <c r="W157" t="s">
        <v>56</v>
      </c>
      <c r="X157">
        <v>4.0</v>
      </c>
      <c r="Y157">
        <v>4.0</v>
      </c>
      <c r="Z157" s="6">
        <v>25.0</v>
      </c>
      <c r="AA157" s="6" t="s">
        <v>849</v>
      </c>
      <c r="AB157" t="s">
        <v>46</v>
      </c>
      <c r="AC157" s="6">
        <v>9.0</v>
      </c>
      <c r="AD157" s="11" t="s">
        <v>850</v>
      </c>
      <c r="AE157" s="11" t="s">
        <v>851</v>
      </c>
      <c r="AF157" s="12"/>
    </row>
    <row r="158">
      <c r="A158" s="6">
        <v>156.0</v>
      </c>
      <c r="B158" s="7" t="s">
        <v>61</v>
      </c>
      <c r="C158" s="8">
        <v>30194.0</v>
      </c>
      <c r="D158" s="9">
        <v>36.0</v>
      </c>
      <c r="E158" s="6">
        <v>1.0</v>
      </c>
      <c r="F158" s="6">
        <v>7.0</v>
      </c>
      <c r="G158" s="6">
        <v>45.0</v>
      </c>
      <c r="H158" s="6">
        <v>12.0</v>
      </c>
      <c r="I158" s="6">
        <v>40.0</v>
      </c>
      <c r="J158" s="6" t="s">
        <v>338</v>
      </c>
      <c r="K158" s="6">
        <v>1.0</v>
      </c>
      <c r="L158" t="s">
        <v>113</v>
      </c>
      <c r="M158" s="10" t="s">
        <v>93</v>
      </c>
      <c r="N158" s="6">
        <v>1.0</v>
      </c>
      <c r="O158" t="s">
        <v>139</v>
      </c>
      <c r="P158" t="s">
        <v>65</v>
      </c>
      <c r="Q158" t="s">
        <v>227</v>
      </c>
      <c r="R158" s="6" t="s">
        <v>852</v>
      </c>
      <c r="S158" s="6" t="s">
        <v>54</v>
      </c>
      <c r="T158" t="s">
        <v>121</v>
      </c>
      <c r="U158" s="6" t="s">
        <v>56</v>
      </c>
      <c r="W158" t="s">
        <v>56</v>
      </c>
      <c r="X158" s="10">
        <v>10.0</v>
      </c>
      <c r="Y158" s="6">
        <v>10.0</v>
      </c>
      <c r="Z158" s="6">
        <v>120.0</v>
      </c>
      <c r="AA158" s="6" t="s">
        <v>225</v>
      </c>
      <c r="AB158" t="s">
        <v>58</v>
      </c>
      <c r="AC158" s="6">
        <v>10.0</v>
      </c>
      <c r="AD158" s="11" t="s">
        <v>225</v>
      </c>
      <c r="AE158" s="12"/>
      <c r="AF158" s="12"/>
    </row>
    <row r="159">
      <c r="A159" s="6">
        <v>157.0</v>
      </c>
      <c r="B159" s="7" t="s">
        <v>74</v>
      </c>
      <c r="C159" s="8">
        <v>36223.0</v>
      </c>
      <c r="D159" s="9">
        <v>19.0</v>
      </c>
      <c r="F159" s="6">
        <v>9.0</v>
      </c>
      <c r="G159" s="6">
        <v>120.0</v>
      </c>
      <c r="H159" s="6">
        <v>10.0</v>
      </c>
      <c r="I159" s="6">
        <v>10.0</v>
      </c>
      <c r="J159" s="6" t="s">
        <v>34</v>
      </c>
      <c r="K159" s="6">
        <v>0.0</v>
      </c>
      <c r="L159" t="s">
        <v>50</v>
      </c>
      <c r="M159" s="10" t="s">
        <v>36</v>
      </c>
      <c r="N159" s="6">
        <v>0.0</v>
      </c>
      <c r="O159" t="s">
        <v>33</v>
      </c>
      <c r="P159" t="s">
        <v>33</v>
      </c>
      <c r="Q159" t="s">
        <v>33</v>
      </c>
      <c r="S159" s="6" t="s">
        <v>40</v>
      </c>
      <c r="T159" t="s">
        <v>87</v>
      </c>
      <c r="U159" s="6" t="s">
        <v>42</v>
      </c>
      <c r="W159" t="s">
        <v>42</v>
      </c>
      <c r="X159" s="10">
        <v>15.0</v>
      </c>
      <c r="Y159">
        <v>6.0</v>
      </c>
      <c r="Z159" s="6">
        <v>10.0</v>
      </c>
      <c r="AA159" s="6" t="s">
        <v>853</v>
      </c>
      <c r="AB159" s="6" t="s">
        <v>854</v>
      </c>
      <c r="AC159" s="6">
        <v>10.0</v>
      </c>
      <c r="AD159" s="11" t="s">
        <v>855</v>
      </c>
      <c r="AE159" s="11" t="s">
        <v>856</v>
      </c>
      <c r="AF159" s="12"/>
    </row>
    <row r="160">
      <c r="A160" s="6">
        <v>158.0</v>
      </c>
      <c r="B160" s="7" t="s">
        <v>61</v>
      </c>
      <c r="C160" s="8">
        <v>31803.0</v>
      </c>
      <c r="D160" s="9">
        <v>31.0</v>
      </c>
      <c r="E160" s="6">
        <v>8.0</v>
      </c>
      <c r="F160" s="6">
        <v>8.0</v>
      </c>
      <c r="G160" s="6">
        <v>15.0</v>
      </c>
      <c r="H160" s="6">
        <v>14.0</v>
      </c>
      <c r="I160" s="6">
        <v>12.0</v>
      </c>
      <c r="J160" s="6" t="s">
        <v>49</v>
      </c>
      <c r="K160" s="6">
        <v>0.0</v>
      </c>
      <c r="L160" t="s">
        <v>85</v>
      </c>
      <c r="M160" s="10" t="s">
        <v>857</v>
      </c>
      <c r="N160" s="6">
        <v>1.0</v>
      </c>
      <c r="O160" t="s">
        <v>208</v>
      </c>
      <c r="P160" t="s">
        <v>65</v>
      </c>
      <c r="Q160" t="s">
        <v>78</v>
      </c>
      <c r="R160" s="6" t="s">
        <v>193</v>
      </c>
      <c r="S160" s="6" t="s">
        <v>54</v>
      </c>
      <c r="T160" t="s">
        <v>103</v>
      </c>
      <c r="U160" s="6" t="s">
        <v>42</v>
      </c>
      <c r="W160" t="s">
        <v>42</v>
      </c>
      <c r="X160">
        <v>6.0</v>
      </c>
      <c r="Y160">
        <v>6.0</v>
      </c>
      <c r="Z160" s="6">
        <v>40.0</v>
      </c>
      <c r="AA160" s="6" t="s">
        <v>858</v>
      </c>
      <c r="AB160" t="s">
        <v>383</v>
      </c>
      <c r="AC160" s="6">
        <v>7.0</v>
      </c>
      <c r="AD160" s="11" t="s">
        <v>859</v>
      </c>
      <c r="AE160" s="11" t="s">
        <v>147</v>
      </c>
      <c r="AF160" s="11" t="s">
        <v>860</v>
      </c>
    </row>
    <row r="161">
      <c r="A161" s="6">
        <v>159.0</v>
      </c>
      <c r="B161" s="7" t="s">
        <v>74</v>
      </c>
      <c r="C161" s="8">
        <v>25703.0</v>
      </c>
      <c r="D161" s="9">
        <v>48.0</v>
      </c>
      <c r="E161" s="6">
        <v>20.0</v>
      </c>
      <c r="F161" s="6">
        <v>5.0</v>
      </c>
      <c r="G161" s="6">
        <v>120.0</v>
      </c>
      <c r="H161" s="6">
        <v>8.0</v>
      </c>
      <c r="I161" s="6">
        <v>3.0</v>
      </c>
      <c r="J161" s="6" t="s">
        <v>305</v>
      </c>
      <c r="K161" s="6">
        <v>0.0</v>
      </c>
      <c r="L161" t="s">
        <v>85</v>
      </c>
      <c r="M161" s="10" t="s">
        <v>93</v>
      </c>
      <c r="N161" s="6">
        <v>1.0</v>
      </c>
      <c r="O161" t="s">
        <v>208</v>
      </c>
      <c r="P161" t="s">
        <v>65</v>
      </c>
      <c r="Q161" t="s">
        <v>426</v>
      </c>
      <c r="R161" s="6" t="s">
        <v>861</v>
      </c>
      <c r="S161" s="6" t="s">
        <v>40</v>
      </c>
      <c r="T161" t="s">
        <v>69</v>
      </c>
      <c r="U161" s="6" t="s">
        <v>70</v>
      </c>
      <c r="W161" t="s">
        <v>70</v>
      </c>
      <c r="X161">
        <v>5.0</v>
      </c>
      <c r="Y161">
        <v>2.0</v>
      </c>
      <c r="Z161" s="6">
        <v>12.0</v>
      </c>
      <c r="AA161" s="6" t="s">
        <v>862</v>
      </c>
      <c r="AB161" t="s">
        <v>46</v>
      </c>
      <c r="AC161" s="6">
        <v>10.0</v>
      </c>
      <c r="AD161" s="11" t="s">
        <v>863</v>
      </c>
      <c r="AE161" s="11" t="s">
        <v>864</v>
      </c>
      <c r="AF161" s="11" t="s">
        <v>865</v>
      </c>
    </row>
    <row r="162">
      <c r="A162" s="6">
        <v>160.0</v>
      </c>
      <c r="B162" s="7" t="s">
        <v>74</v>
      </c>
      <c r="C162" s="8">
        <v>34518.0</v>
      </c>
      <c r="D162" s="9">
        <v>24.0</v>
      </c>
      <c r="F162" s="6">
        <v>7.0</v>
      </c>
      <c r="G162" s="6">
        <v>160.0</v>
      </c>
      <c r="H162" s="6">
        <v>8.0</v>
      </c>
      <c r="I162" s="6">
        <v>5.0</v>
      </c>
      <c r="J162" s="6" t="s">
        <v>49</v>
      </c>
      <c r="K162" s="6">
        <v>0.0</v>
      </c>
      <c r="L162" t="s">
        <v>50</v>
      </c>
      <c r="M162" s="10" t="s">
        <v>93</v>
      </c>
      <c r="N162" s="6">
        <v>0.0</v>
      </c>
      <c r="O162" t="s">
        <v>33</v>
      </c>
      <c r="P162" t="s">
        <v>33</v>
      </c>
      <c r="Q162" t="s">
        <v>33</v>
      </c>
      <c r="S162" s="6" t="s">
        <v>40</v>
      </c>
      <c r="T162" t="s">
        <v>866</v>
      </c>
      <c r="U162" s="6" t="s">
        <v>70</v>
      </c>
      <c r="W162" t="s">
        <v>70</v>
      </c>
      <c r="X162">
        <v>6.0</v>
      </c>
      <c r="Y162">
        <v>4.0</v>
      </c>
      <c r="Z162" s="6">
        <v>10.0</v>
      </c>
      <c r="AA162" s="6" t="s">
        <v>867</v>
      </c>
      <c r="AB162" t="s">
        <v>58</v>
      </c>
      <c r="AC162" s="6">
        <v>10.0</v>
      </c>
      <c r="AD162" s="11" t="s">
        <v>868</v>
      </c>
      <c r="AE162" s="11" t="s">
        <v>869</v>
      </c>
      <c r="AF162" s="11" t="s">
        <v>870</v>
      </c>
    </row>
    <row r="163">
      <c r="A163" s="6">
        <v>161.0</v>
      </c>
      <c r="B163" s="7" t="s">
        <v>871</v>
      </c>
      <c r="C163" s="8">
        <v>35326.0</v>
      </c>
      <c r="D163" s="9">
        <v>22.0</v>
      </c>
      <c r="F163" s="6">
        <v>7.0</v>
      </c>
      <c r="G163" s="6">
        <v>5.0</v>
      </c>
      <c r="H163" s="6">
        <v>12.0</v>
      </c>
      <c r="I163" s="6">
        <v>8.0</v>
      </c>
      <c r="J163" s="6" t="s">
        <v>84</v>
      </c>
      <c r="K163" s="6">
        <v>1.0</v>
      </c>
      <c r="L163" t="s">
        <v>85</v>
      </c>
      <c r="M163" s="10" t="s">
        <v>86</v>
      </c>
      <c r="N163" s="6">
        <v>0.0</v>
      </c>
      <c r="O163" t="s">
        <v>33</v>
      </c>
      <c r="P163" t="s">
        <v>33</v>
      </c>
      <c r="Q163" t="s">
        <v>33</v>
      </c>
      <c r="S163" s="6" t="s">
        <v>40</v>
      </c>
      <c r="T163" t="s">
        <v>121</v>
      </c>
      <c r="U163" s="6" t="s">
        <v>70</v>
      </c>
      <c r="W163" t="s">
        <v>70</v>
      </c>
      <c r="X163">
        <v>6.0</v>
      </c>
      <c r="Y163" s="6">
        <v>40.0</v>
      </c>
      <c r="Z163" s="6">
        <v>150.0</v>
      </c>
      <c r="AA163" s="6" t="s">
        <v>872</v>
      </c>
      <c r="AB163" t="s">
        <v>58</v>
      </c>
      <c r="AC163" s="6">
        <v>10.0</v>
      </c>
      <c r="AD163" s="11" t="s">
        <v>873</v>
      </c>
      <c r="AE163" s="11" t="s">
        <v>874</v>
      </c>
      <c r="AF163" s="11" t="s">
        <v>875</v>
      </c>
    </row>
    <row r="164">
      <c r="A164" s="6">
        <v>162.0</v>
      </c>
      <c r="B164" s="7" t="s">
        <v>61</v>
      </c>
      <c r="C164" s="8">
        <v>34622.0</v>
      </c>
      <c r="D164" s="9">
        <v>24.0</v>
      </c>
      <c r="F164" s="6">
        <v>8.0</v>
      </c>
      <c r="G164" s="6">
        <v>120.0</v>
      </c>
      <c r="H164" s="6">
        <v>9.0</v>
      </c>
      <c r="I164" s="6">
        <v>5.0</v>
      </c>
      <c r="J164" s="6" t="s">
        <v>305</v>
      </c>
      <c r="K164" s="6">
        <v>0.0</v>
      </c>
      <c r="L164" t="s">
        <v>395</v>
      </c>
      <c r="M164" s="10" t="s">
        <v>93</v>
      </c>
      <c r="N164" s="6">
        <v>0.0</v>
      </c>
      <c r="O164" t="s">
        <v>33</v>
      </c>
      <c r="P164" t="s">
        <v>33</v>
      </c>
      <c r="Q164" t="s">
        <v>33</v>
      </c>
      <c r="S164" s="6" t="s">
        <v>368</v>
      </c>
      <c r="T164" t="s">
        <v>69</v>
      </c>
      <c r="U164" s="6" t="s">
        <v>56</v>
      </c>
      <c r="W164" t="s">
        <v>56</v>
      </c>
      <c r="X164">
        <v>4.0</v>
      </c>
      <c r="Y164" s="6">
        <v>28.0</v>
      </c>
      <c r="Z164" s="6">
        <v>70.0</v>
      </c>
      <c r="AA164" s="6" t="s">
        <v>876</v>
      </c>
      <c r="AB164" t="s">
        <v>58</v>
      </c>
      <c r="AC164" s="6">
        <v>10.0</v>
      </c>
      <c r="AD164" s="11" t="s">
        <v>877</v>
      </c>
      <c r="AE164" s="11" t="s">
        <v>878</v>
      </c>
      <c r="AF164" s="11" t="s">
        <v>879</v>
      </c>
    </row>
    <row r="165">
      <c r="A165" s="6">
        <v>163.0</v>
      </c>
      <c r="B165" s="7" t="s">
        <v>251</v>
      </c>
      <c r="C165" s="8">
        <v>34999.0</v>
      </c>
      <c r="D165" s="9">
        <v>22.0</v>
      </c>
      <c r="F165" s="6">
        <v>8.0</v>
      </c>
      <c r="G165" s="6">
        <v>0.0</v>
      </c>
      <c r="H165" s="6">
        <v>9.0</v>
      </c>
      <c r="I165" s="6">
        <v>0.0</v>
      </c>
      <c r="J165" s="6" t="s">
        <v>126</v>
      </c>
      <c r="K165" s="6">
        <v>1.0</v>
      </c>
      <c r="L165" t="s">
        <v>85</v>
      </c>
      <c r="M165" s="10" t="s">
        <v>86</v>
      </c>
      <c r="N165" s="6">
        <v>0.0</v>
      </c>
      <c r="O165" t="s">
        <v>33</v>
      </c>
      <c r="P165" t="s">
        <v>33</v>
      </c>
      <c r="Q165" t="s">
        <v>33</v>
      </c>
      <c r="S165" s="6" t="s">
        <v>368</v>
      </c>
      <c r="T165" t="s">
        <v>69</v>
      </c>
      <c r="U165" s="6" t="s">
        <v>56</v>
      </c>
      <c r="W165" t="s">
        <v>56</v>
      </c>
      <c r="X165" s="10">
        <v>40.0</v>
      </c>
      <c r="Y165" s="6">
        <v>10.0</v>
      </c>
      <c r="Z165" s="6">
        <v>30.0</v>
      </c>
      <c r="AA165" s="6" t="s">
        <v>880</v>
      </c>
      <c r="AB165" t="s">
        <v>58</v>
      </c>
      <c r="AC165" s="6">
        <v>10.0</v>
      </c>
      <c r="AD165" s="11" t="s">
        <v>881</v>
      </c>
      <c r="AE165" s="11" t="s">
        <v>882</v>
      </c>
      <c r="AF165" s="11" t="s">
        <v>883</v>
      </c>
    </row>
    <row r="166">
      <c r="A166" s="6">
        <v>164.0</v>
      </c>
      <c r="B166" s="7" t="s">
        <v>119</v>
      </c>
      <c r="C166" s="8">
        <v>32122.0</v>
      </c>
      <c r="D166" s="9">
        <v>30.0</v>
      </c>
      <c r="E166" s="6">
        <v>3.0</v>
      </c>
      <c r="F166" s="6">
        <v>7.0</v>
      </c>
      <c r="G166" s="6">
        <v>0.0</v>
      </c>
      <c r="H166" s="6">
        <v>12.0</v>
      </c>
      <c r="I166" s="6">
        <v>5.0</v>
      </c>
      <c r="J166" s="6" t="s">
        <v>34</v>
      </c>
      <c r="K166" s="6">
        <v>0.0</v>
      </c>
      <c r="L166" t="s">
        <v>35</v>
      </c>
      <c r="M166" s="10" t="s">
        <v>86</v>
      </c>
      <c r="N166" s="6">
        <v>1.0</v>
      </c>
      <c r="O166" t="s">
        <v>419</v>
      </c>
      <c r="P166" s="10" t="s">
        <v>884</v>
      </c>
      <c r="Q166" s="10" t="s">
        <v>885</v>
      </c>
      <c r="R166" s="6" t="s">
        <v>886</v>
      </c>
      <c r="S166" s="6" t="s">
        <v>68</v>
      </c>
      <c r="T166" t="s">
        <v>87</v>
      </c>
      <c r="U166" s="6" t="s">
        <v>56</v>
      </c>
      <c r="W166" t="s">
        <v>56</v>
      </c>
      <c r="X166">
        <v>5.0</v>
      </c>
      <c r="Y166">
        <v>2.0</v>
      </c>
      <c r="Z166" s="6">
        <v>12.0</v>
      </c>
      <c r="AA166" s="6" t="s">
        <v>887</v>
      </c>
      <c r="AB166" t="s">
        <v>58</v>
      </c>
      <c r="AC166" s="6">
        <v>10.0</v>
      </c>
      <c r="AD166" s="11" t="s">
        <v>888</v>
      </c>
      <c r="AE166" s="11" t="s">
        <v>889</v>
      </c>
      <c r="AF166" s="11" t="s">
        <v>890</v>
      </c>
    </row>
    <row r="167">
      <c r="A167" s="6">
        <v>165.0</v>
      </c>
      <c r="B167" s="7" t="s">
        <v>119</v>
      </c>
      <c r="C167" s="8">
        <v>26615.0</v>
      </c>
      <c r="D167" s="9">
        <v>45.0</v>
      </c>
      <c r="E167" s="6">
        <v>22.0</v>
      </c>
      <c r="F167" s="6">
        <v>8.0</v>
      </c>
      <c r="G167" s="6">
        <v>180.0</v>
      </c>
      <c r="H167" s="6">
        <v>14.0</v>
      </c>
      <c r="I167" s="6">
        <v>15.0</v>
      </c>
      <c r="J167" s="6" t="s">
        <v>183</v>
      </c>
      <c r="K167" s="6">
        <v>1.0</v>
      </c>
      <c r="L167" t="s">
        <v>85</v>
      </c>
      <c r="M167" s="10" t="s">
        <v>93</v>
      </c>
      <c r="N167" s="6">
        <v>1.0</v>
      </c>
      <c r="O167" t="s">
        <v>208</v>
      </c>
      <c r="P167" t="s">
        <v>38</v>
      </c>
      <c r="Q167" t="s">
        <v>78</v>
      </c>
      <c r="R167" s="6" t="s">
        <v>58</v>
      </c>
      <c r="S167" s="6" t="s">
        <v>68</v>
      </c>
      <c r="T167" t="s">
        <v>69</v>
      </c>
      <c r="U167" s="6" t="s">
        <v>56</v>
      </c>
      <c r="W167" t="s">
        <v>56</v>
      </c>
      <c r="X167">
        <v>4.0</v>
      </c>
      <c r="Y167">
        <v>3.0</v>
      </c>
      <c r="Z167" s="6">
        <v>8.0</v>
      </c>
      <c r="AA167" s="6" t="s">
        <v>891</v>
      </c>
      <c r="AB167" t="s">
        <v>58</v>
      </c>
      <c r="AC167" s="6">
        <v>10.0</v>
      </c>
      <c r="AD167" s="11" t="s">
        <v>892</v>
      </c>
      <c r="AE167" s="11" t="s">
        <v>893</v>
      </c>
      <c r="AF167" s="12"/>
    </row>
    <row r="168">
      <c r="A168" s="6">
        <v>166.0</v>
      </c>
      <c r="B168" s="7" t="s">
        <v>163</v>
      </c>
      <c r="C168" s="8">
        <v>32663.0</v>
      </c>
      <c r="D168" s="9">
        <v>29.0</v>
      </c>
      <c r="E168" s="6">
        <v>7.0</v>
      </c>
      <c r="F168" s="6">
        <v>7.0</v>
      </c>
      <c r="G168" s="6">
        <v>55.0</v>
      </c>
      <c r="H168" s="6">
        <v>12.0</v>
      </c>
      <c r="I168" s="6">
        <v>6.0</v>
      </c>
      <c r="J168" s="6" t="s">
        <v>62</v>
      </c>
      <c r="K168" s="6">
        <v>0.0</v>
      </c>
      <c r="L168" t="s">
        <v>50</v>
      </c>
      <c r="M168" s="10" t="s">
        <v>86</v>
      </c>
      <c r="N168" s="6">
        <v>1.0</v>
      </c>
      <c r="O168" t="s">
        <v>139</v>
      </c>
      <c r="P168" t="s">
        <v>65</v>
      </c>
      <c r="Q168" t="s">
        <v>78</v>
      </c>
      <c r="R168" s="6" t="s">
        <v>894</v>
      </c>
      <c r="S168" s="6" t="s">
        <v>68</v>
      </c>
      <c r="T168" t="s">
        <v>69</v>
      </c>
      <c r="U168" s="6" t="s">
        <v>56</v>
      </c>
      <c r="W168" t="s">
        <v>56</v>
      </c>
      <c r="X168">
        <v>6.0</v>
      </c>
      <c r="Y168">
        <v>3.0</v>
      </c>
      <c r="Z168" s="6">
        <v>100.0</v>
      </c>
      <c r="AA168" s="6" t="s">
        <v>895</v>
      </c>
      <c r="AB168" t="s">
        <v>58</v>
      </c>
      <c r="AC168" s="6">
        <v>9.0</v>
      </c>
      <c r="AD168" s="11" t="s">
        <v>896</v>
      </c>
      <c r="AE168" s="11" t="s">
        <v>897</v>
      </c>
      <c r="AF168" s="11" t="s">
        <v>898</v>
      </c>
    </row>
    <row r="169">
      <c r="A169" s="6">
        <v>167.0</v>
      </c>
      <c r="B169" s="7" t="s">
        <v>119</v>
      </c>
      <c r="C169" s="8">
        <v>32335.0</v>
      </c>
      <c r="D169" s="9">
        <v>30.0</v>
      </c>
      <c r="E169" s="6">
        <v>3.0</v>
      </c>
      <c r="F169" s="6">
        <v>7.0</v>
      </c>
      <c r="G169" s="6">
        <v>40.0</v>
      </c>
      <c r="H169" s="6">
        <v>10.0</v>
      </c>
      <c r="I169" s="6">
        <v>2.0</v>
      </c>
      <c r="J169" s="6" t="s">
        <v>49</v>
      </c>
      <c r="K169" s="6">
        <v>0.0</v>
      </c>
      <c r="L169" t="s">
        <v>50</v>
      </c>
      <c r="M169" s="10" t="s">
        <v>36</v>
      </c>
      <c r="N169" s="6">
        <v>1.0</v>
      </c>
      <c r="O169" t="s">
        <v>139</v>
      </c>
      <c r="P169" t="s">
        <v>65</v>
      </c>
      <c r="Q169" t="s">
        <v>307</v>
      </c>
      <c r="S169" s="6" t="s">
        <v>40</v>
      </c>
      <c r="T169" t="s">
        <v>69</v>
      </c>
      <c r="U169" s="6" t="s">
        <v>56</v>
      </c>
      <c r="W169" t="s">
        <v>56</v>
      </c>
      <c r="X169" s="10">
        <v>20.0</v>
      </c>
      <c r="Y169">
        <v>6.0</v>
      </c>
      <c r="Z169" s="6">
        <v>6.0</v>
      </c>
      <c r="AA169" s="6" t="s">
        <v>899</v>
      </c>
      <c r="AB169" t="s">
        <v>58</v>
      </c>
      <c r="AC169" s="6">
        <v>9.0</v>
      </c>
      <c r="AD169" s="11" t="s">
        <v>899</v>
      </c>
      <c r="AE169" s="12"/>
      <c r="AF169" s="12"/>
    </row>
    <row r="170">
      <c r="A170" s="6">
        <v>168.0</v>
      </c>
      <c r="B170" s="7" t="s">
        <v>798</v>
      </c>
      <c r="C170" s="8">
        <v>29706.0</v>
      </c>
      <c r="D170" s="9">
        <v>37.0</v>
      </c>
      <c r="E170" s="6">
        <v>13.0</v>
      </c>
      <c r="F170" s="6">
        <v>7.0</v>
      </c>
      <c r="G170" s="6">
        <v>20.0</v>
      </c>
      <c r="H170" s="6">
        <v>15.0</v>
      </c>
      <c r="I170" s="6">
        <v>2.0</v>
      </c>
      <c r="J170" s="6" t="s">
        <v>220</v>
      </c>
      <c r="K170" s="6">
        <v>0.0</v>
      </c>
      <c r="L170" t="s">
        <v>900</v>
      </c>
      <c r="M170" s="10" t="s">
        <v>93</v>
      </c>
      <c r="N170" s="6">
        <v>1.0</v>
      </c>
      <c r="O170" t="s">
        <v>414</v>
      </c>
      <c r="P170" t="s">
        <v>65</v>
      </c>
      <c r="Q170" t="s">
        <v>148</v>
      </c>
      <c r="R170" s="6" t="s">
        <v>901</v>
      </c>
      <c r="S170" s="6" t="s">
        <v>54</v>
      </c>
      <c r="T170" t="s">
        <v>55</v>
      </c>
      <c r="U170" s="6" t="s">
        <v>56</v>
      </c>
      <c r="W170" t="s">
        <v>56</v>
      </c>
      <c r="X170">
        <v>5.0</v>
      </c>
      <c r="Y170">
        <v>1.0</v>
      </c>
      <c r="Z170" s="6">
        <v>10.0</v>
      </c>
      <c r="AA170" s="6" t="s">
        <v>902</v>
      </c>
      <c r="AB170" t="s">
        <v>58</v>
      </c>
      <c r="AC170" s="6">
        <v>8.0</v>
      </c>
      <c r="AD170" s="11" t="s">
        <v>903</v>
      </c>
      <c r="AE170" s="11" t="s">
        <v>904</v>
      </c>
      <c r="AF170" s="12"/>
    </row>
    <row r="171">
      <c r="A171" s="6">
        <v>169.0</v>
      </c>
      <c r="B171" s="7" t="s">
        <v>119</v>
      </c>
      <c r="C171" s="8">
        <v>31190.0</v>
      </c>
      <c r="D171" s="9">
        <v>33.0</v>
      </c>
      <c r="E171" s="6">
        <v>2.0</v>
      </c>
      <c r="F171" s="6">
        <v>6.0</v>
      </c>
      <c r="G171" s="6">
        <v>180.0</v>
      </c>
      <c r="H171" s="6">
        <v>720.0</v>
      </c>
      <c r="I171" s="6">
        <v>2.0</v>
      </c>
      <c r="J171" s="6" t="s">
        <v>126</v>
      </c>
      <c r="K171" s="6">
        <v>0.0</v>
      </c>
      <c r="L171" t="s">
        <v>35</v>
      </c>
      <c r="M171" s="10" t="s">
        <v>36</v>
      </c>
      <c r="N171" s="6">
        <v>1.0</v>
      </c>
      <c r="O171" t="s">
        <v>139</v>
      </c>
      <c r="P171" t="s">
        <v>65</v>
      </c>
      <c r="Q171" t="s">
        <v>227</v>
      </c>
      <c r="R171" s="6" t="s">
        <v>905</v>
      </c>
      <c r="S171" s="6" t="s">
        <v>40</v>
      </c>
      <c r="T171" t="s">
        <v>69</v>
      </c>
      <c r="U171" s="6" t="s">
        <v>56</v>
      </c>
      <c r="W171" t="s">
        <v>56</v>
      </c>
      <c r="X171">
        <v>6.0</v>
      </c>
      <c r="Y171">
        <v>4.0</v>
      </c>
      <c r="Z171" s="6">
        <v>80.0</v>
      </c>
      <c r="AA171" s="6" t="s">
        <v>906</v>
      </c>
      <c r="AB171" t="s">
        <v>46</v>
      </c>
      <c r="AC171" s="6">
        <v>10.0</v>
      </c>
      <c r="AD171" s="11" t="s">
        <v>907</v>
      </c>
      <c r="AE171" s="11" t="s">
        <v>908</v>
      </c>
      <c r="AF171" s="11" t="s">
        <v>909</v>
      </c>
    </row>
    <row r="172">
      <c r="A172" s="6">
        <v>170.0</v>
      </c>
      <c r="B172" s="7" t="s">
        <v>750</v>
      </c>
      <c r="C172" s="8">
        <v>34381.0</v>
      </c>
      <c r="D172" s="9">
        <v>24.0</v>
      </c>
      <c r="E172" s="6">
        <v>3.0</v>
      </c>
      <c r="F172" s="6">
        <v>8.0</v>
      </c>
      <c r="G172" s="6">
        <v>15.0</v>
      </c>
      <c r="H172" s="6">
        <v>10.0</v>
      </c>
      <c r="I172" s="6">
        <v>2.0</v>
      </c>
      <c r="J172" s="6" t="s">
        <v>75</v>
      </c>
      <c r="K172" s="6">
        <v>1.0</v>
      </c>
      <c r="L172" t="s">
        <v>50</v>
      </c>
      <c r="M172" s="10" t="s">
        <v>93</v>
      </c>
      <c r="N172" s="6">
        <v>1.0</v>
      </c>
      <c r="O172" t="s">
        <v>252</v>
      </c>
      <c r="P172" t="s">
        <v>100</v>
      </c>
      <c r="Q172" t="s">
        <v>78</v>
      </c>
      <c r="R172" s="6" t="s">
        <v>910</v>
      </c>
      <c r="S172" s="6" t="s">
        <v>368</v>
      </c>
      <c r="T172" s="10" t="s">
        <v>911</v>
      </c>
      <c r="U172" s="6" t="s">
        <v>70</v>
      </c>
      <c r="W172" t="s">
        <v>70</v>
      </c>
      <c r="X172">
        <v>4.0</v>
      </c>
      <c r="Y172">
        <v>2.0</v>
      </c>
      <c r="Z172" s="6">
        <v>6.0</v>
      </c>
      <c r="AA172" s="6" t="s">
        <v>912</v>
      </c>
      <c r="AB172" t="s">
        <v>58</v>
      </c>
      <c r="AC172" s="6">
        <v>10.0</v>
      </c>
      <c r="AD172" s="11" t="s">
        <v>913</v>
      </c>
      <c r="AE172" s="11" t="s">
        <v>914</v>
      </c>
      <c r="AF172" s="12"/>
    </row>
    <row r="173">
      <c r="A173" s="6">
        <v>171.0</v>
      </c>
      <c r="B173" s="7" t="s">
        <v>119</v>
      </c>
      <c r="C173" s="8">
        <v>30331.0</v>
      </c>
      <c r="D173" s="9">
        <v>35.0</v>
      </c>
      <c r="E173" s="6">
        <v>12.0</v>
      </c>
      <c r="F173" s="6">
        <v>7.0</v>
      </c>
      <c r="G173" s="6">
        <v>8.0</v>
      </c>
      <c r="H173" s="6">
        <v>10.0</v>
      </c>
      <c r="I173" s="6">
        <v>10.0</v>
      </c>
      <c r="J173" s="6" t="s">
        <v>112</v>
      </c>
      <c r="K173" s="6">
        <v>1.0</v>
      </c>
      <c r="L173" t="s">
        <v>50</v>
      </c>
      <c r="M173" s="10" t="s">
        <v>86</v>
      </c>
      <c r="N173" s="6">
        <v>1.0</v>
      </c>
      <c r="O173" t="s">
        <v>915</v>
      </c>
      <c r="P173" t="s">
        <v>100</v>
      </c>
      <c r="Q173" t="s">
        <v>78</v>
      </c>
      <c r="R173" s="6" t="s">
        <v>916</v>
      </c>
      <c r="S173" s="6" t="s">
        <v>54</v>
      </c>
      <c r="T173" t="s">
        <v>121</v>
      </c>
      <c r="U173" s="6" t="s">
        <v>42</v>
      </c>
      <c r="W173" t="s">
        <v>42</v>
      </c>
      <c r="X173">
        <v>5.0</v>
      </c>
      <c r="Y173">
        <v>1.0</v>
      </c>
      <c r="Z173" s="6">
        <v>5.0</v>
      </c>
      <c r="AA173" s="6" t="s">
        <v>917</v>
      </c>
      <c r="AB173" t="s">
        <v>58</v>
      </c>
      <c r="AC173" s="6">
        <v>10.0</v>
      </c>
      <c r="AD173" s="11" t="s">
        <v>918</v>
      </c>
      <c r="AE173" s="11" t="s">
        <v>919</v>
      </c>
      <c r="AF173" s="11" t="s">
        <v>920</v>
      </c>
    </row>
    <row r="174">
      <c r="A174" s="6">
        <v>172.0</v>
      </c>
      <c r="B174" s="7" t="s">
        <v>200</v>
      </c>
      <c r="C174" s="8">
        <v>28009.0</v>
      </c>
      <c r="D174" s="9">
        <v>42.0</v>
      </c>
      <c r="E174" s="6">
        <v>21.0</v>
      </c>
      <c r="F174" s="6">
        <v>7.0</v>
      </c>
      <c r="G174" s="6">
        <v>120.0</v>
      </c>
      <c r="H174" s="6">
        <v>10.0</v>
      </c>
      <c r="I174" s="6">
        <v>10.0</v>
      </c>
      <c r="J174" s="6" t="s">
        <v>220</v>
      </c>
      <c r="K174" s="6">
        <v>1.0</v>
      </c>
      <c r="L174" t="s">
        <v>50</v>
      </c>
      <c r="M174" s="10" t="s">
        <v>36</v>
      </c>
      <c r="N174" s="6">
        <v>1.0</v>
      </c>
      <c r="O174" t="s">
        <v>208</v>
      </c>
      <c r="P174" t="s">
        <v>38</v>
      </c>
      <c r="Q174" t="s">
        <v>78</v>
      </c>
      <c r="R174" s="6" t="s">
        <v>921</v>
      </c>
      <c r="S174" s="6" t="s">
        <v>68</v>
      </c>
      <c r="T174" t="s">
        <v>103</v>
      </c>
      <c r="U174" s="6" t="s">
        <v>56</v>
      </c>
      <c r="W174" t="s">
        <v>56</v>
      </c>
      <c r="X174">
        <v>6.0</v>
      </c>
      <c r="Y174">
        <v>6.0</v>
      </c>
      <c r="Z174" s="6">
        <v>20.0</v>
      </c>
      <c r="AA174" s="6" t="s">
        <v>922</v>
      </c>
      <c r="AB174" t="s">
        <v>58</v>
      </c>
      <c r="AC174" s="6">
        <v>10.0</v>
      </c>
      <c r="AD174" s="11" t="s">
        <v>923</v>
      </c>
      <c r="AE174" s="11" t="s">
        <v>106</v>
      </c>
      <c r="AF174" s="11" t="s">
        <v>924</v>
      </c>
    </row>
    <row r="175">
      <c r="A175" s="6">
        <v>173.0</v>
      </c>
      <c r="B175" s="7" t="s">
        <v>61</v>
      </c>
      <c r="C175" s="8">
        <v>22106.0</v>
      </c>
      <c r="D175" s="9">
        <v>58.0</v>
      </c>
      <c r="E175" s="6">
        <v>21.0</v>
      </c>
      <c r="F175" s="6">
        <v>6.0</v>
      </c>
      <c r="G175" s="6">
        <v>0.0</v>
      </c>
      <c r="H175" s="6">
        <v>6.0</v>
      </c>
      <c r="I175" s="6">
        <v>50.0</v>
      </c>
      <c r="J175" s="6" t="s">
        <v>112</v>
      </c>
      <c r="K175" s="6">
        <v>1.0</v>
      </c>
      <c r="L175" t="s">
        <v>50</v>
      </c>
      <c r="M175" s="10" t="s">
        <v>93</v>
      </c>
      <c r="N175" s="6">
        <v>1.0</v>
      </c>
      <c r="O175" t="s">
        <v>473</v>
      </c>
      <c r="P175" t="s">
        <v>114</v>
      </c>
      <c r="Q175" s="10" t="s">
        <v>925</v>
      </c>
      <c r="R175" s="6" t="s">
        <v>926</v>
      </c>
      <c r="S175" s="6" t="s">
        <v>54</v>
      </c>
      <c r="T175" t="s">
        <v>121</v>
      </c>
      <c r="U175" s="6" t="s">
        <v>42</v>
      </c>
      <c r="W175" t="s">
        <v>42</v>
      </c>
      <c r="X175">
        <v>5.0</v>
      </c>
      <c r="Y175">
        <v>5.0</v>
      </c>
      <c r="Z175" s="6">
        <v>6.0</v>
      </c>
      <c r="AA175" s="6" t="s">
        <v>927</v>
      </c>
      <c r="AB175" t="s">
        <v>46</v>
      </c>
      <c r="AC175" s="6">
        <v>9.0</v>
      </c>
      <c r="AD175" s="11" t="s">
        <v>928</v>
      </c>
      <c r="AE175" s="11" t="s">
        <v>929</v>
      </c>
      <c r="AF175" s="11" t="s">
        <v>930</v>
      </c>
    </row>
    <row r="176">
      <c r="A176" s="6">
        <v>174.0</v>
      </c>
      <c r="B176" s="7" t="s">
        <v>157</v>
      </c>
      <c r="C176" s="8">
        <v>31490.0</v>
      </c>
      <c r="D176" s="9">
        <v>32.0</v>
      </c>
      <c r="E176" s="6">
        <v>9.0</v>
      </c>
      <c r="F176" s="6">
        <v>6.0</v>
      </c>
      <c r="G176" s="6">
        <v>30.0</v>
      </c>
      <c r="H176" s="6">
        <v>12.0</v>
      </c>
      <c r="I176" s="6">
        <v>120.0</v>
      </c>
      <c r="J176" s="6" t="s">
        <v>34</v>
      </c>
      <c r="K176" s="6">
        <v>0.0</v>
      </c>
      <c r="L176" t="s">
        <v>50</v>
      </c>
      <c r="M176" s="10" t="s">
        <v>93</v>
      </c>
      <c r="N176" s="6">
        <v>1.0</v>
      </c>
      <c r="O176" t="s">
        <v>252</v>
      </c>
      <c r="P176" t="s">
        <v>65</v>
      </c>
      <c r="Q176" t="s">
        <v>271</v>
      </c>
      <c r="S176" s="6" t="s">
        <v>40</v>
      </c>
      <c r="T176" t="s">
        <v>121</v>
      </c>
      <c r="U176" s="6" t="s">
        <v>56</v>
      </c>
      <c r="W176" t="s">
        <v>56</v>
      </c>
      <c r="X176">
        <v>3.0</v>
      </c>
      <c r="Y176">
        <v>3.0</v>
      </c>
      <c r="Z176" s="6">
        <v>16.0</v>
      </c>
      <c r="AA176" s="6" t="s">
        <v>931</v>
      </c>
      <c r="AB176" t="s">
        <v>58</v>
      </c>
      <c r="AC176" s="6">
        <v>6.0</v>
      </c>
      <c r="AD176" s="11" t="s">
        <v>932</v>
      </c>
      <c r="AE176" s="12"/>
      <c r="AF176" s="12"/>
    </row>
    <row r="177">
      <c r="A177" s="6">
        <v>175.0</v>
      </c>
      <c r="B177" s="7" t="s">
        <v>119</v>
      </c>
      <c r="C177" s="8">
        <v>34894.0</v>
      </c>
      <c r="D177" s="9">
        <v>23.0</v>
      </c>
      <c r="E177" s="6">
        <v>1.0</v>
      </c>
      <c r="F177" s="6">
        <v>8.0</v>
      </c>
      <c r="G177" s="6">
        <v>10.0</v>
      </c>
      <c r="H177" s="6">
        <v>10.0</v>
      </c>
      <c r="I177" s="6">
        <v>8.0</v>
      </c>
      <c r="J177" s="6" t="s">
        <v>220</v>
      </c>
      <c r="K177" s="6">
        <v>1.0</v>
      </c>
      <c r="L177" t="s">
        <v>113</v>
      </c>
      <c r="M177" s="10" t="s">
        <v>93</v>
      </c>
      <c r="N177" s="6">
        <v>1.0</v>
      </c>
      <c r="O177" t="s">
        <v>208</v>
      </c>
      <c r="P177" t="s">
        <v>65</v>
      </c>
      <c r="Q177" s="10" t="s">
        <v>933</v>
      </c>
      <c r="R177" s="6" t="s">
        <v>934</v>
      </c>
      <c r="S177" s="6" t="s">
        <v>68</v>
      </c>
      <c r="T177" t="s">
        <v>103</v>
      </c>
      <c r="U177" s="6" t="s">
        <v>42</v>
      </c>
      <c r="W177" t="s">
        <v>42</v>
      </c>
      <c r="X177">
        <v>2.0</v>
      </c>
      <c r="Y177">
        <v>5.0</v>
      </c>
      <c r="Z177" s="6">
        <v>15.0</v>
      </c>
      <c r="AA177" s="6" t="s">
        <v>935</v>
      </c>
      <c r="AB177" t="s">
        <v>58</v>
      </c>
      <c r="AC177" s="6">
        <v>10.0</v>
      </c>
      <c r="AD177" s="11" t="s">
        <v>936</v>
      </c>
      <c r="AE177" s="12"/>
      <c r="AF177" s="11" t="s">
        <v>937</v>
      </c>
    </row>
    <row r="178">
      <c r="A178" s="6">
        <v>176.0</v>
      </c>
      <c r="B178" s="7" t="s">
        <v>226</v>
      </c>
      <c r="C178" s="8">
        <v>43095.0</v>
      </c>
      <c r="D178" s="9">
        <v>0.0</v>
      </c>
      <c r="E178" s="6">
        <v>0.0</v>
      </c>
      <c r="F178" s="6">
        <v>6.0</v>
      </c>
      <c r="G178" s="6">
        <v>75.0</v>
      </c>
      <c r="H178" s="6">
        <v>7.0</v>
      </c>
      <c r="I178" s="6">
        <v>4.0</v>
      </c>
      <c r="J178" s="6" t="s">
        <v>84</v>
      </c>
      <c r="K178" s="6">
        <v>1.0</v>
      </c>
      <c r="L178" t="s">
        <v>50</v>
      </c>
      <c r="M178" s="10" t="s">
        <v>93</v>
      </c>
      <c r="N178" s="6">
        <v>1.0</v>
      </c>
      <c r="O178" t="s">
        <v>69</v>
      </c>
      <c r="P178" t="s">
        <v>100</v>
      </c>
      <c r="Q178" t="s">
        <v>502</v>
      </c>
      <c r="S178" s="6" t="s">
        <v>40</v>
      </c>
      <c r="T178" t="s">
        <v>69</v>
      </c>
      <c r="U178" s="6" t="s">
        <v>56</v>
      </c>
      <c r="W178" t="s">
        <v>56</v>
      </c>
      <c r="X178" s="10">
        <v>10.0</v>
      </c>
      <c r="Y178">
        <v>6.0</v>
      </c>
      <c r="Z178" s="6">
        <v>10.0</v>
      </c>
      <c r="AA178" s="6" t="s">
        <v>938</v>
      </c>
      <c r="AB178" t="s">
        <v>46</v>
      </c>
      <c r="AC178" s="6">
        <v>7.0</v>
      </c>
      <c r="AD178" s="11" t="s">
        <v>939</v>
      </c>
      <c r="AE178" s="11" t="s">
        <v>940</v>
      </c>
      <c r="AF178" s="11" t="s">
        <v>941</v>
      </c>
    </row>
    <row r="179">
      <c r="A179" s="6">
        <v>177.0</v>
      </c>
      <c r="B179" s="7" t="s">
        <v>74</v>
      </c>
      <c r="C179" s="8">
        <v>29512.0</v>
      </c>
      <c r="D179" s="9">
        <v>38.0</v>
      </c>
      <c r="E179" s="6">
        <v>6.0</v>
      </c>
      <c r="F179" s="6">
        <v>6.0</v>
      </c>
      <c r="G179" s="6">
        <v>60.0</v>
      </c>
      <c r="H179" s="6">
        <v>10.0</v>
      </c>
      <c r="I179" s="6">
        <v>12.0</v>
      </c>
      <c r="J179" s="6" t="s">
        <v>34</v>
      </c>
      <c r="K179" s="6">
        <v>0.0</v>
      </c>
      <c r="L179" t="s">
        <v>113</v>
      </c>
      <c r="M179" s="10" t="s">
        <v>93</v>
      </c>
      <c r="N179" s="6">
        <v>1.0</v>
      </c>
      <c r="O179" t="s">
        <v>147</v>
      </c>
      <c r="P179" t="s">
        <v>135</v>
      </c>
      <c r="Q179" t="s">
        <v>78</v>
      </c>
      <c r="R179" s="6" t="s">
        <v>942</v>
      </c>
      <c r="S179" s="6" t="s">
        <v>54</v>
      </c>
      <c r="T179" t="s">
        <v>559</v>
      </c>
      <c r="U179" s="6" t="s">
        <v>42</v>
      </c>
      <c r="W179" t="s">
        <v>42</v>
      </c>
      <c r="X179">
        <v>4.0</v>
      </c>
      <c r="Y179">
        <v>4.0</v>
      </c>
      <c r="Z179" s="6">
        <v>6.0</v>
      </c>
      <c r="AA179" s="6" t="s">
        <v>943</v>
      </c>
      <c r="AB179" s="6" t="s">
        <v>944</v>
      </c>
      <c r="AC179" s="6">
        <v>7.0</v>
      </c>
      <c r="AD179" s="11" t="s">
        <v>945</v>
      </c>
      <c r="AE179" s="11" t="s">
        <v>946</v>
      </c>
      <c r="AF179" s="11" t="s">
        <v>947</v>
      </c>
    </row>
    <row r="180">
      <c r="A180" s="6">
        <v>178.0</v>
      </c>
      <c r="B180" s="7" t="s">
        <v>251</v>
      </c>
      <c r="C180" s="8">
        <v>31506.0</v>
      </c>
      <c r="D180" s="9">
        <v>32.0</v>
      </c>
      <c r="E180" s="6">
        <v>13.0</v>
      </c>
      <c r="F180" s="6">
        <v>7.0</v>
      </c>
      <c r="G180" s="6">
        <v>60.0</v>
      </c>
      <c r="H180" s="6">
        <v>10.0</v>
      </c>
      <c r="I180" s="6">
        <v>1.0</v>
      </c>
      <c r="J180" s="6" t="s">
        <v>112</v>
      </c>
      <c r="K180" s="6">
        <v>0.0</v>
      </c>
      <c r="L180" t="s">
        <v>63</v>
      </c>
      <c r="M180" s="10" t="s">
        <v>36</v>
      </c>
      <c r="N180" s="6">
        <v>1.0</v>
      </c>
      <c r="O180" t="s">
        <v>99</v>
      </c>
      <c r="P180" t="s">
        <v>38</v>
      </c>
      <c r="Q180" t="s">
        <v>426</v>
      </c>
      <c r="R180" s="6" t="s">
        <v>948</v>
      </c>
      <c r="S180" s="6" t="s">
        <v>68</v>
      </c>
      <c r="T180" t="s">
        <v>121</v>
      </c>
      <c r="V180" s="6" t="s">
        <v>949</v>
      </c>
      <c r="W180" s="6" t="s">
        <v>949</v>
      </c>
      <c r="X180">
        <v>6.0</v>
      </c>
      <c r="Y180" s="6">
        <v>16.0</v>
      </c>
      <c r="Z180" s="6">
        <v>12.0</v>
      </c>
      <c r="AA180" s="6" t="s">
        <v>950</v>
      </c>
      <c r="AB180" t="s">
        <v>58</v>
      </c>
      <c r="AC180" s="6">
        <v>10.0</v>
      </c>
      <c r="AD180" s="11" t="s">
        <v>951</v>
      </c>
      <c r="AE180" s="11" t="s">
        <v>952</v>
      </c>
      <c r="AF180" s="11" t="s">
        <v>953</v>
      </c>
    </row>
    <row r="181">
      <c r="A181" s="6">
        <v>179.0</v>
      </c>
      <c r="B181" s="7" t="s">
        <v>871</v>
      </c>
      <c r="C181" s="8">
        <v>35302.0</v>
      </c>
      <c r="D181" s="9">
        <v>22.0</v>
      </c>
      <c r="F181" s="6">
        <v>7.0</v>
      </c>
      <c r="G181" s="6">
        <v>90.0</v>
      </c>
      <c r="H181" s="6">
        <v>200.0</v>
      </c>
      <c r="I181" s="6">
        <v>15.0</v>
      </c>
      <c r="J181" s="6" t="s">
        <v>49</v>
      </c>
      <c r="K181" s="6">
        <v>0.0</v>
      </c>
      <c r="L181" t="s">
        <v>50</v>
      </c>
      <c r="M181" s="10" t="s">
        <v>51</v>
      </c>
      <c r="N181" s="6">
        <v>0.0</v>
      </c>
      <c r="O181" t="s">
        <v>33</v>
      </c>
      <c r="P181" t="s">
        <v>33</v>
      </c>
      <c r="Q181" t="s">
        <v>33</v>
      </c>
      <c r="S181" s="6" t="s">
        <v>40</v>
      </c>
      <c r="T181" t="s">
        <v>87</v>
      </c>
      <c r="U181" s="6" t="s">
        <v>56</v>
      </c>
      <c r="W181" t="s">
        <v>56</v>
      </c>
      <c r="X181" s="10">
        <v>12.0</v>
      </c>
      <c r="Y181">
        <v>6.0</v>
      </c>
      <c r="Z181" s="6">
        <v>30.0</v>
      </c>
      <c r="AA181" s="6" t="s">
        <v>954</v>
      </c>
      <c r="AB181" t="s">
        <v>46</v>
      </c>
      <c r="AC181" s="6">
        <v>10.0</v>
      </c>
      <c r="AD181" s="11" t="s">
        <v>955</v>
      </c>
      <c r="AE181" s="11" t="s">
        <v>956</v>
      </c>
      <c r="AF181" s="11" t="s">
        <v>957</v>
      </c>
    </row>
    <row r="182">
      <c r="A182" s="6">
        <v>180.0</v>
      </c>
      <c r="B182" s="7" t="s">
        <v>251</v>
      </c>
      <c r="C182" s="8">
        <v>32621.0</v>
      </c>
      <c r="D182" s="9">
        <v>29.0</v>
      </c>
      <c r="E182" s="6">
        <v>1.0</v>
      </c>
      <c r="F182" s="6">
        <v>6.0</v>
      </c>
      <c r="G182" s="6">
        <v>300.0</v>
      </c>
      <c r="H182" s="6">
        <v>15.0</v>
      </c>
      <c r="I182" s="6">
        <v>20.0</v>
      </c>
      <c r="J182" s="6" t="s">
        <v>49</v>
      </c>
      <c r="K182" s="6">
        <v>1.0</v>
      </c>
      <c r="L182" t="s">
        <v>35</v>
      </c>
      <c r="M182" s="10" t="s">
        <v>93</v>
      </c>
      <c r="N182" s="6">
        <v>1.0</v>
      </c>
      <c r="O182" t="s">
        <v>76</v>
      </c>
      <c r="P182" t="s">
        <v>38</v>
      </c>
      <c r="Q182" s="10" t="s">
        <v>958</v>
      </c>
      <c r="R182" s="6" t="s">
        <v>959</v>
      </c>
      <c r="S182" s="6" t="s">
        <v>68</v>
      </c>
      <c r="T182" t="s">
        <v>87</v>
      </c>
      <c r="U182" s="6" t="s">
        <v>70</v>
      </c>
      <c r="W182" t="s">
        <v>70</v>
      </c>
      <c r="X182" s="10" t="s">
        <v>960</v>
      </c>
      <c r="Y182">
        <v>5.0</v>
      </c>
      <c r="Z182" s="6">
        <v>20.0</v>
      </c>
      <c r="AA182" s="6" t="s">
        <v>961</v>
      </c>
      <c r="AB182" s="6" t="s">
        <v>962</v>
      </c>
      <c r="AC182" s="6">
        <v>10.0</v>
      </c>
      <c r="AD182" s="11" t="s">
        <v>963</v>
      </c>
      <c r="AE182" s="11" t="s">
        <v>964</v>
      </c>
      <c r="AF182" s="11" t="s">
        <v>965</v>
      </c>
    </row>
    <row r="183">
      <c r="A183" s="6">
        <v>181.0</v>
      </c>
      <c r="B183" s="7" t="s">
        <v>61</v>
      </c>
      <c r="C183" s="8">
        <v>35568.0</v>
      </c>
      <c r="D183" s="9">
        <v>21.0</v>
      </c>
      <c r="F183" s="6">
        <v>7.0</v>
      </c>
      <c r="G183" s="6">
        <v>0.0</v>
      </c>
      <c r="H183" s="6">
        <v>6.0</v>
      </c>
      <c r="I183" s="6">
        <v>5.0</v>
      </c>
      <c r="J183" s="6" t="s">
        <v>112</v>
      </c>
      <c r="K183" s="6">
        <v>1.0</v>
      </c>
      <c r="L183" t="s">
        <v>85</v>
      </c>
      <c r="M183" s="10" t="s">
        <v>93</v>
      </c>
      <c r="N183" s="6">
        <v>0.0</v>
      </c>
      <c r="O183" t="s">
        <v>33</v>
      </c>
      <c r="P183" t="s">
        <v>33</v>
      </c>
      <c r="Q183" t="s">
        <v>33</v>
      </c>
      <c r="S183" s="6" t="s">
        <v>368</v>
      </c>
      <c r="T183" t="s">
        <v>87</v>
      </c>
      <c r="U183" s="6" t="s">
        <v>56</v>
      </c>
      <c r="W183" t="s">
        <v>56</v>
      </c>
      <c r="X183">
        <v>6.0</v>
      </c>
      <c r="Y183" s="6">
        <v>8.0</v>
      </c>
      <c r="Z183" s="6">
        <v>5.0</v>
      </c>
      <c r="AA183" s="6" t="s">
        <v>966</v>
      </c>
      <c r="AB183" t="s">
        <v>46</v>
      </c>
      <c r="AC183" s="6">
        <v>9.0</v>
      </c>
      <c r="AD183" s="11" t="s">
        <v>967</v>
      </c>
      <c r="AE183" s="11" t="s">
        <v>968</v>
      </c>
      <c r="AF183" s="11" t="s">
        <v>969</v>
      </c>
    </row>
    <row r="184">
      <c r="A184" s="6">
        <v>182.0</v>
      </c>
      <c r="B184" s="7" t="s">
        <v>74</v>
      </c>
      <c r="C184" s="8">
        <v>34453.0</v>
      </c>
      <c r="D184" s="9">
        <v>24.0</v>
      </c>
      <c r="F184" s="6">
        <v>7.0</v>
      </c>
      <c r="G184" s="6">
        <v>30.0</v>
      </c>
      <c r="H184" s="6">
        <v>7.0</v>
      </c>
      <c r="I184" s="6">
        <v>12.0</v>
      </c>
      <c r="J184" s="6" t="s">
        <v>84</v>
      </c>
      <c r="K184" s="6">
        <v>1.0</v>
      </c>
      <c r="L184" t="s">
        <v>50</v>
      </c>
      <c r="M184" s="10" t="s">
        <v>51</v>
      </c>
      <c r="N184" s="6">
        <v>0.0</v>
      </c>
      <c r="O184" t="s">
        <v>33</v>
      </c>
      <c r="P184" t="s">
        <v>33</v>
      </c>
      <c r="Q184" t="s">
        <v>33</v>
      </c>
      <c r="S184" s="6" t="s">
        <v>40</v>
      </c>
      <c r="T184" t="s">
        <v>87</v>
      </c>
      <c r="U184" s="6" t="s">
        <v>56</v>
      </c>
      <c r="W184" t="s">
        <v>56</v>
      </c>
      <c r="X184" s="10">
        <v>20.0</v>
      </c>
      <c r="Y184" s="6">
        <v>20.0</v>
      </c>
      <c r="Z184" s="6">
        <v>20.0</v>
      </c>
      <c r="AA184" s="6" t="s">
        <v>970</v>
      </c>
      <c r="AB184" t="s">
        <v>58</v>
      </c>
      <c r="AC184" s="6">
        <v>10.0</v>
      </c>
      <c r="AD184" s="11" t="s">
        <v>971</v>
      </c>
      <c r="AE184" s="11" t="s">
        <v>972</v>
      </c>
      <c r="AF184" s="11" t="s">
        <v>162</v>
      </c>
    </row>
    <row r="185">
      <c r="A185" s="6">
        <v>183.0</v>
      </c>
      <c r="B185" s="7" t="s">
        <v>74</v>
      </c>
      <c r="C185" s="8">
        <v>29565.0</v>
      </c>
      <c r="D185" s="9">
        <v>37.0</v>
      </c>
      <c r="E185" s="6">
        <v>10.0</v>
      </c>
      <c r="F185" s="6">
        <v>6.0</v>
      </c>
      <c r="G185" s="6">
        <v>120.0</v>
      </c>
      <c r="H185" s="6">
        <v>5.0</v>
      </c>
      <c r="I185" s="6">
        <v>3.0</v>
      </c>
      <c r="J185" s="6" t="s">
        <v>62</v>
      </c>
      <c r="K185" s="6">
        <v>1.0</v>
      </c>
      <c r="L185" t="s">
        <v>50</v>
      </c>
      <c r="M185" s="10" t="s">
        <v>86</v>
      </c>
      <c r="N185" s="6">
        <v>1.0</v>
      </c>
      <c r="O185" t="s">
        <v>208</v>
      </c>
      <c r="P185" t="s">
        <v>65</v>
      </c>
      <c r="Q185" t="s">
        <v>271</v>
      </c>
      <c r="R185" s="6" t="s">
        <v>973</v>
      </c>
      <c r="S185" s="6" t="s">
        <v>68</v>
      </c>
      <c r="T185" t="s">
        <v>121</v>
      </c>
      <c r="U185" s="6" t="s">
        <v>56</v>
      </c>
      <c r="W185" t="s">
        <v>56</v>
      </c>
      <c r="X185">
        <v>2.0</v>
      </c>
      <c r="Y185">
        <v>2.0</v>
      </c>
      <c r="Z185" s="6">
        <v>12.0</v>
      </c>
      <c r="AA185" s="6" t="s">
        <v>974</v>
      </c>
      <c r="AB185" t="s">
        <v>58</v>
      </c>
      <c r="AC185" s="6">
        <v>10.0</v>
      </c>
      <c r="AD185" s="11" t="s">
        <v>975</v>
      </c>
      <c r="AE185" s="11" t="s">
        <v>976</v>
      </c>
      <c r="AF185" s="11" t="s">
        <v>977</v>
      </c>
    </row>
    <row r="186">
      <c r="A186" s="6">
        <v>184.0</v>
      </c>
      <c r="B186" s="7" t="s">
        <v>61</v>
      </c>
      <c r="C186" s="8">
        <v>42865.0</v>
      </c>
      <c r="D186" s="9">
        <v>1.0</v>
      </c>
      <c r="E186" s="6">
        <v>23.0</v>
      </c>
      <c r="F186" s="6">
        <v>8.0</v>
      </c>
      <c r="G186" s="6">
        <v>120.0</v>
      </c>
      <c r="H186" s="6">
        <v>4.0</v>
      </c>
      <c r="I186" s="6">
        <v>10.0</v>
      </c>
      <c r="J186" s="6" t="s">
        <v>84</v>
      </c>
      <c r="K186" s="6">
        <v>0.0</v>
      </c>
      <c r="L186" t="s">
        <v>85</v>
      </c>
      <c r="M186" s="10" t="s">
        <v>51</v>
      </c>
      <c r="N186" s="6">
        <v>1.0</v>
      </c>
      <c r="O186" t="s">
        <v>978</v>
      </c>
      <c r="P186" t="s">
        <v>77</v>
      </c>
      <c r="Q186" t="s">
        <v>78</v>
      </c>
      <c r="R186" s="6" t="s">
        <v>979</v>
      </c>
      <c r="S186" s="6" t="s">
        <v>68</v>
      </c>
      <c r="T186" t="s">
        <v>89</v>
      </c>
      <c r="W186" t="s">
        <v>33</v>
      </c>
      <c r="AB186" t="s">
        <v>58</v>
      </c>
      <c r="AC186" s="6">
        <v>10.0</v>
      </c>
      <c r="AD186" s="11" t="s">
        <v>980</v>
      </c>
      <c r="AE186" s="11" t="s">
        <v>981</v>
      </c>
      <c r="AF186" s="11" t="s">
        <v>291</v>
      </c>
    </row>
    <row r="187">
      <c r="A187" s="6">
        <v>185.0</v>
      </c>
      <c r="B187" s="7" t="s">
        <v>232</v>
      </c>
      <c r="C187" s="8">
        <v>33755.0</v>
      </c>
      <c r="D187" s="9">
        <v>26.0</v>
      </c>
      <c r="E187" s="6">
        <v>2.0</v>
      </c>
      <c r="F187" s="6">
        <v>6.0</v>
      </c>
      <c r="G187" s="6">
        <v>45.0</v>
      </c>
      <c r="H187" s="6">
        <v>12.0</v>
      </c>
      <c r="I187" s="6">
        <v>5.0</v>
      </c>
      <c r="J187" s="6" t="s">
        <v>92</v>
      </c>
      <c r="K187" s="6">
        <v>0.0</v>
      </c>
      <c r="L187" t="s">
        <v>63</v>
      </c>
      <c r="M187" s="10" t="s">
        <v>93</v>
      </c>
      <c r="N187" s="6">
        <v>1.0</v>
      </c>
      <c r="O187" t="s">
        <v>208</v>
      </c>
      <c r="P187" t="s">
        <v>135</v>
      </c>
      <c r="Q187" t="s">
        <v>215</v>
      </c>
      <c r="R187" s="6" t="s">
        <v>982</v>
      </c>
      <c r="S187" s="6" t="s">
        <v>40</v>
      </c>
      <c r="T187" t="s">
        <v>121</v>
      </c>
      <c r="U187" s="6" t="s">
        <v>42</v>
      </c>
      <c r="W187" t="s">
        <v>42</v>
      </c>
      <c r="X187">
        <v>4.0</v>
      </c>
      <c r="Y187">
        <v>6.0</v>
      </c>
      <c r="Z187" s="6">
        <v>8.0</v>
      </c>
      <c r="AA187" s="6" t="s">
        <v>983</v>
      </c>
      <c r="AB187" s="6" t="s">
        <v>984</v>
      </c>
      <c r="AC187" s="6">
        <v>10.0</v>
      </c>
      <c r="AD187" s="11" t="s">
        <v>985</v>
      </c>
      <c r="AE187" s="11" t="s">
        <v>986</v>
      </c>
      <c r="AF187" s="11" t="s">
        <v>987</v>
      </c>
    </row>
    <row r="188">
      <c r="A188" s="6">
        <v>186.0</v>
      </c>
      <c r="B188" s="7" t="s">
        <v>232</v>
      </c>
      <c r="C188" s="8">
        <v>30802.0</v>
      </c>
      <c r="D188" s="9">
        <v>34.0</v>
      </c>
      <c r="E188" s="6">
        <v>9.0</v>
      </c>
      <c r="F188" s="6">
        <v>8.0</v>
      </c>
      <c r="G188" s="6">
        <v>150.0</v>
      </c>
      <c r="H188" s="6">
        <v>4.0</v>
      </c>
      <c r="I188" s="6">
        <v>12.0</v>
      </c>
      <c r="J188" s="6" t="s">
        <v>220</v>
      </c>
      <c r="K188" s="6">
        <v>0.0</v>
      </c>
      <c r="L188" t="s">
        <v>50</v>
      </c>
      <c r="M188" s="10" t="s">
        <v>988</v>
      </c>
      <c r="N188" s="6">
        <v>1.0</v>
      </c>
      <c r="O188" t="s">
        <v>52</v>
      </c>
      <c r="P188" t="s">
        <v>65</v>
      </c>
      <c r="Q188" t="s">
        <v>18</v>
      </c>
      <c r="R188" s="6" t="s">
        <v>989</v>
      </c>
      <c r="S188" s="6" t="s">
        <v>68</v>
      </c>
      <c r="T188" t="s">
        <v>87</v>
      </c>
      <c r="U188" s="6" t="s">
        <v>56</v>
      </c>
      <c r="W188" t="s">
        <v>56</v>
      </c>
      <c r="X188" s="10">
        <v>20.0</v>
      </c>
      <c r="Y188" s="6">
        <v>20.0</v>
      </c>
      <c r="Z188" s="6">
        <v>20.0</v>
      </c>
      <c r="AA188" s="6" t="s">
        <v>990</v>
      </c>
      <c r="AB188" t="s">
        <v>184</v>
      </c>
      <c r="AC188" s="6">
        <v>10.0</v>
      </c>
      <c r="AD188" s="11" t="s">
        <v>991</v>
      </c>
      <c r="AE188" s="11" t="s">
        <v>992</v>
      </c>
      <c r="AF188" s="11" t="s">
        <v>993</v>
      </c>
    </row>
    <row r="189">
      <c r="A189" s="6">
        <v>187.0</v>
      </c>
      <c r="B189" s="7" t="s">
        <v>74</v>
      </c>
      <c r="C189" s="8">
        <v>31003.0</v>
      </c>
      <c r="D189" s="9">
        <v>33.0</v>
      </c>
      <c r="E189" s="6">
        <v>11.0</v>
      </c>
      <c r="F189" s="6">
        <v>8.0</v>
      </c>
      <c r="G189" s="6">
        <v>30.0</v>
      </c>
      <c r="H189" s="6">
        <v>10.0</v>
      </c>
      <c r="I189" s="6">
        <v>4.0</v>
      </c>
      <c r="J189" s="6" t="s">
        <v>62</v>
      </c>
      <c r="K189" s="6">
        <v>0.0</v>
      </c>
      <c r="L189" t="s">
        <v>35</v>
      </c>
      <c r="M189" s="10" t="s">
        <v>93</v>
      </c>
      <c r="N189" s="6">
        <v>1.0</v>
      </c>
      <c r="O189" t="s">
        <v>128</v>
      </c>
      <c r="P189" t="s">
        <v>100</v>
      </c>
      <c r="Q189" t="s">
        <v>78</v>
      </c>
      <c r="R189" s="6" t="s">
        <v>994</v>
      </c>
      <c r="S189" s="6" t="s">
        <v>68</v>
      </c>
      <c r="T189" t="s">
        <v>87</v>
      </c>
      <c r="U189" s="6" t="s">
        <v>70</v>
      </c>
      <c r="W189" t="s">
        <v>70</v>
      </c>
      <c r="X189">
        <v>6.0</v>
      </c>
      <c r="Y189">
        <v>6.0</v>
      </c>
      <c r="Z189" s="6">
        <v>8.0</v>
      </c>
      <c r="AA189" s="6" t="s">
        <v>995</v>
      </c>
      <c r="AB189" t="s">
        <v>58</v>
      </c>
      <c r="AC189" s="6">
        <v>6.0</v>
      </c>
      <c r="AD189" s="11" t="s">
        <v>996</v>
      </c>
      <c r="AE189" s="12"/>
      <c r="AF189" s="12"/>
    </row>
    <row r="190">
      <c r="A190" s="6">
        <v>188.0</v>
      </c>
      <c r="B190" s="7" t="s">
        <v>226</v>
      </c>
      <c r="C190" s="8">
        <v>32910.0</v>
      </c>
      <c r="D190" s="9">
        <v>28.0</v>
      </c>
      <c r="E190" s="6">
        <v>4.0</v>
      </c>
      <c r="F190" s="6">
        <v>7.0</v>
      </c>
      <c r="G190" s="6">
        <v>5.0</v>
      </c>
      <c r="H190" s="6">
        <v>10.0</v>
      </c>
      <c r="I190" s="6">
        <v>5.0</v>
      </c>
      <c r="J190" s="6" t="s">
        <v>305</v>
      </c>
      <c r="K190" s="6">
        <v>1.0</v>
      </c>
      <c r="L190" t="s">
        <v>50</v>
      </c>
      <c r="M190" s="10" t="s">
        <v>997</v>
      </c>
      <c r="N190" s="6">
        <v>1.0</v>
      </c>
      <c r="O190" t="s">
        <v>208</v>
      </c>
      <c r="P190" t="s">
        <v>65</v>
      </c>
      <c r="Q190" t="s">
        <v>502</v>
      </c>
      <c r="R190" s="6" t="s">
        <v>998</v>
      </c>
      <c r="S190" s="6" t="s">
        <v>68</v>
      </c>
      <c r="T190" t="s">
        <v>103</v>
      </c>
      <c r="U190" s="6" t="s">
        <v>154</v>
      </c>
      <c r="W190" t="s">
        <v>154</v>
      </c>
      <c r="X190" s="10">
        <v>7.0</v>
      </c>
      <c r="Y190" s="6">
        <v>7.0</v>
      </c>
      <c r="Z190" s="6">
        <v>15.0</v>
      </c>
      <c r="AA190" s="6" t="s">
        <v>999</v>
      </c>
      <c r="AB190" t="s">
        <v>58</v>
      </c>
      <c r="AC190" s="6">
        <v>10.0</v>
      </c>
      <c r="AD190" s="11" t="s">
        <v>1000</v>
      </c>
      <c r="AE190" s="11" t="s">
        <v>1001</v>
      </c>
      <c r="AF190" s="12"/>
    </row>
    <row r="191">
      <c r="A191" s="6">
        <v>189.0</v>
      </c>
      <c r="B191" s="7" t="s">
        <v>200</v>
      </c>
      <c r="D191" s="9">
        <v>118.0</v>
      </c>
      <c r="E191" s="6">
        <v>8.0</v>
      </c>
      <c r="F191" s="6">
        <v>7.0</v>
      </c>
      <c r="G191" s="6">
        <v>0.0</v>
      </c>
      <c r="H191" s="6">
        <v>14.0</v>
      </c>
      <c r="I191" s="6">
        <v>7.0</v>
      </c>
      <c r="J191" s="6" t="s">
        <v>183</v>
      </c>
      <c r="K191" s="6">
        <v>1.0</v>
      </c>
      <c r="L191" t="s">
        <v>50</v>
      </c>
      <c r="M191" s="10" t="s">
        <v>93</v>
      </c>
      <c r="N191" s="6">
        <v>1.0</v>
      </c>
      <c r="O191" t="s">
        <v>208</v>
      </c>
      <c r="P191" t="s">
        <v>38</v>
      </c>
      <c r="Q191" t="s">
        <v>78</v>
      </c>
      <c r="R191" s="6" t="s">
        <v>1002</v>
      </c>
      <c r="S191" s="6" t="s">
        <v>68</v>
      </c>
      <c r="T191" s="10" t="s">
        <v>1001</v>
      </c>
      <c r="U191" s="6" t="s">
        <v>56</v>
      </c>
      <c r="W191" t="s">
        <v>56</v>
      </c>
      <c r="X191" s="10">
        <v>15.0</v>
      </c>
      <c r="Y191" s="6">
        <v>8.0</v>
      </c>
      <c r="Z191" s="6">
        <v>16.0</v>
      </c>
      <c r="AA191" s="6" t="s">
        <v>1003</v>
      </c>
      <c r="AB191" s="6" t="s">
        <v>1004</v>
      </c>
      <c r="AC191" s="6">
        <v>10.0</v>
      </c>
      <c r="AD191" s="11" t="s">
        <v>1005</v>
      </c>
      <c r="AE191" s="11" t="s">
        <v>1006</v>
      </c>
      <c r="AF191" s="12"/>
    </row>
    <row r="192">
      <c r="A192" s="6">
        <v>190.0</v>
      </c>
      <c r="B192" s="7" t="s">
        <v>61</v>
      </c>
      <c r="C192" s="8">
        <v>30953.0</v>
      </c>
      <c r="D192" s="9">
        <v>34.0</v>
      </c>
      <c r="E192" s="6">
        <v>3.0</v>
      </c>
      <c r="F192" s="6">
        <v>7.0</v>
      </c>
      <c r="G192" s="6">
        <v>30.0</v>
      </c>
      <c r="H192" s="6">
        <v>10.0</v>
      </c>
      <c r="I192" s="6">
        <v>3.0</v>
      </c>
      <c r="J192" s="6" t="s">
        <v>305</v>
      </c>
      <c r="K192" s="6">
        <v>0.0</v>
      </c>
      <c r="L192" t="s">
        <v>85</v>
      </c>
      <c r="M192" s="10" t="s">
        <v>93</v>
      </c>
      <c r="N192" s="6">
        <v>1.0</v>
      </c>
      <c r="O192" t="s">
        <v>52</v>
      </c>
      <c r="P192" t="s">
        <v>65</v>
      </c>
      <c r="Q192" t="s">
        <v>18</v>
      </c>
      <c r="R192" s="6" t="s">
        <v>1007</v>
      </c>
      <c r="S192" s="6" t="s">
        <v>68</v>
      </c>
      <c r="T192" t="s">
        <v>87</v>
      </c>
      <c r="U192" s="6" t="s">
        <v>56</v>
      </c>
      <c r="W192" t="s">
        <v>56</v>
      </c>
      <c r="X192">
        <v>4.0</v>
      </c>
      <c r="Y192">
        <v>2.0</v>
      </c>
      <c r="Z192" s="6">
        <v>8.0</v>
      </c>
      <c r="AA192" s="6" t="s">
        <v>1008</v>
      </c>
      <c r="AB192" t="s">
        <v>58</v>
      </c>
      <c r="AC192" s="6">
        <v>9.0</v>
      </c>
      <c r="AD192" s="11" t="s">
        <v>1009</v>
      </c>
      <c r="AE192" s="11" t="s">
        <v>413</v>
      </c>
      <c r="AF192" s="12"/>
    </row>
    <row r="193">
      <c r="A193" s="6">
        <v>191.0</v>
      </c>
      <c r="B193" s="7" t="s">
        <v>750</v>
      </c>
      <c r="C193" s="8">
        <v>31835.0</v>
      </c>
      <c r="D193" s="9">
        <v>31.0</v>
      </c>
      <c r="E193" s="6">
        <v>17.0</v>
      </c>
      <c r="F193" s="6">
        <v>4.0</v>
      </c>
      <c r="G193" s="6">
        <v>20.0</v>
      </c>
      <c r="H193" s="6">
        <v>15.0</v>
      </c>
      <c r="I193" s="6">
        <v>20.0</v>
      </c>
      <c r="J193" s="6" t="s">
        <v>34</v>
      </c>
      <c r="K193" s="6">
        <v>1.0</v>
      </c>
      <c r="L193" t="s">
        <v>35</v>
      </c>
      <c r="M193" s="10" t="s">
        <v>36</v>
      </c>
      <c r="N193" s="6">
        <v>1.0</v>
      </c>
      <c r="O193" t="s">
        <v>419</v>
      </c>
      <c r="P193" t="s">
        <v>38</v>
      </c>
      <c r="Q193" t="s">
        <v>426</v>
      </c>
      <c r="R193" s="6" t="s">
        <v>1010</v>
      </c>
      <c r="S193" s="6" t="s">
        <v>368</v>
      </c>
      <c r="T193" t="s">
        <v>121</v>
      </c>
      <c r="U193" s="6" t="s">
        <v>70</v>
      </c>
      <c r="W193" t="s">
        <v>70</v>
      </c>
      <c r="X193">
        <v>6.0</v>
      </c>
      <c r="Y193">
        <v>5.0</v>
      </c>
      <c r="Z193" s="6">
        <v>10.0</v>
      </c>
      <c r="AA193" s="6" t="s">
        <v>1011</v>
      </c>
      <c r="AB193" t="s">
        <v>58</v>
      </c>
      <c r="AC193" s="6">
        <v>10.0</v>
      </c>
      <c r="AD193" s="11" t="s">
        <v>1012</v>
      </c>
      <c r="AE193" s="11" t="s">
        <v>1013</v>
      </c>
      <c r="AF193" s="11" t="s">
        <v>1014</v>
      </c>
    </row>
    <row r="194">
      <c r="A194" s="6">
        <v>192.0</v>
      </c>
      <c r="B194" s="7" t="s">
        <v>200</v>
      </c>
      <c r="C194" s="8">
        <v>21540.0</v>
      </c>
      <c r="D194" s="9">
        <v>59.0</v>
      </c>
      <c r="E194" s="6">
        <v>34.0</v>
      </c>
      <c r="F194" s="6">
        <v>7.0</v>
      </c>
      <c r="G194" s="6">
        <v>0.0</v>
      </c>
      <c r="H194" s="6">
        <v>14.0</v>
      </c>
      <c r="I194" s="6">
        <v>2.0</v>
      </c>
      <c r="J194" s="6" t="s">
        <v>34</v>
      </c>
      <c r="K194" s="6">
        <v>0.0</v>
      </c>
      <c r="L194" t="s">
        <v>35</v>
      </c>
      <c r="M194" s="10" t="s">
        <v>93</v>
      </c>
      <c r="N194" s="6">
        <v>1.0</v>
      </c>
      <c r="O194" t="s">
        <v>134</v>
      </c>
      <c r="P194" t="s">
        <v>65</v>
      </c>
      <c r="Q194" t="s">
        <v>66</v>
      </c>
      <c r="R194" s="6" t="s">
        <v>1015</v>
      </c>
      <c r="S194" s="6" t="s">
        <v>68</v>
      </c>
      <c r="T194" t="s">
        <v>575</v>
      </c>
      <c r="U194" s="6" t="s">
        <v>70</v>
      </c>
      <c r="W194" t="s">
        <v>70</v>
      </c>
      <c r="X194">
        <v>3.0</v>
      </c>
      <c r="Y194" s="6">
        <v>16.0</v>
      </c>
      <c r="Z194" s="6">
        <v>10.0</v>
      </c>
      <c r="AA194" s="6" t="s">
        <v>1016</v>
      </c>
      <c r="AB194" s="6" t="s">
        <v>1017</v>
      </c>
      <c r="AC194" s="6">
        <v>9.0</v>
      </c>
      <c r="AD194" s="11" t="s">
        <v>1018</v>
      </c>
      <c r="AE194" s="11" t="s">
        <v>1019</v>
      </c>
      <c r="AF194" s="11" t="s">
        <v>1020</v>
      </c>
    </row>
    <row r="195">
      <c r="A195" s="6">
        <v>193.0</v>
      </c>
      <c r="B195" s="7" t="s">
        <v>61</v>
      </c>
      <c r="C195" s="8">
        <v>14611.0</v>
      </c>
      <c r="D195" s="9">
        <v>78.0</v>
      </c>
      <c r="E195" s="6">
        <v>10.0</v>
      </c>
      <c r="F195" s="6">
        <v>7.0</v>
      </c>
      <c r="G195" s="6">
        <v>75.0</v>
      </c>
      <c r="H195" s="6">
        <v>9.0</v>
      </c>
      <c r="I195" s="6">
        <v>5.0</v>
      </c>
      <c r="J195" s="6" t="s">
        <v>84</v>
      </c>
      <c r="K195" s="6">
        <v>0.0</v>
      </c>
      <c r="L195" t="s">
        <v>85</v>
      </c>
      <c r="M195" s="10" t="s">
        <v>51</v>
      </c>
      <c r="N195" s="6">
        <v>1.0</v>
      </c>
      <c r="O195" t="s">
        <v>37</v>
      </c>
      <c r="P195" t="s">
        <v>65</v>
      </c>
      <c r="Q195" t="s">
        <v>271</v>
      </c>
      <c r="R195" s="6" t="s">
        <v>1021</v>
      </c>
      <c r="S195" s="6" t="s">
        <v>68</v>
      </c>
      <c r="T195" t="s">
        <v>69</v>
      </c>
      <c r="U195" s="6" t="s">
        <v>56</v>
      </c>
      <c r="W195" t="s">
        <v>56</v>
      </c>
      <c r="X195" s="10">
        <v>25.0</v>
      </c>
      <c r="Y195">
        <v>5.0</v>
      </c>
      <c r="Z195" s="6">
        <v>40.0</v>
      </c>
      <c r="AA195" s="6" t="s">
        <v>1022</v>
      </c>
      <c r="AB195" t="s">
        <v>58</v>
      </c>
      <c r="AC195" s="6">
        <v>10.0</v>
      </c>
      <c r="AD195" s="11" t="s">
        <v>1023</v>
      </c>
      <c r="AE195" s="11" t="s">
        <v>1024</v>
      </c>
      <c r="AF195" s="11" t="s">
        <v>1025</v>
      </c>
    </row>
    <row r="196">
      <c r="A196" s="6">
        <v>194.0</v>
      </c>
      <c r="B196" s="7" t="s">
        <v>157</v>
      </c>
      <c r="C196" s="8">
        <v>29476.0</v>
      </c>
      <c r="D196" s="9">
        <v>38.0</v>
      </c>
      <c r="E196" s="6">
        <v>5.0</v>
      </c>
      <c r="F196" s="6">
        <v>6.0</v>
      </c>
      <c r="G196" s="6">
        <v>25.0</v>
      </c>
      <c r="H196" s="6">
        <v>10.0</v>
      </c>
      <c r="I196" s="6">
        <v>4.0</v>
      </c>
      <c r="J196" s="6" t="s">
        <v>305</v>
      </c>
      <c r="K196" s="6">
        <v>0.0</v>
      </c>
      <c r="L196" t="s">
        <v>50</v>
      </c>
      <c r="M196" s="10" t="s">
        <v>93</v>
      </c>
      <c r="N196" s="6">
        <v>1.0</v>
      </c>
      <c r="O196" t="s">
        <v>87</v>
      </c>
      <c r="P196" t="s">
        <v>65</v>
      </c>
      <c r="Q196" t="s">
        <v>78</v>
      </c>
      <c r="S196" s="6" t="s">
        <v>40</v>
      </c>
      <c r="T196" t="s">
        <v>69</v>
      </c>
      <c r="U196" s="6" t="s">
        <v>56</v>
      </c>
      <c r="W196" t="s">
        <v>56</v>
      </c>
      <c r="X196">
        <v>6.0</v>
      </c>
      <c r="Y196">
        <v>6.0</v>
      </c>
      <c r="Z196" s="6">
        <v>120.0</v>
      </c>
      <c r="AA196" s="6" t="s">
        <v>1026</v>
      </c>
      <c r="AB196" t="s">
        <v>58</v>
      </c>
      <c r="AC196" s="6">
        <v>9.0</v>
      </c>
      <c r="AD196" s="11" t="s">
        <v>1027</v>
      </c>
      <c r="AE196" s="11" t="s">
        <v>1028</v>
      </c>
      <c r="AF196" s="11" t="s">
        <v>1029</v>
      </c>
    </row>
    <row r="197">
      <c r="A197" s="6">
        <v>195.0</v>
      </c>
      <c r="B197" s="7" t="s">
        <v>157</v>
      </c>
      <c r="C197" s="8">
        <v>27246.0</v>
      </c>
      <c r="D197" s="9">
        <v>44.0</v>
      </c>
      <c r="E197" s="6">
        <v>17.0</v>
      </c>
      <c r="F197" s="6">
        <v>6.0</v>
      </c>
      <c r="G197" s="6">
        <v>0.0</v>
      </c>
      <c r="H197" s="6">
        <v>14.0</v>
      </c>
      <c r="I197" s="6">
        <v>20.0</v>
      </c>
      <c r="J197" s="6" t="s">
        <v>49</v>
      </c>
      <c r="K197" s="6">
        <v>1.0</v>
      </c>
      <c r="L197" t="s">
        <v>35</v>
      </c>
      <c r="M197" s="10" t="s">
        <v>86</v>
      </c>
      <c r="N197" s="6">
        <v>1.0</v>
      </c>
      <c r="O197" t="s">
        <v>99</v>
      </c>
      <c r="P197" t="s">
        <v>100</v>
      </c>
      <c r="Q197" t="s">
        <v>78</v>
      </c>
      <c r="S197" s="6" t="s">
        <v>68</v>
      </c>
      <c r="T197" t="s">
        <v>1030</v>
      </c>
      <c r="U197" s="6" t="s">
        <v>565</v>
      </c>
      <c r="W197" t="s">
        <v>565</v>
      </c>
      <c r="X197">
        <v>6.0</v>
      </c>
      <c r="Y197" s="6">
        <v>14.0</v>
      </c>
      <c r="Z197" s="6">
        <v>8.0</v>
      </c>
      <c r="AA197" s="6" t="s">
        <v>1031</v>
      </c>
      <c r="AB197" t="s">
        <v>58</v>
      </c>
      <c r="AC197" s="6">
        <v>8.0</v>
      </c>
      <c r="AD197" s="11" t="s">
        <v>1032</v>
      </c>
      <c r="AE197" s="11" t="s">
        <v>1033</v>
      </c>
      <c r="AF197" s="11" t="s">
        <v>1034</v>
      </c>
    </row>
    <row r="198">
      <c r="A198" s="6">
        <v>196.0</v>
      </c>
      <c r="B198" s="7" t="s">
        <v>74</v>
      </c>
      <c r="C198" s="8">
        <v>29633.0</v>
      </c>
      <c r="D198" s="9">
        <v>37.0</v>
      </c>
      <c r="E198" s="6">
        <v>12.0</v>
      </c>
      <c r="F198" s="6">
        <v>8.0</v>
      </c>
      <c r="G198" s="6">
        <v>20.0</v>
      </c>
      <c r="H198" s="6">
        <v>5.0</v>
      </c>
      <c r="I198" s="6">
        <v>10.0</v>
      </c>
      <c r="J198" s="6" t="s">
        <v>338</v>
      </c>
      <c r="K198" s="6">
        <v>0.0</v>
      </c>
      <c r="L198" t="s">
        <v>50</v>
      </c>
      <c r="M198" s="10" t="s">
        <v>36</v>
      </c>
      <c r="N198" s="6">
        <v>1.0</v>
      </c>
      <c r="O198" t="s">
        <v>37</v>
      </c>
      <c r="P198" t="s">
        <v>354</v>
      </c>
      <c r="Q198" s="10" t="s">
        <v>1035</v>
      </c>
      <c r="R198" s="6" t="s">
        <v>621</v>
      </c>
      <c r="S198" s="6" t="s">
        <v>54</v>
      </c>
      <c r="T198" t="s">
        <v>87</v>
      </c>
      <c r="U198" s="6" t="s">
        <v>56</v>
      </c>
      <c r="W198" t="s">
        <v>56</v>
      </c>
      <c r="X198">
        <v>6.0</v>
      </c>
      <c r="Y198">
        <v>6.0</v>
      </c>
      <c r="Z198" s="6">
        <v>5.0</v>
      </c>
      <c r="AA198" s="6" t="s">
        <v>1036</v>
      </c>
      <c r="AB198" t="s">
        <v>58</v>
      </c>
      <c r="AC198" s="6">
        <v>8.0</v>
      </c>
      <c r="AD198" s="11" t="s">
        <v>621</v>
      </c>
      <c r="AE198" s="11" t="s">
        <v>1037</v>
      </c>
      <c r="AF198" s="11" t="s">
        <v>1025</v>
      </c>
    </row>
    <row r="199">
      <c r="A199" s="6">
        <v>197.0</v>
      </c>
      <c r="B199" s="7" t="s">
        <v>533</v>
      </c>
      <c r="C199" s="8">
        <v>34650.0</v>
      </c>
      <c r="D199" s="9">
        <v>23.0</v>
      </c>
      <c r="F199" s="6">
        <v>8.0</v>
      </c>
      <c r="G199" s="6">
        <v>2.0</v>
      </c>
      <c r="H199" s="6">
        <v>8.0</v>
      </c>
      <c r="I199" s="6">
        <v>2.0</v>
      </c>
      <c r="J199" s="6" t="s">
        <v>112</v>
      </c>
      <c r="K199" s="6">
        <v>0.0</v>
      </c>
      <c r="L199" t="s">
        <v>63</v>
      </c>
      <c r="M199" s="10" t="s">
        <v>51</v>
      </c>
      <c r="N199" s="6">
        <v>0.0</v>
      </c>
      <c r="O199" t="s">
        <v>33</v>
      </c>
      <c r="P199" t="s">
        <v>33</v>
      </c>
      <c r="Q199" t="s">
        <v>33</v>
      </c>
      <c r="S199" s="6" t="s">
        <v>40</v>
      </c>
      <c r="T199" t="s">
        <v>87</v>
      </c>
      <c r="U199" s="6" t="s">
        <v>56</v>
      </c>
      <c r="W199" t="s">
        <v>56</v>
      </c>
      <c r="X199">
        <v>6.0</v>
      </c>
      <c r="Y199">
        <v>4.0</v>
      </c>
      <c r="Z199" s="6">
        <v>4.0</v>
      </c>
      <c r="AA199" s="6" t="s">
        <v>1038</v>
      </c>
      <c r="AB199" t="s">
        <v>58</v>
      </c>
      <c r="AC199" s="6">
        <v>10.0</v>
      </c>
      <c r="AD199" s="11" t="s">
        <v>1039</v>
      </c>
      <c r="AE199" s="11" t="s">
        <v>813</v>
      </c>
      <c r="AF199" s="12"/>
    </row>
    <row r="200">
      <c r="A200" s="6">
        <v>198.0</v>
      </c>
      <c r="B200" s="7" t="s">
        <v>119</v>
      </c>
      <c r="C200" s="8">
        <v>31399.0</v>
      </c>
      <c r="D200" s="9">
        <v>32.0</v>
      </c>
      <c r="E200" s="6">
        <v>7.0</v>
      </c>
      <c r="F200" s="6">
        <v>7.0</v>
      </c>
      <c r="G200" s="6">
        <v>40.0</v>
      </c>
      <c r="H200" s="6">
        <v>10.0</v>
      </c>
      <c r="I200" s="6">
        <v>30.0</v>
      </c>
      <c r="J200" s="6" t="s">
        <v>112</v>
      </c>
      <c r="K200" s="6">
        <v>1.0</v>
      </c>
      <c r="L200" t="s">
        <v>1040</v>
      </c>
      <c r="M200" s="10" t="s">
        <v>36</v>
      </c>
      <c r="N200" s="6">
        <v>1.0</v>
      </c>
      <c r="O200" t="s">
        <v>139</v>
      </c>
      <c r="P200" t="s">
        <v>65</v>
      </c>
      <c r="Q200" t="s">
        <v>115</v>
      </c>
      <c r="R200" s="6" t="s">
        <v>1041</v>
      </c>
      <c r="S200" s="6" t="s">
        <v>40</v>
      </c>
      <c r="T200" t="s">
        <v>69</v>
      </c>
      <c r="U200" s="6" t="s">
        <v>154</v>
      </c>
      <c r="W200" t="s">
        <v>154</v>
      </c>
      <c r="X200" s="10">
        <v>10.0</v>
      </c>
      <c r="Y200">
        <v>5.0</v>
      </c>
      <c r="Z200" s="6">
        <v>20.0</v>
      </c>
      <c r="AA200" s="6" t="s">
        <v>1042</v>
      </c>
      <c r="AB200" t="s">
        <v>46</v>
      </c>
      <c r="AC200" s="6">
        <v>10.0</v>
      </c>
      <c r="AD200" s="11" t="s">
        <v>1043</v>
      </c>
      <c r="AE200" s="11" t="s">
        <v>1044</v>
      </c>
      <c r="AF200" s="11" t="s">
        <v>1045</v>
      </c>
    </row>
    <row r="201">
      <c r="A201" s="6">
        <v>199.0</v>
      </c>
      <c r="B201" s="7" t="s">
        <v>119</v>
      </c>
      <c r="C201" s="8">
        <v>28804.0</v>
      </c>
      <c r="D201" s="9">
        <v>39.0</v>
      </c>
      <c r="E201" s="6">
        <v>12.0</v>
      </c>
      <c r="F201" s="6">
        <v>6.0</v>
      </c>
      <c r="G201" s="6">
        <v>120.0</v>
      </c>
      <c r="H201" s="6">
        <v>10.0</v>
      </c>
      <c r="I201" s="6">
        <v>12.0</v>
      </c>
      <c r="J201" s="6" t="s">
        <v>75</v>
      </c>
      <c r="K201" s="6">
        <v>1.0</v>
      </c>
      <c r="L201" t="s">
        <v>50</v>
      </c>
      <c r="M201" s="10" t="s">
        <v>93</v>
      </c>
      <c r="N201" s="6">
        <v>1.0</v>
      </c>
      <c r="O201" t="s">
        <v>414</v>
      </c>
      <c r="P201" t="s">
        <v>100</v>
      </c>
      <c r="Q201" t="s">
        <v>586</v>
      </c>
      <c r="R201" s="6" t="s">
        <v>1046</v>
      </c>
      <c r="S201" s="6" t="s">
        <v>54</v>
      </c>
      <c r="T201" t="s">
        <v>1047</v>
      </c>
      <c r="U201" s="6" t="s">
        <v>42</v>
      </c>
      <c r="W201" t="s">
        <v>42</v>
      </c>
      <c r="X201">
        <v>6.0</v>
      </c>
      <c r="Y201">
        <v>4.0</v>
      </c>
      <c r="Z201" s="6">
        <v>8.0</v>
      </c>
      <c r="AA201" s="6" t="s">
        <v>1048</v>
      </c>
      <c r="AB201" t="s">
        <v>58</v>
      </c>
      <c r="AC201" s="6">
        <v>8.0</v>
      </c>
      <c r="AD201" s="11" t="s">
        <v>1049</v>
      </c>
      <c r="AE201" s="11" t="s">
        <v>1050</v>
      </c>
      <c r="AF201" s="11" t="s">
        <v>1051</v>
      </c>
    </row>
    <row r="202">
      <c r="A202" s="6">
        <v>200.0</v>
      </c>
      <c r="B202" s="7" t="s">
        <v>74</v>
      </c>
      <c r="C202" s="8">
        <v>31882.0</v>
      </c>
      <c r="D202" s="9">
        <v>31.0</v>
      </c>
      <c r="E202" s="6">
        <v>8.0</v>
      </c>
      <c r="F202" s="6">
        <v>7.0</v>
      </c>
      <c r="G202" s="6">
        <v>1.0</v>
      </c>
      <c r="H202" s="6">
        <v>14.0</v>
      </c>
      <c r="I202" s="6">
        <v>20.0</v>
      </c>
      <c r="J202" s="6" t="s">
        <v>62</v>
      </c>
      <c r="K202" s="6">
        <v>1.0</v>
      </c>
      <c r="L202" t="s">
        <v>50</v>
      </c>
      <c r="M202" s="10" t="s">
        <v>36</v>
      </c>
      <c r="N202" s="6">
        <v>1.0</v>
      </c>
      <c r="O202" t="s">
        <v>252</v>
      </c>
      <c r="P202" t="s">
        <v>65</v>
      </c>
      <c r="Q202" t="s">
        <v>298</v>
      </c>
      <c r="R202" s="6" t="s">
        <v>1052</v>
      </c>
      <c r="S202" s="6" t="s">
        <v>40</v>
      </c>
      <c r="T202" t="s">
        <v>815</v>
      </c>
      <c r="U202" s="6" t="s">
        <v>70</v>
      </c>
      <c r="W202" t="s">
        <v>70</v>
      </c>
      <c r="X202">
        <v>6.0</v>
      </c>
      <c r="Y202">
        <v>4.0</v>
      </c>
      <c r="Z202" s="6">
        <v>6.0</v>
      </c>
      <c r="AA202" s="6" t="s">
        <v>1053</v>
      </c>
      <c r="AB202" t="s">
        <v>58</v>
      </c>
      <c r="AC202" s="6">
        <v>10.0</v>
      </c>
      <c r="AD202" s="11" t="s">
        <v>1054</v>
      </c>
      <c r="AE202" s="11" t="s">
        <v>1055</v>
      </c>
      <c r="AF202" s="11" t="s">
        <v>106</v>
      </c>
    </row>
    <row r="203">
      <c r="A203" s="6">
        <v>201.0</v>
      </c>
      <c r="B203" s="7" t="s">
        <v>508</v>
      </c>
      <c r="C203" s="8">
        <v>33421.0</v>
      </c>
      <c r="D203" s="9">
        <v>27.0</v>
      </c>
      <c r="E203" s="6">
        <v>0.0</v>
      </c>
      <c r="F203" s="6">
        <v>7.0</v>
      </c>
      <c r="G203" s="6">
        <v>40.0</v>
      </c>
      <c r="H203" s="6">
        <v>6.0</v>
      </c>
      <c r="I203" s="6">
        <v>12.0</v>
      </c>
      <c r="J203" s="6" t="s">
        <v>183</v>
      </c>
      <c r="K203" s="6">
        <v>1.0</v>
      </c>
      <c r="L203" t="s">
        <v>85</v>
      </c>
      <c r="M203" s="10" t="s">
        <v>86</v>
      </c>
      <c r="N203" s="6">
        <v>1.0</v>
      </c>
      <c r="O203" t="s">
        <v>252</v>
      </c>
      <c r="P203" t="s">
        <v>100</v>
      </c>
      <c r="Q203" t="s">
        <v>298</v>
      </c>
      <c r="R203" s="6" t="s">
        <v>1056</v>
      </c>
      <c r="S203" s="6" t="s">
        <v>54</v>
      </c>
      <c r="T203" t="s">
        <v>87</v>
      </c>
      <c r="V203" s="6" t="s">
        <v>1057</v>
      </c>
      <c r="W203" s="6" t="s">
        <v>1057</v>
      </c>
      <c r="X203">
        <v>3.0</v>
      </c>
      <c r="Y203">
        <v>1.0</v>
      </c>
      <c r="Z203" s="6">
        <v>2.0</v>
      </c>
      <c r="AA203" s="6" t="s">
        <v>1058</v>
      </c>
      <c r="AB203" t="s">
        <v>58</v>
      </c>
      <c r="AC203" s="6">
        <v>8.0</v>
      </c>
      <c r="AD203" s="11" t="s">
        <v>1059</v>
      </c>
      <c r="AE203" s="12"/>
      <c r="AF203" s="12"/>
    </row>
    <row r="204">
      <c r="A204" s="6">
        <v>202.0</v>
      </c>
      <c r="B204" s="7" t="s">
        <v>200</v>
      </c>
      <c r="C204" s="8">
        <v>31693.0</v>
      </c>
      <c r="D204" s="9">
        <v>32.0</v>
      </c>
      <c r="E204" s="6">
        <v>3.0</v>
      </c>
      <c r="F204" s="6">
        <v>7.0</v>
      </c>
      <c r="G204" s="6">
        <v>25.0</v>
      </c>
      <c r="H204" s="6">
        <v>12.0</v>
      </c>
      <c r="I204" s="6">
        <v>6.0</v>
      </c>
      <c r="J204" s="6" t="s">
        <v>49</v>
      </c>
      <c r="K204" s="6">
        <v>0.0</v>
      </c>
      <c r="L204" t="s">
        <v>50</v>
      </c>
      <c r="M204" s="10" t="s">
        <v>36</v>
      </c>
      <c r="N204" s="6">
        <v>1.0</v>
      </c>
      <c r="O204" t="s">
        <v>147</v>
      </c>
      <c r="P204" t="s">
        <v>38</v>
      </c>
      <c r="Q204" t="s">
        <v>313</v>
      </c>
      <c r="R204" s="6" t="s">
        <v>1060</v>
      </c>
      <c r="S204" s="6" t="s">
        <v>68</v>
      </c>
      <c r="T204" t="s">
        <v>69</v>
      </c>
      <c r="U204" s="6" t="s">
        <v>70</v>
      </c>
      <c r="W204" t="s">
        <v>70</v>
      </c>
      <c r="X204">
        <v>4.0</v>
      </c>
      <c r="Y204">
        <v>2.0</v>
      </c>
      <c r="Z204" s="6">
        <v>20.0</v>
      </c>
      <c r="AA204" s="6" t="s">
        <v>1061</v>
      </c>
      <c r="AB204" s="6" t="s">
        <v>1062</v>
      </c>
      <c r="AC204" s="6">
        <v>9.0</v>
      </c>
      <c r="AD204" s="11" t="s">
        <v>1063</v>
      </c>
      <c r="AE204" s="11" t="s">
        <v>203</v>
      </c>
      <c r="AF204" s="11" t="s">
        <v>132</v>
      </c>
    </row>
    <row r="205">
      <c r="A205" s="6">
        <v>203.0</v>
      </c>
      <c r="B205" s="7" t="s">
        <v>74</v>
      </c>
      <c r="C205" s="8">
        <v>31498.0</v>
      </c>
      <c r="D205" s="9">
        <v>32.0</v>
      </c>
      <c r="E205" s="6">
        <v>5.0</v>
      </c>
      <c r="F205" s="6">
        <v>8.0</v>
      </c>
      <c r="G205" s="6">
        <v>0.0</v>
      </c>
      <c r="H205" s="6">
        <v>5.0</v>
      </c>
      <c r="I205" s="6">
        <v>12.0</v>
      </c>
      <c r="J205" s="6" t="s">
        <v>34</v>
      </c>
      <c r="K205" s="6">
        <v>1.0</v>
      </c>
      <c r="L205" t="s">
        <v>85</v>
      </c>
      <c r="M205" s="10" t="s">
        <v>86</v>
      </c>
      <c r="N205" s="6">
        <v>1.0</v>
      </c>
      <c r="O205" t="s">
        <v>208</v>
      </c>
      <c r="P205" s="10" t="s">
        <v>258</v>
      </c>
      <c r="Q205" t="s">
        <v>78</v>
      </c>
      <c r="R205" s="6" t="s">
        <v>1064</v>
      </c>
      <c r="S205" s="6" t="s">
        <v>68</v>
      </c>
      <c r="T205" t="s">
        <v>121</v>
      </c>
      <c r="U205" s="6" t="s">
        <v>42</v>
      </c>
      <c r="W205" t="s">
        <v>42</v>
      </c>
      <c r="X205">
        <v>5.0</v>
      </c>
      <c r="Y205">
        <v>6.0</v>
      </c>
      <c r="Z205" s="6">
        <v>12.0</v>
      </c>
      <c r="AA205" s="6" t="s">
        <v>1065</v>
      </c>
      <c r="AB205" t="s">
        <v>46</v>
      </c>
      <c r="AC205" s="6">
        <v>10.0</v>
      </c>
      <c r="AD205" s="11" t="s">
        <v>1066</v>
      </c>
      <c r="AE205" s="11" t="s">
        <v>1067</v>
      </c>
      <c r="AF205" s="11" t="s">
        <v>1068</v>
      </c>
    </row>
    <row r="206">
      <c r="A206" s="6">
        <v>204.0</v>
      </c>
      <c r="B206" s="7" t="s">
        <v>200</v>
      </c>
      <c r="C206" s="8">
        <v>31738.0</v>
      </c>
      <c r="D206" s="9">
        <v>31.0</v>
      </c>
      <c r="E206" s="6">
        <v>5.0</v>
      </c>
      <c r="F206" s="6">
        <v>8.0</v>
      </c>
      <c r="G206" s="6">
        <v>40.0</v>
      </c>
      <c r="H206" s="6">
        <v>10.0</v>
      </c>
      <c r="I206" s="6">
        <v>10.0</v>
      </c>
      <c r="J206" s="6" t="s">
        <v>34</v>
      </c>
      <c r="K206" s="6">
        <v>1.0</v>
      </c>
      <c r="L206" t="s">
        <v>35</v>
      </c>
      <c r="M206" s="10" t="s">
        <v>86</v>
      </c>
      <c r="N206" s="6">
        <v>1.0</v>
      </c>
      <c r="O206" t="s">
        <v>147</v>
      </c>
      <c r="P206" t="s">
        <v>65</v>
      </c>
      <c r="Q206" t="s">
        <v>95</v>
      </c>
      <c r="R206" s="6" t="s">
        <v>1069</v>
      </c>
      <c r="S206" s="6" t="s">
        <v>68</v>
      </c>
      <c r="T206" t="s">
        <v>1070</v>
      </c>
      <c r="W206" t="s">
        <v>33</v>
      </c>
      <c r="AB206" t="s">
        <v>58</v>
      </c>
      <c r="AC206" s="6">
        <v>10.0</v>
      </c>
      <c r="AD206" s="11" t="s">
        <v>1071</v>
      </c>
      <c r="AE206" s="11" t="s">
        <v>1072</v>
      </c>
      <c r="AF206" s="12"/>
    </row>
    <row r="207">
      <c r="A207" s="6">
        <v>205.0</v>
      </c>
      <c r="B207" s="7" t="s">
        <v>157</v>
      </c>
      <c r="C207" s="8">
        <v>28682.0</v>
      </c>
      <c r="D207" s="9">
        <v>40.0</v>
      </c>
      <c r="E207" s="6">
        <v>10.0</v>
      </c>
      <c r="F207" s="6">
        <v>8.0</v>
      </c>
      <c r="G207" s="6">
        <v>30.0</v>
      </c>
      <c r="H207" s="6">
        <v>9.0</v>
      </c>
      <c r="I207" s="6">
        <v>10.0</v>
      </c>
      <c r="J207" s="6" t="s">
        <v>112</v>
      </c>
      <c r="K207" s="6">
        <v>0.0</v>
      </c>
      <c r="L207" t="s">
        <v>35</v>
      </c>
      <c r="M207" s="10" t="s">
        <v>93</v>
      </c>
      <c r="N207" s="6">
        <v>1.0</v>
      </c>
      <c r="O207" t="s">
        <v>208</v>
      </c>
      <c r="P207" t="s">
        <v>65</v>
      </c>
      <c r="Q207" t="s">
        <v>78</v>
      </c>
      <c r="R207" s="6" t="s">
        <v>1073</v>
      </c>
      <c r="S207" s="6" t="s">
        <v>68</v>
      </c>
      <c r="T207" t="s">
        <v>87</v>
      </c>
      <c r="U207" s="6" t="s">
        <v>56</v>
      </c>
      <c r="W207" t="s">
        <v>56</v>
      </c>
      <c r="X207" s="10" t="s">
        <v>1074</v>
      </c>
      <c r="Y207" s="6" t="s">
        <v>1075</v>
      </c>
      <c r="Z207" s="6">
        <v>4.0</v>
      </c>
      <c r="AA207" s="6" t="s">
        <v>1076</v>
      </c>
      <c r="AB207" t="s">
        <v>58</v>
      </c>
      <c r="AC207" s="6">
        <v>9.0</v>
      </c>
      <c r="AD207" s="11" t="s">
        <v>1077</v>
      </c>
      <c r="AE207" s="12"/>
      <c r="AF207" s="11" t="s">
        <v>1078</v>
      </c>
    </row>
    <row r="208">
      <c r="A208" s="6">
        <v>206.0</v>
      </c>
      <c r="B208" s="7" t="s">
        <v>61</v>
      </c>
      <c r="C208" s="8">
        <v>27885.0</v>
      </c>
      <c r="D208" s="9">
        <v>42.0</v>
      </c>
      <c r="F208" s="6">
        <v>6.0</v>
      </c>
      <c r="G208" s="6">
        <v>60.0</v>
      </c>
      <c r="H208" s="6">
        <v>6.0</v>
      </c>
      <c r="I208" s="6">
        <v>10.0</v>
      </c>
      <c r="J208" s="6" t="s">
        <v>75</v>
      </c>
      <c r="K208" s="6">
        <v>1.0</v>
      </c>
      <c r="L208" t="s">
        <v>85</v>
      </c>
      <c r="M208" s="10" t="s">
        <v>36</v>
      </c>
      <c r="N208" s="6">
        <v>0.0</v>
      </c>
      <c r="O208" t="s">
        <v>33</v>
      </c>
      <c r="P208" t="s">
        <v>33</v>
      </c>
      <c r="Q208" t="s">
        <v>33</v>
      </c>
      <c r="S208" s="6" t="s">
        <v>40</v>
      </c>
      <c r="T208" s="10" t="s">
        <v>1079</v>
      </c>
      <c r="U208" s="6" t="s">
        <v>56</v>
      </c>
      <c r="W208" t="s">
        <v>56</v>
      </c>
      <c r="X208">
        <v>5.0</v>
      </c>
      <c r="Y208">
        <v>4.0</v>
      </c>
      <c r="Z208" s="6">
        <v>8.0</v>
      </c>
      <c r="AA208" s="6" t="s">
        <v>1080</v>
      </c>
      <c r="AB208" s="6" t="s">
        <v>1081</v>
      </c>
      <c r="AC208" s="6">
        <v>9.0</v>
      </c>
      <c r="AD208" s="11" t="s">
        <v>1082</v>
      </c>
      <c r="AE208" s="11" t="s">
        <v>1083</v>
      </c>
      <c r="AF208" s="11" t="s">
        <v>1084</v>
      </c>
    </row>
    <row r="209">
      <c r="A209" s="6">
        <v>207.0</v>
      </c>
      <c r="B209" s="7" t="s">
        <v>251</v>
      </c>
      <c r="C209" s="8">
        <v>29440.0</v>
      </c>
      <c r="D209" s="9">
        <v>38.0</v>
      </c>
      <c r="E209" s="6">
        <v>11.0</v>
      </c>
      <c r="F209" s="6">
        <v>7.0</v>
      </c>
      <c r="G209" s="6">
        <v>30.0</v>
      </c>
      <c r="H209" s="6">
        <v>11.0</v>
      </c>
      <c r="I209" s="6">
        <v>4.0</v>
      </c>
      <c r="J209" s="6" t="s">
        <v>183</v>
      </c>
      <c r="K209" s="6">
        <v>1.0</v>
      </c>
      <c r="L209" t="s">
        <v>63</v>
      </c>
      <c r="M209" s="10" t="s">
        <v>1085</v>
      </c>
      <c r="N209" s="6">
        <v>1.0</v>
      </c>
      <c r="O209" t="s">
        <v>208</v>
      </c>
      <c r="P209" t="s">
        <v>77</v>
      </c>
      <c r="Q209" t="s">
        <v>78</v>
      </c>
      <c r="R209" s="6" t="s">
        <v>1086</v>
      </c>
      <c r="S209" s="6" t="s">
        <v>40</v>
      </c>
      <c r="T209" t="s">
        <v>103</v>
      </c>
      <c r="U209" s="6" t="s">
        <v>56</v>
      </c>
      <c r="W209" t="s">
        <v>56</v>
      </c>
      <c r="X209">
        <v>6.0</v>
      </c>
      <c r="Y209">
        <v>6.0</v>
      </c>
      <c r="Z209" s="6">
        <v>30.0</v>
      </c>
      <c r="AA209" s="6" t="s">
        <v>1087</v>
      </c>
      <c r="AB209" t="s">
        <v>58</v>
      </c>
      <c r="AC209" s="6">
        <v>10.0</v>
      </c>
      <c r="AD209" s="11" t="s">
        <v>1088</v>
      </c>
      <c r="AE209" s="11" t="s">
        <v>1089</v>
      </c>
      <c r="AF209" s="11" t="s">
        <v>1090</v>
      </c>
    </row>
    <row r="210">
      <c r="A210" s="6">
        <v>208.0</v>
      </c>
      <c r="B210" s="7" t="s">
        <v>107</v>
      </c>
      <c r="C210" s="8">
        <v>29809.0</v>
      </c>
      <c r="D210" s="9">
        <v>37.0</v>
      </c>
      <c r="E210" s="6">
        <v>15.0</v>
      </c>
      <c r="F210" s="6">
        <v>5.0</v>
      </c>
      <c r="G210" s="6">
        <v>20.0</v>
      </c>
      <c r="H210" s="6">
        <v>18.0</v>
      </c>
      <c r="I210" s="6">
        <v>0.0</v>
      </c>
      <c r="J210" s="6" t="s">
        <v>305</v>
      </c>
      <c r="K210" s="6">
        <v>1.0</v>
      </c>
      <c r="L210" t="s">
        <v>50</v>
      </c>
      <c r="M210" s="10" t="s">
        <v>1091</v>
      </c>
      <c r="N210" s="6">
        <v>1.0</v>
      </c>
      <c r="O210" t="s">
        <v>414</v>
      </c>
      <c r="P210" s="10" t="s">
        <v>1092</v>
      </c>
      <c r="Q210" t="s">
        <v>18</v>
      </c>
      <c r="R210" s="6" t="s">
        <v>1093</v>
      </c>
      <c r="S210" s="6" t="s">
        <v>54</v>
      </c>
      <c r="T210" t="s">
        <v>1094</v>
      </c>
      <c r="U210" s="6" t="s">
        <v>42</v>
      </c>
      <c r="W210" t="s">
        <v>42</v>
      </c>
      <c r="X210" s="10">
        <v>16.0</v>
      </c>
      <c r="Y210" s="6">
        <v>10.0</v>
      </c>
      <c r="Z210" s="6">
        <v>2.0</v>
      </c>
      <c r="AA210" s="6" t="s">
        <v>1095</v>
      </c>
      <c r="AB210" t="s">
        <v>46</v>
      </c>
      <c r="AC210" s="6">
        <v>10.0</v>
      </c>
      <c r="AD210" s="11" t="s">
        <v>1096</v>
      </c>
      <c r="AE210" s="11" t="s">
        <v>1097</v>
      </c>
      <c r="AF210" s="11" t="s">
        <v>1098</v>
      </c>
    </row>
    <row r="211">
      <c r="A211" s="6">
        <v>209.0</v>
      </c>
      <c r="B211" s="7" t="s">
        <v>119</v>
      </c>
      <c r="C211" s="8">
        <v>43048.0</v>
      </c>
      <c r="D211" s="9">
        <v>0.0</v>
      </c>
      <c r="E211" s="6">
        <v>2.0</v>
      </c>
      <c r="F211" s="6">
        <v>7.0</v>
      </c>
      <c r="G211" s="6">
        <v>120.0</v>
      </c>
      <c r="H211" s="6">
        <v>12.0</v>
      </c>
      <c r="I211" s="6">
        <v>15.0</v>
      </c>
      <c r="J211" s="6" t="s">
        <v>183</v>
      </c>
      <c r="K211" s="6">
        <v>1.0</v>
      </c>
      <c r="L211" t="s">
        <v>50</v>
      </c>
      <c r="M211" s="10" t="s">
        <v>86</v>
      </c>
      <c r="N211" s="6">
        <v>1.0</v>
      </c>
      <c r="O211" t="s">
        <v>147</v>
      </c>
      <c r="P211" t="s">
        <v>354</v>
      </c>
      <c r="Q211" t="s">
        <v>78</v>
      </c>
      <c r="R211" s="6" t="s">
        <v>158</v>
      </c>
      <c r="S211" s="6" t="s">
        <v>40</v>
      </c>
      <c r="T211" t="s">
        <v>103</v>
      </c>
      <c r="U211" s="6" t="s">
        <v>56</v>
      </c>
      <c r="W211" t="s">
        <v>56</v>
      </c>
      <c r="X211" s="10">
        <v>8.0</v>
      </c>
      <c r="Y211">
        <v>6.0</v>
      </c>
      <c r="Z211" s="6">
        <v>10.0</v>
      </c>
      <c r="AA211" s="6" t="s">
        <v>1099</v>
      </c>
      <c r="AB211" t="s">
        <v>46</v>
      </c>
      <c r="AC211" s="6">
        <v>8.0</v>
      </c>
      <c r="AD211" s="11" t="s">
        <v>1100</v>
      </c>
      <c r="AE211" s="11" t="s">
        <v>1101</v>
      </c>
      <c r="AF211" s="11" t="s">
        <v>321</v>
      </c>
    </row>
    <row r="212">
      <c r="A212" s="6">
        <v>210.0</v>
      </c>
      <c r="B212" s="7" t="s">
        <v>61</v>
      </c>
      <c r="C212" s="8">
        <v>32706.0</v>
      </c>
      <c r="D212" s="9">
        <v>29.0</v>
      </c>
      <c r="E212" s="6">
        <v>5.0</v>
      </c>
      <c r="F212" s="6">
        <v>6.0</v>
      </c>
      <c r="G212" s="6">
        <v>120.0</v>
      </c>
      <c r="H212" s="6">
        <v>10.0</v>
      </c>
      <c r="I212" s="6">
        <v>5.0</v>
      </c>
      <c r="J212" s="6" t="s">
        <v>49</v>
      </c>
      <c r="K212" s="6">
        <v>0.0</v>
      </c>
      <c r="L212" t="s">
        <v>63</v>
      </c>
      <c r="M212" s="10" t="s">
        <v>93</v>
      </c>
      <c r="N212" s="6">
        <v>1.0</v>
      </c>
      <c r="O212" t="s">
        <v>208</v>
      </c>
      <c r="P212" t="s">
        <v>100</v>
      </c>
      <c r="Q212" t="s">
        <v>78</v>
      </c>
      <c r="R212" s="6" t="s">
        <v>1102</v>
      </c>
      <c r="S212" s="6" t="s">
        <v>368</v>
      </c>
      <c r="T212" t="s">
        <v>103</v>
      </c>
      <c r="U212" s="6" t="s">
        <v>70</v>
      </c>
      <c r="W212" t="s">
        <v>70</v>
      </c>
      <c r="X212">
        <v>5.0</v>
      </c>
      <c r="Y212">
        <v>5.0</v>
      </c>
      <c r="Z212" s="6">
        <v>3.0</v>
      </c>
      <c r="AA212" s="6" t="s">
        <v>1103</v>
      </c>
      <c r="AB212" t="s">
        <v>58</v>
      </c>
      <c r="AC212" s="6">
        <v>9.0</v>
      </c>
      <c r="AD212" s="11" t="s">
        <v>1104</v>
      </c>
      <c r="AE212" s="12"/>
      <c r="AF212" s="12"/>
    </row>
    <row r="213">
      <c r="A213" s="6">
        <v>211.0</v>
      </c>
      <c r="B213" s="7" t="s">
        <v>61</v>
      </c>
      <c r="C213" s="8">
        <v>31548.0</v>
      </c>
      <c r="D213" s="9">
        <v>32.0</v>
      </c>
      <c r="F213" s="6">
        <v>5.0</v>
      </c>
      <c r="G213" s="6">
        <v>360.0</v>
      </c>
      <c r="H213" s="6">
        <v>8.0</v>
      </c>
      <c r="I213" s="6">
        <v>1.0</v>
      </c>
      <c r="J213" s="6" t="s">
        <v>49</v>
      </c>
      <c r="K213" s="6">
        <v>1.0</v>
      </c>
      <c r="L213" t="s">
        <v>85</v>
      </c>
      <c r="M213" s="10" t="s">
        <v>86</v>
      </c>
      <c r="N213" s="6">
        <v>0.0</v>
      </c>
      <c r="O213" t="s">
        <v>33</v>
      </c>
      <c r="P213" t="s">
        <v>33</v>
      </c>
      <c r="Q213" t="s">
        <v>33</v>
      </c>
      <c r="S213" s="6" t="s">
        <v>40</v>
      </c>
      <c r="T213" t="s">
        <v>89</v>
      </c>
      <c r="W213" t="s">
        <v>33</v>
      </c>
      <c r="AB213" t="s">
        <v>46</v>
      </c>
      <c r="AC213" s="6">
        <v>10.0</v>
      </c>
      <c r="AD213" s="11" t="s">
        <v>1105</v>
      </c>
      <c r="AE213" s="11" t="s">
        <v>344</v>
      </c>
      <c r="AF213" s="12"/>
    </row>
    <row r="214">
      <c r="A214" s="6">
        <v>212.0</v>
      </c>
      <c r="B214" s="16" t="s">
        <v>1106</v>
      </c>
      <c r="C214" s="8">
        <v>32020.0</v>
      </c>
      <c r="D214" s="9">
        <v>31.0</v>
      </c>
      <c r="E214" s="6">
        <v>5.0</v>
      </c>
      <c r="F214" s="6">
        <v>5.0</v>
      </c>
      <c r="G214" s="6">
        <v>120.0</v>
      </c>
      <c r="H214" s="6">
        <v>8.0</v>
      </c>
      <c r="I214" s="6">
        <v>10.0</v>
      </c>
      <c r="J214" s="6" t="s">
        <v>75</v>
      </c>
      <c r="K214" s="6">
        <v>1.0</v>
      </c>
      <c r="L214" t="s">
        <v>395</v>
      </c>
      <c r="M214" s="10" t="s">
        <v>36</v>
      </c>
      <c r="N214" s="6">
        <v>1.0</v>
      </c>
      <c r="O214" t="s">
        <v>473</v>
      </c>
      <c r="P214" t="s">
        <v>38</v>
      </c>
      <c r="Q214" s="10" t="s">
        <v>1107</v>
      </c>
      <c r="R214" s="6" t="s">
        <v>1108</v>
      </c>
      <c r="S214" s="6" t="s">
        <v>68</v>
      </c>
      <c r="T214" t="s">
        <v>121</v>
      </c>
      <c r="U214" s="6" t="s">
        <v>1109</v>
      </c>
      <c r="W214" t="s">
        <v>1109</v>
      </c>
      <c r="X214">
        <v>6.0</v>
      </c>
      <c r="Y214">
        <v>3.0</v>
      </c>
      <c r="Z214" s="6">
        <v>6.0</v>
      </c>
      <c r="AA214" s="6" t="s">
        <v>1110</v>
      </c>
      <c r="AB214" t="s">
        <v>58</v>
      </c>
      <c r="AC214" s="6">
        <v>10.0</v>
      </c>
      <c r="AD214" s="11" t="s">
        <v>1111</v>
      </c>
      <c r="AE214" s="11" t="s">
        <v>1112</v>
      </c>
      <c r="AF214" s="11" t="s">
        <v>1113</v>
      </c>
    </row>
    <row r="215">
      <c r="A215" s="6">
        <v>213.0</v>
      </c>
      <c r="B215" s="7" t="s">
        <v>232</v>
      </c>
      <c r="C215" s="8">
        <v>33934.0</v>
      </c>
      <c r="D215" s="9">
        <v>25.0</v>
      </c>
      <c r="E215" s="6">
        <v>2.0</v>
      </c>
      <c r="F215" s="6">
        <v>6.0</v>
      </c>
      <c r="G215" s="6">
        <v>40.0</v>
      </c>
      <c r="H215" s="6">
        <v>5.0</v>
      </c>
      <c r="I215" s="6">
        <v>20.0</v>
      </c>
      <c r="J215" s="6" t="s">
        <v>84</v>
      </c>
      <c r="K215" s="6">
        <v>1.0</v>
      </c>
      <c r="L215" t="s">
        <v>35</v>
      </c>
      <c r="M215" s="10" t="s">
        <v>93</v>
      </c>
      <c r="N215" s="6">
        <v>1.0</v>
      </c>
      <c r="O215" t="s">
        <v>208</v>
      </c>
      <c r="P215" t="s">
        <v>65</v>
      </c>
      <c r="Q215" t="s">
        <v>78</v>
      </c>
      <c r="R215" s="6" t="s">
        <v>1114</v>
      </c>
      <c r="S215" s="6" t="s">
        <v>40</v>
      </c>
      <c r="T215" t="s">
        <v>121</v>
      </c>
      <c r="U215" s="6" t="s">
        <v>42</v>
      </c>
      <c r="W215" t="s">
        <v>42</v>
      </c>
      <c r="X215">
        <v>5.0</v>
      </c>
      <c r="Y215">
        <v>5.0</v>
      </c>
      <c r="Z215" s="6">
        <v>30.0</v>
      </c>
      <c r="AA215" s="6" t="s">
        <v>1115</v>
      </c>
      <c r="AB215" s="6" t="s">
        <v>1116</v>
      </c>
      <c r="AC215" s="6">
        <v>10.0</v>
      </c>
      <c r="AD215" s="11" t="s">
        <v>1117</v>
      </c>
      <c r="AE215" s="11" t="s">
        <v>1118</v>
      </c>
      <c r="AF215" s="12"/>
    </row>
    <row r="216">
      <c r="A216" s="6">
        <v>214.0</v>
      </c>
      <c r="B216" s="7" t="s">
        <v>346</v>
      </c>
      <c r="D216" s="9">
        <v>118.0</v>
      </c>
      <c r="F216" s="6">
        <v>7.0</v>
      </c>
      <c r="G216" s="6">
        <v>40.0</v>
      </c>
      <c r="H216" s="6">
        <v>8.0</v>
      </c>
      <c r="I216" s="6">
        <v>3.0</v>
      </c>
      <c r="J216" s="6" t="s">
        <v>49</v>
      </c>
      <c r="K216" s="6">
        <v>0.0</v>
      </c>
      <c r="L216" t="s">
        <v>50</v>
      </c>
      <c r="M216" s="10" t="s">
        <v>93</v>
      </c>
      <c r="N216" s="6">
        <v>0.0</v>
      </c>
      <c r="O216" t="s">
        <v>33</v>
      </c>
      <c r="P216" t="s">
        <v>33</v>
      </c>
      <c r="Q216" t="s">
        <v>33</v>
      </c>
      <c r="S216" s="6" t="s">
        <v>68</v>
      </c>
      <c r="T216" t="s">
        <v>87</v>
      </c>
      <c r="U216" s="6" t="s">
        <v>70</v>
      </c>
      <c r="W216" t="s">
        <v>70</v>
      </c>
      <c r="X216">
        <v>6.0</v>
      </c>
      <c r="Y216" s="6">
        <v>30.0</v>
      </c>
      <c r="Z216" s="6">
        <v>500.0</v>
      </c>
      <c r="AA216" s="6" t="s">
        <v>1119</v>
      </c>
      <c r="AB216" t="s">
        <v>186</v>
      </c>
      <c r="AC216" s="6">
        <v>7.0</v>
      </c>
      <c r="AD216" s="11" t="s">
        <v>1120</v>
      </c>
      <c r="AE216" s="11" t="s">
        <v>1121</v>
      </c>
      <c r="AF216" s="12"/>
    </row>
    <row r="217">
      <c r="A217" s="6">
        <v>215.0</v>
      </c>
      <c r="B217" s="7" t="s">
        <v>74</v>
      </c>
      <c r="C217" s="8">
        <v>32965.0</v>
      </c>
      <c r="D217" s="9">
        <v>28.0</v>
      </c>
      <c r="E217" s="6">
        <v>7.0</v>
      </c>
      <c r="F217" s="6">
        <v>7.0</v>
      </c>
      <c r="G217" s="6">
        <v>15.0</v>
      </c>
      <c r="H217" s="6">
        <v>8.0</v>
      </c>
      <c r="I217" s="6">
        <v>1.0</v>
      </c>
      <c r="J217" s="6" t="s">
        <v>126</v>
      </c>
      <c r="K217" s="6">
        <v>0.0</v>
      </c>
      <c r="L217" t="s">
        <v>395</v>
      </c>
      <c r="M217" s="10" t="s">
        <v>93</v>
      </c>
      <c r="N217" s="6">
        <v>1.0</v>
      </c>
      <c r="O217" t="s">
        <v>208</v>
      </c>
      <c r="P217" t="s">
        <v>38</v>
      </c>
      <c r="Q217" t="s">
        <v>78</v>
      </c>
      <c r="R217" s="6" t="s">
        <v>1122</v>
      </c>
      <c r="S217" s="6" t="s">
        <v>68</v>
      </c>
      <c r="T217" t="s">
        <v>103</v>
      </c>
      <c r="U217" s="6" t="s">
        <v>70</v>
      </c>
      <c r="W217" t="s">
        <v>70</v>
      </c>
      <c r="X217">
        <v>5.0</v>
      </c>
      <c r="Y217">
        <v>3.0</v>
      </c>
      <c r="Z217" s="6">
        <v>12.0</v>
      </c>
      <c r="AA217" s="6" t="s">
        <v>1123</v>
      </c>
      <c r="AB217" t="s">
        <v>46</v>
      </c>
      <c r="AC217" s="6">
        <v>10.0</v>
      </c>
      <c r="AD217" s="11" t="s">
        <v>1124</v>
      </c>
      <c r="AE217" s="11" t="s">
        <v>1125</v>
      </c>
      <c r="AF217" s="11" t="s">
        <v>1126</v>
      </c>
    </row>
    <row r="218">
      <c r="A218" s="6">
        <v>216.0</v>
      </c>
      <c r="B218" s="7" t="s">
        <v>74</v>
      </c>
      <c r="C218" s="8">
        <v>30084.0</v>
      </c>
      <c r="D218" s="9">
        <v>36.0</v>
      </c>
      <c r="E218" s="6">
        <v>7.0</v>
      </c>
      <c r="F218" s="6">
        <v>7.0</v>
      </c>
      <c r="G218" s="6">
        <v>60.0</v>
      </c>
      <c r="H218" s="6">
        <v>7.0</v>
      </c>
      <c r="I218" s="6">
        <v>0.0</v>
      </c>
      <c r="J218" s="6" t="s">
        <v>49</v>
      </c>
      <c r="K218" s="6">
        <v>1.0</v>
      </c>
      <c r="L218" t="s">
        <v>113</v>
      </c>
      <c r="M218" s="10" t="s">
        <v>93</v>
      </c>
      <c r="N218" s="6">
        <v>1.0</v>
      </c>
      <c r="O218" t="s">
        <v>69</v>
      </c>
      <c r="P218" t="s">
        <v>354</v>
      </c>
      <c r="Q218" t="s">
        <v>215</v>
      </c>
      <c r="R218" s="6" t="s">
        <v>1127</v>
      </c>
      <c r="S218" s="6" t="s">
        <v>68</v>
      </c>
      <c r="T218" t="s">
        <v>121</v>
      </c>
      <c r="U218" s="6" t="s">
        <v>56</v>
      </c>
      <c r="W218" t="s">
        <v>56</v>
      </c>
      <c r="X218" s="10">
        <v>10.0</v>
      </c>
      <c r="Y218" s="6">
        <v>10.0</v>
      </c>
      <c r="Z218" s="6">
        <v>15.0</v>
      </c>
      <c r="AA218" s="6" t="s">
        <v>1128</v>
      </c>
      <c r="AB218" t="s">
        <v>58</v>
      </c>
      <c r="AC218" s="6">
        <v>9.0</v>
      </c>
      <c r="AD218" s="11" t="s">
        <v>1129</v>
      </c>
      <c r="AE218" s="11" t="s">
        <v>1130</v>
      </c>
      <c r="AF218" s="12"/>
    </row>
    <row r="219">
      <c r="A219" s="6">
        <v>217.0</v>
      </c>
      <c r="B219" s="7" t="s">
        <v>61</v>
      </c>
      <c r="D219" s="9">
        <v>118.0</v>
      </c>
      <c r="F219" s="6">
        <v>7.0</v>
      </c>
      <c r="G219" s="6">
        <v>180.0</v>
      </c>
      <c r="H219" s="6">
        <v>7.0</v>
      </c>
      <c r="I219" s="6">
        <v>2.0</v>
      </c>
      <c r="J219" s="6" t="s">
        <v>220</v>
      </c>
      <c r="K219" s="6">
        <v>0.0</v>
      </c>
      <c r="L219" t="s">
        <v>85</v>
      </c>
      <c r="M219" s="10" t="s">
        <v>1131</v>
      </c>
      <c r="N219" s="6">
        <v>0.0</v>
      </c>
      <c r="O219" t="s">
        <v>33</v>
      </c>
      <c r="P219" t="s">
        <v>33</v>
      </c>
      <c r="Q219" t="s">
        <v>33</v>
      </c>
      <c r="S219" s="6" t="s">
        <v>68</v>
      </c>
      <c r="T219" t="s">
        <v>1132</v>
      </c>
      <c r="U219" s="6" t="s">
        <v>56</v>
      </c>
      <c r="W219" t="s">
        <v>56</v>
      </c>
      <c r="X219" s="10">
        <v>10.0</v>
      </c>
      <c r="Y219" s="6">
        <v>10.0</v>
      </c>
      <c r="Z219" s="6">
        <v>8.0</v>
      </c>
      <c r="AA219" s="6" t="s">
        <v>1133</v>
      </c>
      <c r="AB219" t="s">
        <v>58</v>
      </c>
      <c r="AC219" s="6">
        <v>6.0</v>
      </c>
      <c r="AD219" s="11" t="s">
        <v>1134</v>
      </c>
      <c r="AE219" s="11" t="s">
        <v>1135</v>
      </c>
      <c r="AF219" s="11" t="s">
        <v>1136</v>
      </c>
    </row>
    <row r="220">
      <c r="A220" s="6">
        <v>218.0</v>
      </c>
      <c r="B220" s="7" t="s">
        <v>200</v>
      </c>
      <c r="C220" s="8">
        <v>24370.0</v>
      </c>
      <c r="D220" s="9">
        <v>52.0</v>
      </c>
      <c r="E220" s="6">
        <v>27.0</v>
      </c>
      <c r="F220" s="6">
        <v>7.0</v>
      </c>
      <c r="G220" s="6">
        <v>30.0</v>
      </c>
      <c r="H220" s="6">
        <v>10.0</v>
      </c>
      <c r="I220" s="6">
        <v>16.0</v>
      </c>
      <c r="J220" s="6" t="s">
        <v>84</v>
      </c>
      <c r="K220" s="6">
        <v>1.0</v>
      </c>
      <c r="L220" t="s">
        <v>113</v>
      </c>
      <c r="M220" s="10" t="s">
        <v>86</v>
      </c>
      <c r="N220" s="6">
        <v>1.0</v>
      </c>
      <c r="O220" t="s">
        <v>134</v>
      </c>
      <c r="P220" t="s">
        <v>135</v>
      </c>
      <c r="Q220" t="s">
        <v>298</v>
      </c>
      <c r="R220" s="6" t="s">
        <v>1137</v>
      </c>
      <c r="S220" s="6" t="s">
        <v>68</v>
      </c>
      <c r="T220" t="s">
        <v>121</v>
      </c>
      <c r="U220" s="6" t="s">
        <v>42</v>
      </c>
      <c r="W220" t="s">
        <v>42</v>
      </c>
      <c r="X220">
        <v>5.0</v>
      </c>
      <c r="Y220">
        <v>3.0</v>
      </c>
      <c r="Z220" s="6">
        <v>8.0</v>
      </c>
      <c r="AA220" s="6" t="s">
        <v>1138</v>
      </c>
      <c r="AB220" s="6" t="s">
        <v>1139</v>
      </c>
      <c r="AC220" s="6">
        <v>8.0</v>
      </c>
      <c r="AD220" s="11" t="s">
        <v>1140</v>
      </c>
      <c r="AE220" s="12"/>
      <c r="AF220" s="11" t="s">
        <v>1141</v>
      </c>
    </row>
    <row r="221">
      <c r="A221" s="6">
        <v>219.0</v>
      </c>
      <c r="B221" s="7" t="s">
        <v>251</v>
      </c>
      <c r="C221" s="8">
        <v>33182.0</v>
      </c>
      <c r="D221" s="9">
        <v>27.0</v>
      </c>
      <c r="E221" s="6">
        <v>2.0</v>
      </c>
      <c r="F221" s="6">
        <v>7.0</v>
      </c>
      <c r="G221" s="6">
        <v>60.0</v>
      </c>
      <c r="H221" s="6">
        <v>10.0</v>
      </c>
      <c r="I221" s="6">
        <v>3.0</v>
      </c>
      <c r="J221" s="6" t="s">
        <v>305</v>
      </c>
      <c r="K221" s="6">
        <v>0.0</v>
      </c>
      <c r="L221" t="s">
        <v>50</v>
      </c>
      <c r="M221" s="10" t="s">
        <v>36</v>
      </c>
      <c r="N221" s="6">
        <v>1.0</v>
      </c>
      <c r="O221" t="s">
        <v>208</v>
      </c>
      <c r="P221" t="s">
        <v>65</v>
      </c>
      <c r="Q221" t="s">
        <v>586</v>
      </c>
      <c r="R221" s="6" t="s">
        <v>1142</v>
      </c>
      <c r="S221" s="6" t="s">
        <v>68</v>
      </c>
      <c r="T221" t="s">
        <v>103</v>
      </c>
      <c r="U221" s="6" t="s">
        <v>70</v>
      </c>
      <c r="W221" t="s">
        <v>70</v>
      </c>
      <c r="X221">
        <v>6.0</v>
      </c>
      <c r="Y221">
        <v>6.0</v>
      </c>
      <c r="Z221" s="6">
        <v>6.0</v>
      </c>
      <c r="AA221" s="6" t="s">
        <v>1143</v>
      </c>
      <c r="AB221" t="s">
        <v>46</v>
      </c>
      <c r="AC221" s="6">
        <v>9.0</v>
      </c>
      <c r="AD221" s="11" t="s">
        <v>1144</v>
      </c>
      <c r="AE221" s="11" t="s">
        <v>1145</v>
      </c>
      <c r="AF221" s="11" t="s">
        <v>1146</v>
      </c>
    </row>
    <row r="222">
      <c r="A222" s="6">
        <v>220.0</v>
      </c>
      <c r="B222" s="7" t="s">
        <v>74</v>
      </c>
      <c r="C222" s="8">
        <v>28379.0</v>
      </c>
      <c r="D222" s="9">
        <v>41.0</v>
      </c>
      <c r="E222" s="6">
        <v>25.0</v>
      </c>
      <c r="F222" s="6">
        <v>6.0</v>
      </c>
      <c r="G222" s="6">
        <v>90.0</v>
      </c>
      <c r="H222" s="6">
        <v>10.0</v>
      </c>
      <c r="I222" s="6">
        <v>12.0</v>
      </c>
      <c r="J222" s="6" t="s">
        <v>75</v>
      </c>
      <c r="K222" s="6">
        <v>1.0</v>
      </c>
      <c r="L222" t="s">
        <v>395</v>
      </c>
      <c r="M222" s="10" t="s">
        <v>1147</v>
      </c>
      <c r="N222" s="6">
        <v>1.0</v>
      </c>
      <c r="O222" t="s">
        <v>252</v>
      </c>
      <c r="P222" t="s">
        <v>77</v>
      </c>
      <c r="Q222" t="s">
        <v>78</v>
      </c>
      <c r="R222" s="6" t="s">
        <v>1148</v>
      </c>
      <c r="S222" s="6" t="s">
        <v>1149</v>
      </c>
      <c r="T222" t="s">
        <v>121</v>
      </c>
      <c r="U222" s="6" t="s">
        <v>42</v>
      </c>
      <c r="W222" t="s">
        <v>42</v>
      </c>
      <c r="X222">
        <v>5.0</v>
      </c>
      <c r="Y222" s="6">
        <v>15.0</v>
      </c>
      <c r="Z222" s="6">
        <v>50.0</v>
      </c>
      <c r="AA222" s="6" t="s">
        <v>1150</v>
      </c>
      <c r="AB222" t="s">
        <v>58</v>
      </c>
      <c r="AC222" s="6">
        <v>8.0</v>
      </c>
      <c r="AD222" s="11" t="s">
        <v>1151</v>
      </c>
      <c r="AE222" s="11" t="s">
        <v>1152</v>
      </c>
      <c r="AF222" s="11" t="s">
        <v>1153</v>
      </c>
    </row>
    <row r="223">
      <c r="A223" s="6">
        <v>221.0</v>
      </c>
      <c r="B223" s="7" t="s">
        <v>809</v>
      </c>
      <c r="C223" s="8">
        <v>34862.0</v>
      </c>
      <c r="D223" s="9">
        <v>23.0</v>
      </c>
      <c r="E223" s="6">
        <v>1.0</v>
      </c>
      <c r="F223" s="6">
        <v>8.0</v>
      </c>
      <c r="G223" s="6">
        <v>100.0</v>
      </c>
      <c r="H223" s="6">
        <v>6.0</v>
      </c>
      <c r="I223" s="6">
        <v>6.0</v>
      </c>
      <c r="J223" s="6" t="s">
        <v>34</v>
      </c>
      <c r="K223" s="6">
        <v>1.0</v>
      </c>
      <c r="L223" t="s">
        <v>50</v>
      </c>
      <c r="M223" s="10" t="s">
        <v>36</v>
      </c>
      <c r="N223" s="6">
        <v>1.0</v>
      </c>
      <c r="O223" t="s">
        <v>1154</v>
      </c>
      <c r="P223" t="s">
        <v>65</v>
      </c>
      <c r="Q223" t="s">
        <v>271</v>
      </c>
      <c r="R223" s="6" t="s">
        <v>1155</v>
      </c>
      <c r="S223" s="6" t="s">
        <v>368</v>
      </c>
      <c r="T223" t="s">
        <v>121</v>
      </c>
      <c r="U223" s="6" t="s">
        <v>56</v>
      </c>
      <c r="W223" t="s">
        <v>56</v>
      </c>
      <c r="X223">
        <v>4.0</v>
      </c>
      <c r="Y223">
        <v>6.0</v>
      </c>
      <c r="Z223" s="6">
        <v>30.0</v>
      </c>
      <c r="AA223" s="6" t="s">
        <v>1156</v>
      </c>
      <c r="AB223" t="s">
        <v>58</v>
      </c>
      <c r="AC223" s="6">
        <v>7.0</v>
      </c>
      <c r="AD223" s="11" t="s">
        <v>1157</v>
      </c>
      <c r="AE223" s="11" t="s">
        <v>191</v>
      </c>
      <c r="AF223" s="12"/>
    </row>
    <row r="224">
      <c r="A224" s="6">
        <v>222.0</v>
      </c>
      <c r="B224" s="7" t="s">
        <v>74</v>
      </c>
      <c r="C224" s="8">
        <v>32966.0</v>
      </c>
      <c r="D224" s="9">
        <v>28.0</v>
      </c>
      <c r="E224" s="6">
        <v>5.0</v>
      </c>
      <c r="F224" s="6">
        <v>7.0</v>
      </c>
      <c r="G224" s="6">
        <v>5.0</v>
      </c>
      <c r="H224" s="6">
        <v>5.0</v>
      </c>
      <c r="I224" s="6">
        <v>3.0</v>
      </c>
      <c r="J224" s="6" t="s">
        <v>84</v>
      </c>
      <c r="K224" s="6">
        <v>0.0</v>
      </c>
      <c r="L224" t="s">
        <v>35</v>
      </c>
      <c r="M224" s="10" t="s">
        <v>93</v>
      </c>
      <c r="N224" s="6">
        <v>1.0</v>
      </c>
      <c r="O224" t="s">
        <v>473</v>
      </c>
      <c r="P224" t="s">
        <v>65</v>
      </c>
      <c r="Q224" t="s">
        <v>1158</v>
      </c>
      <c r="R224" s="6" t="s">
        <v>1159</v>
      </c>
      <c r="S224" s="6" t="s">
        <v>68</v>
      </c>
      <c r="T224" t="s">
        <v>103</v>
      </c>
      <c r="U224" s="6" t="s">
        <v>42</v>
      </c>
      <c r="W224" t="s">
        <v>42</v>
      </c>
      <c r="X224">
        <v>5.0</v>
      </c>
      <c r="Y224">
        <v>4.0</v>
      </c>
      <c r="Z224" s="6">
        <v>8.0</v>
      </c>
      <c r="AA224" s="6" t="s">
        <v>1160</v>
      </c>
      <c r="AB224" t="s">
        <v>58</v>
      </c>
      <c r="AC224" s="6">
        <v>10.0</v>
      </c>
      <c r="AD224" s="11" t="s">
        <v>1161</v>
      </c>
      <c r="AE224" s="11" t="s">
        <v>1162</v>
      </c>
      <c r="AF224" s="11" t="s">
        <v>132</v>
      </c>
    </row>
    <row r="225">
      <c r="A225" s="6">
        <v>223.0</v>
      </c>
      <c r="B225" s="7" t="s">
        <v>823</v>
      </c>
      <c r="C225" s="8">
        <v>27861.0</v>
      </c>
      <c r="D225" s="9">
        <v>42.0</v>
      </c>
      <c r="E225" s="6">
        <v>18.0</v>
      </c>
      <c r="F225" s="6">
        <v>7.0</v>
      </c>
      <c r="G225" s="6">
        <v>20.0</v>
      </c>
      <c r="H225" s="6">
        <v>10.0</v>
      </c>
      <c r="I225" s="6">
        <v>5.0</v>
      </c>
      <c r="J225" s="6" t="s">
        <v>338</v>
      </c>
      <c r="K225" s="6">
        <v>1.0</v>
      </c>
      <c r="L225" t="s">
        <v>50</v>
      </c>
      <c r="M225" s="10" t="s">
        <v>1163</v>
      </c>
      <c r="N225" s="6">
        <v>1.0</v>
      </c>
      <c r="O225" t="s">
        <v>99</v>
      </c>
      <c r="P225" t="s">
        <v>100</v>
      </c>
      <c r="Q225" t="s">
        <v>78</v>
      </c>
      <c r="R225" s="6" t="s">
        <v>1164</v>
      </c>
      <c r="S225" s="6" t="s">
        <v>1149</v>
      </c>
      <c r="T225" t="s">
        <v>121</v>
      </c>
      <c r="U225" s="6" t="s">
        <v>42</v>
      </c>
      <c r="W225" t="s">
        <v>42</v>
      </c>
      <c r="X225">
        <v>5.0</v>
      </c>
      <c r="Y225">
        <v>3.0</v>
      </c>
      <c r="Z225" s="6">
        <v>50.0</v>
      </c>
      <c r="AA225" s="6" t="s">
        <v>1165</v>
      </c>
      <c r="AB225" t="s">
        <v>184</v>
      </c>
      <c r="AC225" s="6">
        <v>10.0</v>
      </c>
      <c r="AD225" s="11" t="s">
        <v>1166</v>
      </c>
      <c r="AE225" s="11" t="s">
        <v>1167</v>
      </c>
      <c r="AF225" s="11" t="s">
        <v>1168</v>
      </c>
    </row>
    <row r="226">
      <c r="A226" s="6">
        <v>224.0</v>
      </c>
      <c r="B226" s="7" t="s">
        <v>61</v>
      </c>
      <c r="C226" s="8">
        <v>33281.0</v>
      </c>
      <c r="D226" s="9">
        <v>27.0</v>
      </c>
      <c r="E226" s="6">
        <v>3.0</v>
      </c>
      <c r="F226" s="6">
        <v>6.0</v>
      </c>
      <c r="G226" s="6">
        <v>2.0</v>
      </c>
      <c r="H226" s="6">
        <v>10.0</v>
      </c>
      <c r="I226" s="6">
        <v>3.0</v>
      </c>
      <c r="J226" s="6" t="s">
        <v>338</v>
      </c>
      <c r="K226" s="6">
        <v>0.0</v>
      </c>
      <c r="L226" t="s">
        <v>395</v>
      </c>
      <c r="M226" s="10" t="s">
        <v>36</v>
      </c>
      <c r="N226" s="6">
        <v>1.0</v>
      </c>
      <c r="O226" t="s">
        <v>76</v>
      </c>
      <c r="P226" s="10" t="s">
        <v>1169</v>
      </c>
      <c r="Q226" t="s">
        <v>78</v>
      </c>
      <c r="R226" s="6" t="s">
        <v>1170</v>
      </c>
      <c r="S226" s="6" t="s">
        <v>368</v>
      </c>
      <c r="T226" t="s">
        <v>121</v>
      </c>
      <c r="U226" s="6" t="s">
        <v>42</v>
      </c>
      <c r="W226" t="s">
        <v>42</v>
      </c>
      <c r="X226">
        <v>4.0</v>
      </c>
      <c r="Y226" s="6">
        <v>8.0</v>
      </c>
      <c r="Z226" s="6">
        <v>9.0</v>
      </c>
      <c r="AA226" s="6" t="s">
        <v>1171</v>
      </c>
      <c r="AB226" t="s">
        <v>58</v>
      </c>
      <c r="AC226" s="6">
        <v>7.0</v>
      </c>
      <c r="AD226" s="11" t="s">
        <v>1172</v>
      </c>
      <c r="AE226" s="12"/>
      <c r="AF226" s="12"/>
    </row>
    <row r="227">
      <c r="A227" s="6">
        <v>225.0</v>
      </c>
      <c r="B227" s="7" t="s">
        <v>842</v>
      </c>
      <c r="C227" s="8">
        <v>34191.0</v>
      </c>
      <c r="D227" s="9">
        <v>25.0</v>
      </c>
      <c r="F227" s="6">
        <v>8.0</v>
      </c>
      <c r="G227" s="6">
        <v>2.0</v>
      </c>
      <c r="H227" s="6">
        <v>9.0</v>
      </c>
      <c r="I227" s="6">
        <v>30.0</v>
      </c>
      <c r="J227" s="6" t="s">
        <v>126</v>
      </c>
      <c r="K227" s="6">
        <v>1.0</v>
      </c>
      <c r="L227" t="s">
        <v>85</v>
      </c>
      <c r="M227" s="10" t="s">
        <v>86</v>
      </c>
      <c r="N227" s="6">
        <v>0.0</v>
      </c>
      <c r="O227" t="s">
        <v>33</v>
      </c>
      <c r="P227" t="s">
        <v>33</v>
      </c>
      <c r="Q227" t="s">
        <v>33</v>
      </c>
      <c r="S227" s="6" t="s">
        <v>54</v>
      </c>
      <c r="T227" t="s">
        <v>559</v>
      </c>
      <c r="U227" s="6" t="s">
        <v>56</v>
      </c>
      <c r="W227" t="s">
        <v>56</v>
      </c>
      <c r="X227">
        <v>6.0</v>
      </c>
      <c r="Y227">
        <v>3.0</v>
      </c>
      <c r="Z227" s="6">
        <v>60.0</v>
      </c>
      <c r="AA227" s="6" t="s">
        <v>1173</v>
      </c>
      <c r="AB227" s="6" t="s">
        <v>1174</v>
      </c>
      <c r="AC227" s="6">
        <v>10.0</v>
      </c>
      <c r="AD227" s="11" t="s">
        <v>1175</v>
      </c>
      <c r="AE227" s="11" t="s">
        <v>1176</v>
      </c>
      <c r="AF227" s="11" t="s">
        <v>1177</v>
      </c>
    </row>
    <row r="228">
      <c r="A228" s="6">
        <v>226.0</v>
      </c>
      <c r="B228" s="7" t="s">
        <v>157</v>
      </c>
      <c r="C228" s="8">
        <v>32528.0</v>
      </c>
      <c r="D228" s="9">
        <v>29.0</v>
      </c>
      <c r="E228" s="6">
        <v>4.0</v>
      </c>
      <c r="F228" s="6">
        <v>6.0</v>
      </c>
      <c r="G228" s="6">
        <v>10.0</v>
      </c>
      <c r="H228" s="6">
        <v>8.0</v>
      </c>
      <c r="I228" s="6">
        <v>12.0</v>
      </c>
      <c r="J228" s="6" t="s">
        <v>49</v>
      </c>
      <c r="K228" s="6">
        <v>1.0</v>
      </c>
      <c r="L228" t="s">
        <v>35</v>
      </c>
      <c r="M228" s="10" t="s">
        <v>51</v>
      </c>
      <c r="N228" s="6">
        <v>1.0</v>
      </c>
      <c r="O228" t="s">
        <v>37</v>
      </c>
      <c r="P228" t="s">
        <v>65</v>
      </c>
      <c r="Q228" t="s">
        <v>227</v>
      </c>
      <c r="R228" s="6" t="s">
        <v>184</v>
      </c>
      <c r="S228" s="6" t="s">
        <v>40</v>
      </c>
      <c r="T228" t="s">
        <v>69</v>
      </c>
      <c r="U228" s="6" t="s">
        <v>1109</v>
      </c>
      <c r="W228" t="s">
        <v>1109</v>
      </c>
      <c r="X228">
        <v>5.0</v>
      </c>
      <c r="Y228">
        <v>2.0</v>
      </c>
      <c r="Z228" s="6">
        <v>6.0</v>
      </c>
      <c r="AA228" s="6" t="s">
        <v>1178</v>
      </c>
      <c r="AB228" s="6" t="s">
        <v>1179</v>
      </c>
      <c r="AC228" s="6">
        <v>8.0</v>
      </c>
      <c r="AD228" s="11" t="s">
        <v>1180</v>
      </c>
      <c r="AE228" s="12"/>
      <c r="AF228" s="11" t="s">
        <v>1181</v>
      </c>
    </row>
    <row r="229">
      <c r="A229" s="6">
        <v>227.0</v>
      </c>
      <c r="B229" s="7" t="s">
        <v>119</v>
      </c>
      <c r="C229" s="8">
        <v>33163.0</v>
      </c>
      <c r="D229" s="9">
        <v>28.0</v>
      </c>
      <c r="F229" s="6">
        <v>6.0</v>
      </c>
      <c r="G229" s="6">
        <v>0.0</v>
      </c>
      <c r="H229" s="6">
        <v>8.0</v>
      </c>
      <c r="I229" s="6">
        <v>5.0</v>
      </c>
      <c r="J229" s="6" t="s">
        <v>84</v>
      </c>
      <c r="K229" s="6">
        <v>1.0</v>
      </c>
      <c r="L229" t="s">
        <v>35</v>
      </c>
      <c r="M229" s="10" t="s">
        <v>1182</v>
      </c>
      <c r="N229" s="6">
        <v>0.0</v>
      </c>
      <c r="O229" t="s">
        <v>33</v>
      </c>
      <c r="P229" t="s">
        <v>33</v>
      </c>
      <c r="Q229" t="s">
        <v>33</v>
      </c>
      <c r="S229" s="6" t="s">
        <v>40</v>
      </c>
      <c r="T229" t="s">
        <v>103</v>
      </c>
      <c r="U229" s="6" t="s">
        <v>70</v>
      </c>
      <c r="W229" t="s">
        <v>70</v>
      </c>
      <c r="X229">
        <v>4.0</v>
      </c>
      <c r="Y229" s="6" t="s">
        <v>1183</v>
      </c>
      <c r="Z229" s="6">
        <v>3.0</v>
      </c>
      <c r="AA229" s="6" t="s">
        <v>1184</v>
      </c>
      <c r="AB229" t="s">
        <v>58</v>
      </c>
      <c r="AC229" s="6">
        <v>8.0</v>
      </c>
      <c r="AD229" s="11" t="s">
        <v>1185</v>
      </c>
      <c r="AE229" s="11" t="s">
        <v>1186</v>
      </c>
      <c r="AF229" s="11" t="s">
        <v>132</v>
      </c>
    </row>
    <row r="230">
      <c r="A230" s="6">
        <v>228.0</v>
      </c>
      <c r="B230" s="7" t="s">
        <v>823</v>
      </c>
      <c r="C230" s="8">
        <v>34165.0</v>
      </c>
      <c r="D230" s="9">
        <v>25.0</v>
      </c>
      <c r="E230" s="6">
        <v>1.0</v>
      </c>
      <c r="F230" s="6">
        <v>8.0</v>
      </c>
      <c r="G230" s="6">
        <v>45.0</v>
      </c>
      <c r="H230" s="6">
        <v>8.0</v>
      </c>
      <c r="I230" s="6">
        <v>6.0</v>
      </c>
      <c r="J230" s="6" t="s">
        <v>338</v>
      </c>
      <c r="K230" s="6">
        <v>0.0</v>
      </c>
      <c r="L230" t="s">
        <v>50</v>
      </c>
      <c r="M230" s="10" t="s">
        <v>36</v>
      </c>
      <c r="N230" s="6">
        <v>1.0</v>
      </c>
      <c r="O230" t="s">
        <v>69</v>
      </c>
      <c r="P230" t="s">
        <v>65</v>
      </c>
      <c r="Q230" t="s">
        <v>148</v>
      </c>
      <c r="R230" s="6" t="s">
        <v>1187</v>
      </c>
      <c r="S230" s="6" t="s">
        <v>40</v>
      </c>
      <c r="T230" t="s">
        <v>69</v>
      </c>
      <c r="U230" s="6" t="s">
        <v>70</v>
      </c>
      <c r="W230" t="s">
        <v>70</v>
      </c>
      <c r="X230">
        <v>6.0</v>
      </c>
      <c r="Y230">
        <v>5.0</v>
      </c>
      <c r="Z230" s="6">
        <v>25.0</v>
      </c>
      <c r="AA230" s="6" t="s">
        <v>1188</v>
      </c>
      <c r="AB230" t="s">
        <v>58</v>
      </c>
      <c r="AC230" s="6">
        <v>10.0</v>
      </c>
      <c r="AD230" s="11" t="s">
        <v>1189</v>
      </c>
      <c r="AE230" s="11" t="s">
        <v>1190</v>
      </c>
      <c r="AF230" s="12"/>
    </row>
    <row r="231">
      <c r="A231" s="6">
        <v>229.0</v>
      </c>
      <c r="B231" s="7" t="s">
        <v>61</v>
      </c>
      <c r="C231" s="8">
        <v>25799.0</v>
      </c>
      <c r="D231" s="9">
        <v>48.0</v>
      </c>
      <c r="E231" s="6">
        <v>15.0</v>
      </c>
      <c r="F231" s="6">
        <v>7.0</v>
      </c>
      <c r="G231" s="6">
        <v>60.0</v>
      </c>
      <c r="H231" s="6">
        <v>8.0</v>
      </c>
      <c r="I231" s="6">
        <v>5.0</v>
      </c>
      <c r="J231" s="6" t="s">
        <v>126</v>
      </c>
      <c r="K231" s="6">
        <v>0.0</v>
      </c>
      <c r="L231" t="s">
        <v>85</v>
      </c>
      <c r="M231" s="10" t="s">
        <v>86</v>
      </c>
      <c r="N231" s="6">
        <v>1.0</v>
      </c>
      <c r="O231" t="s">
        <v>1191</v>
      </c>
      <c r="P231" t="s">
        <v>65</v>
      </c>
      <c r="Q231" t="s">
        <v>101</v>
      </c>
      <c r="R231" s="6" t="s">
        <v>1192</v>
      </c>
      <c r="S231" s="6" t="s">
        <v>40</v>
      </c>
      <c r="T231" t="s">
        <v>69</v>
      </c>
      <c r="U231" s="6" t="s">
        <v>56</v>
      </c>
      <c r="W231" t="s">
        <v>56</v>
      </c>
      <c r="X231" s="10">
        <v>15.0</v>
      </c>
      <c r="Y231">
        <v>5.0</v>
      </c>
      <c r="Z231" s="6">
        <v>40.0</v>
      </c>
      <c r="AA231" s="6" t="s">
        <v>1193</v>
      </c>
      <c r="AB231" t="s">
        <v>58</v>
      </c>
      <c r="AC231" s="6">
        <v>10.0</v>
      </c>
      <c r="AD231" s="11" t="s">
        <v>1194</v>
      </c>
      <c r="AE231" s="11" t="s">
        <v>786</v>
      </c>
      <c r="AF231" s="11" t="s">
        <v>786</v>
      </c>
    </row>
    <row r="232">
      <c r="A232" s="6">
        <v>230.0</v>
      </c>
      <c r="B232" s="7" t="s">
        <v>200</v>
      </c>
      <c r="C232" s="8">
        <v>28204.0</v>
      </c>
      <c r="D232" s="9">
        <v>41.0</v>
      </c>
      <c r="E232" s="6">
        <v>15.0</v>
      </c>
      <c r="F232" s="6">
        <v>7.0</v>
      </c>
      <c r="G232" s="6">
        <v>0.0</v>
      </c>
      <c r="H232" s="6">
        <v>14.0</v>
      </c>
      <c r="I232" s="6">
        <v>12.0</v>
      </c>
      <c r="J232" s="6" t="s">
        <v>112</v>
      </c>
      <c r="K232" s="6">
        <v>1.0</v>
      </c>
      <c r="L232" t="s">
        <v>50</v>
      </c>
      <c r="M232" s="10" t="s">
        <v>86</v>
      </c>
      <c r="N232" s="6">
        <v>1.0</v>
      </c>
      <c r="O232" t="s">
        <v>69</v>
      </c>
      <c r="P232" t="s">
        <v>65</v>
      </c>
      <c r="Q232" t="s">
        <v>18</v>
      </c>
      <c r="R232" s="6" t="s">
        <v>1195</v>
      </c>
      <c r="S232" s="6" t="s">
        <v>40</v>
      </c>
      <c r="T232" t="s">
        <v>810</v>
      </c>
      <c r="U232" s="6" t="s">
        <v>70</v>
      </c>
      <c r="W232" t="s">
        <v>70</v>
      </c>
      <c r="X232">
        <v>2.0</v>
      </c>
      <c r="Y232">
        <v>3.0</v>
      </c>
      <c r="Z232" s="6">
        <v>4.0</v>
      </c>
      <c r="AA232" s="6" t="s">
        <v>198</v>
      </c>
      <c r="AB232" t="s">
        <v>58</v>
      </c>
      <c r="AC232" s="6">
        <v>8.0</v>
      </c>
      <c r="AD232" s="11" t="s">
        <v>198</v>
      </c>
      <c r="AE232" s="11" t="s">
        <v>198</v>
      </c>
      <c r="AF232" s="11" t="s">
        <v>198</v>
      </c>
    </row>
    <row r="233">
      <c r="A233" s="6">
        <v>231.0</v>
      </c>
      <c r="B233" s="7" t="s">
        <v>750</v>
      </c>
      <c r="C233" s="8">
        <v>34312.0</v>
      </c>
      <c r="D233" s="9">
        <v>24.0</v>
      </c>
      <c r="E233" s="6">
        <v>0.0</v>
      </c>
      <c r="F233" s="6">
        <v>8.0</v>
      </c>
      <c r="G233" s="6">
        <v>120.0</v>
      </c>
      <c r="H233" s="6">
        <v>15.0</v>
      </c>
      <c r="I233" s="6">
        <v>2.0</v>
      </c>
      <c r="J233" s="6" t="s">
        <v>220</v>
      </c>
      <c r="K233" s="6">
        <v>1.0</v>
      </c>
      <c r="L233" t="s">
        <v>63</v>
      </c>
      <c r="M233" s="10" t="s">
        <v>86</v>
      </c>
      <c r="N233" s="6">
        <v>1.0</v>
      </c>
      <c r="O233" t="s">
        <v>208</v>
      </c>
      <c r="P233" t="s">
        <v>354</v>
      </c>
      <c r="Q233" s="10" t="s">
        <v>925</v>
      </c>
      <c r="R233" s="6" t="s">
        <v>1196</v>
      </c>
      <c r="S233" s="6" t="s">
        <v>40</v>
      </c>
      <c r="T233" t="s">
        <v>87</v>
      </c>
      <c r="U233" s="6" t="s">
        <v>154</v>
      </c>
      <c r="W233" t="s">
        <v>154</v>
      </c>
      <c r="X233">
        <v>6.0</v>
      </c>
      <c r="Y233">
        <v>4.0</v>
      </c>
      <c r="Z233" s="6">
        <v>100.0</v>
      </c>
      <c r="AA233" s="6" t="s">
        <v>1197</v>
      </c>
      <c r="AB233" t="s">
        <v>58</v>
      </c>
      <c r="AC233" s="6">
        <v>10.0</v>
      </c>
      <c r="AD233" s="11" t="s">
        <v>1198</v>
      </c>
      <c r="AE233" s="11" t="s">
        <v>1199</v>
      </c>
      <c r="AF233" s="11" t="s">
        <v>1200</v>
      </c>
    </row>
    <row r="234">
      <c r="A234" s="6">
        <v>232.0</v>
      </c>
      <c r="B234" s="7" t="s">
        <v>200</v>
      </c>
      <c r="C234" s="8">
        <v>33022.0</v>
      </c>
      <c r="D234" s="9">
        <v>28.0</v>
      </c>
      <c r="E234" s="6">
        <v>6.0</v>
      </c>
      <c r="F234" s="6">
        <v>7.0</v>
      </c>
      <c r="G234" s="6">
        <v>40.0</v>
      </c>
      <c r="H234" s="6">
        <v>14.0</v>
      </c>
      <c r="I234" s="6">
        <v>4.0</v>
      </c>
      <c r="J234" s="6" t="s">
        <v>92</v>
      </c>
      <c r="K234" s="6">
        <v>0.0</v>
      </c>
      <c r="L234" t="s">
        <v>63</v>
      </c>
      <c r="M234" s="10" t="s">
        <v>93</v>
      </c>
      <c r="N234" s="6">
        <v>1.0</v>
      </c>
      <c r="O234" t="s">
        <v>707</v>
      </c>
      <c r="P234" t="s">
        <v>389</v>
      </c>
      <c r="Q234" t="s">
        <v>78</v>
      </c>
      <c r="R234" s="6" t="s">
        <v>1201</v>
      </c>
      <c r="S234" s="6" t="s">
        <v>40</v>
      </c>
      <c r="T234" t="s">
        <v>41</v>
      </c>
      <c r="U234" s="6" t="s">
        <v>42</v>
      </c>
      <c r="W234" t="s">
        <v>42</v>
      </c>
      <c r="X234">
        <v>6.0</v>
      </c>
      <c r="Y234">
        <v>2.0</v>
      </c>
      <c r="Z234" s="6">
        <v>100.0</v>
      </c>
      <c r="AA234" s="6" t="s">
        <v>1202</v>
      </c>
      <c r="AB234" t="s">
        <v>46</v>
      </c>
      <c r="AC234" s="6">
        <v>10.0</v>
      </c>
      <c r="AD234" s="11" t="s">
        <v>1203</v>
      </c>
      <c r="AE234" s="11" t="s">
        <v>1204</v>
      </c>
      <c r="AF234" s="11" t="s">
        <v>1205</v>
      </c>
    </row>
    <row r="235">
      <c r="A235" s="6">
        <v>233.0</v>
      </c>
      <c r="B235" s="7" t="s">
        <v>157</v>
      </c>
      <c r="C235" s="8">
        <v>31533.0</v>
      </c>
      <c r="D235" s="9">
        <v>32.0</v>
      </c>
      <c r="E235" s="6">
        <v>5.0</v>
      </c>
      <c r="F235" s="6">
        <v>6.0</v>
      </c>
      <c r="G235" s="6">
        <v>35.0</v>
      </c>
      <c r="H235" s="6">
        <v>9.0</v>
      </c>
      <c r="I235" s="6">
        <v>20.0</v>
      </c>
      <c r="J235" s="6" t="s">
        <v>183</v>
      </c>
      <c r="K235" s="6">
        <v>1.0</v>
      </c>
      <c r="L235" t="s">
        <v>35</v>
      </c>
      <c r="M235" s="10" t="s">
        <v>86</v>
      </c>
      <c r="N235" s="6">
        <v>1.0</v>
      </c>
      <c r="O235" t="s">
        <v>414</v>
      </c>
      <c r="P235" t="s">
        <v>38</v>
      </c>
      <c r="Q235" t="s">
        <v>78</v>
      </c>
      <c r="R235" s="6" t="s">
        <v>1206</v>
      </c>
      <c r="S235" s="6" t="s">
        <v>68</v>
      </c>
      <c r="T235" t="s">
        <v>121</v>
      </c>
      <c r="U235" s="6" t="s">
        <v>56</v>
      </c>
      <c r="W235" t="s">
        <v>56</v>
      </c>
      <c r="X235" s="10">
        <v>25.0</v>
      </c>
      <c r="Y235" s="6">
        <v>30.0</v>
      </c>
      <c r="Z235" s="6">
        <v>10.0</v>
      </c>
      <c r="AA235" s="6" t="s">
        <v>1207</v>
      </c>
      <c r="AB235" s="6" t="s">
        <v>1208</v>
      </c>
      <c r="AC235" s="6">
        <v>10.0</v>
      </c>
      <c r="AD235" s="11" t="s">
        <v>1209</v>
      </c>
      <c r="AE235" s="11" t="s">
        <v>1210</v>
      </c>
      <c r="AF235" s="11" t="s">
        <v>1211</v>
      </c>
    </row>
    <row r="236">
      <c r="A236" s="6">
        <v>234.0</v>
      </c>
      <c r="B236" s="7" t="s">
        <v>200</v>
      </c>
      <c r="C236" s="8">
        <v>28969.0</v>
      </c>
      <c r="D236" s="9">
        <v>39.0</v>
      </c>
      <c r="E236" s="6">
        <v>6.0</v>
      </c>
      <c r="F236" s="6">
        <v>6.0</v>
      </c>
      <c r="G236" s="6">
        <v>40.0</v>
      </c>
      <c r="H236" s="6">
        <v>10.0</v>
      </c>
      <c r="I236" s="6">
        <v>10.0</v>
      </c>
      <c r="J236" s="6" t="s">
        <v>183</v>
      </c>
      <c r="K236" s="6">
        <v>1.0</v>
      </c>
      <c r="L236" t="s">
        <v>50</v>
      </c>
      <c r="M236" s="10" t="s">
        <v>86</v>
      </c>
      <c r="N236" s="6">
        <v>1.0</v>
      </c>
      <c r="O236" t="s">
        <v>134</v>
      </c>
      <c r="P236" t="s">
        <v>38</v>
      </c>
      <c r="Q236" s="10" t="s">
        <v>925</v>
      </c>
      <c r="R236" s="6" t="s">
        <v>147</v>
      </c>
      <c r="S236" s="6" t="s">
        <v>54</v>
      </c>
      <c r="T236" t="s">
        <v>121</v>
      </c>
      <c r="U236" s="6" t="s">
        <v>42</v>
      </c>
      <c r="W236" t="s">
        <v>42</v>
      </c>
      <c r="X236" s="10">
        <v>12.0</v>
      </c>
      <c r="Y236" s="6">
        <v>12.0</v>
      </c>
      <c r="Z236" s="6">
        <v>4.0</v>
      </c>
      <c r="AA236" s="6" t="s">
        <v>1212</v>
      </c>
      <c r="AB236" t="s">
        <v>58</v>
      </c>
      <c r="AC236" s="6">
        <v>9.0</v>
      </c>
      <c r="AD236" s="11" t="s">
        <v>1213</v>
      </c>
      <c r="AE236" s="12"/>
      <c r="AF236" s="12"/>
    </row>
    <row r="237">
      <c r="A237" s="6">
        <v>235.0</v>
      </c>
      <c r="B237" s="7" t="s">
        <v>119</v>
      </c>
      <c r="C237" s="8">
        <v>31755.0</v>
      </c>
      <c r="D237" s="9">
        <v>31.0</v>
      </c>
      <c r="E237" s="6">
        <v>9.0</v>
      </c>
      <c r="F237" s="6">
        <v>7.0</v>
      </c>
      <c r="G237" s="6">
        <v>60.0</v>
      </c>
      <c r="H237" s="6">
        <v>10.0</v>
      </c>
      <c r="I237" s="6">
        <v>5.0</v>
      </c>
      <c r="J237" s="6" t="s">
        <v>112</v>
      </c>
      <c r="K237" s="6">
        <v>1.0</v>
      </c>
      <c r="L237" t="s">
        <v>85</v>
      </c>
      <c r="M237" s="10" t="s">
        <v>86</v>
      </c>
      <c r="N237" s="6">
        <v>1.0</v>
      </c>
      <c r="O237" t="s">
        <v>87</v>
      </c>
      <c r="P237" t="s">
        <v>65</v>
      </c>
      <c r="Q237" t="s">
        <v>586</v>
      </c>
      <c r="R237" s="6" t="s">
        <v>1214</v>
      </c>
      <c r="S237" s="6" t="s">
        <v>40</v>
      </c>
      <c r="T237" t="s">
        <v>121</v>
      </c>
      <c r="U237" s="6" t="s">
        <v>56</v>
      </c>
      <c r="W237" t="s">
        <v>56</v>
      </c>
      <c r="X237">
        <v>5.0</v>
      </c>
      <c r="Y237" s="6">
        <v>20.0</v>
      </c>
      <c r="Z237" s="6">
        <v>20.0</v>
      </c>
      <c r="AA237" s="6" t="s">
        <v>1215</v>
      </c>
      <c r="AB237" t="s">
        <v>58</v>
      </c>
      <c r="AC237" s="6">
        <v>9.0</v>
      </c>
      <c r="AD237" s="11" t="s">
        <v>1216</v>
      </c>
      <c r="AE237" s="11" t="s">
        <v>1217</v>
      </c>
      <c r="AF237" s="12"/>
    </row>
    <row r="238">
      <c r="A238" s="6">
        <v>236.0</v>
      </c>
      <c r="B238" s="7" t="s">
        <v>232</v>
      </c>
      <c r="C238" s="8">
        <v>28126.0</v>
      </c>
      <c r="D238" s="9">
        <v>41.0</v>
      </c>
      <c r="E238" s="6">
        <v>20.0</v>
      </c>
      <c r="F238" s="6">
        <v>6.0</v>
      </c>
      <c r="G238" s="6">
        <v>40.0</v>
      </c>
      <c r="H238" s="6">
        <v>4.0</v>
      </c>
      <c r="I238" s="6">
        <v>5.0</v>
      </c>
      <c r="J238" s="6" t="s">
        <v>49</v>
      </c>
      <c r="K238" s="6">
        <v>1.0</v>
      </c>
      <c r="L238" t="s">
        <v>63</v>
      </c>
      <c r="M238" s="10" t="s">
        <v>1218</v>
      </c>
      <c r="N238" s="6">
        <v>1.0</v>
      </c>
      <c r="O238" t="s">
        <v>37</v>
      </c>
      <c r="P238" t="s">
        <v>38</v>
      </c>
      <c r="Q238" s="10" t="s">
        <v>1219</v>
      </c>
      <c r="R238" s="6" t="s">
        <v>1220</v>
      </c>
      <c r="S238" s="6" t="s">
        <v>40</v>
      </c>
      <c r="T238" s="10" t="s">
        <v>1221</v>
      </c>
      <c r="U238" s="6" t="s">
        <v>56</v>
      </c>
      <c r="W238" t="s">
        <v>56</v>
      </c>
      <c r="X238">
        <v>6.0</v>
      </c>
      <c r="Y238">
        <v>4.0</v>
      </c>
      <c r="Z238" s="6">
        <v>150.0</v>
      </c>
      <c r="AA238" s="6" t="s">
        <v>1222</v>
      </c>
      <c r="AB238" t="s">
        <v>58</v>
      </c>
      <c r="AC238" s="6">
        <v>10.0</v>
      </c>
      <c r="AD238" s="11" t="s">
        <v>1223</v>
      </c>
      <c r="AE238" s="11" t="s">
        <v>1224</v>
      </c>
      <c r="AF238" s="12"/>
    </row>
    <row r="239">
      <c r="A239" s="6">
        <v>237.0</v>
      </c>
      <c r="B239" s="7" t="s">
        <v>61</v>
      </c>
      <c r="C239" s="8">
        <v>25050.0</v>
      </c>
      <c r="D239" s="9">
        <v>50.0</v>
      </c>
      <c r="E239" s="6">
        <v>1.0</v>
      </c>
      <c r="F239" s="6">
        <v>8.0</v>
      </c>
      <c r="G239" s="6">
        <v>0.0</v>
      </c>
      <c r="H239" s="6">
        <v>10.0</v>
      </c>
      <c r="I239" s="6">
        <v>12.0</v>
      </c>
      <c r="J239" s="6" t="s">
        <v>338</v>
      </c>
      <c r="K239" s="6">
        <v>0.0</v>
      </c>
      <c r="L239" t="s">
        <v>50</v>
      </c>
      <c r="M239" s="10" t="s">
        <v>93</v>
      </c>
      <c r="N239" s="6">
        <v>1.0</v>
      </c>
      <c r="O239" t="s">
        <v>139</v>
      </c>
      <c r="P239" t="s">
        <v>65</v>
      </c>
      <c r="Q239" t="s">
        <v>78</v>
      </c>
      <c r="R239" s="6" t="s">
        <v>1225</v>
      </c>
      <c r="S239" s="6" t="s">
        <v>68</v>
      </c>
      <c r="T239" t="s">
        <v>69</v>
      </c>
      <c r="U239" s="6" t="s">
        <v>154</v>
      </c>
      <c r="W239" t="s">
        <v>154</v>
      </c>
      <c r="X239" s="10">
        <v>20.0</v>
      </c>
      <c r="Y239" s="6">
        <v>10.0</v>
      </c>
      <c r="Z239" s="6">
        <v>40.0</v>
      </c>
      <c r="AA239" s="6" t="s">
        <v>1226</v>
      </c>
      <c r="AB239" t="s">
        <v>58</v>
      </c>
      <c r="AC239" s="6">
        <v>9.0</v>
      </c>
      <c r="AD239" s="11" t="s">
        <v>1227</v>
      </c>
      <c r="AE239" s="12"/>
      <c r="AF239" s="11" t="s">
        <v>1228</v>
      </c>
    </row>
    <row r="240">
      <c r="A240" s="6">
        <v>238.0</v>
      </c>
      <c r="B240" s="7" t="s">
        <v>61</v>
      </c>
      <c r="C240" s="8">
        <v>33695.0</v>
      </c>
      <c r="D240" s="9">
        <v>26.0</v>
      </c>
      <c r="F240" s="6">
        <v>8.0</v>
      </c>
      <c r="G240" s="6">
        <v>80.0</v>
      </c>
      <c r="H240" s="6">
        <v>8.0</v>
      </c>
      <c r="I240" s="6">
        <v>15.0</v>
      </c>
      <c r="J240" s="6" t="s">
        <v>84</v>
      </c>
      <c r="K240" s="6">
        <v>0.0</v>
      </c>
      <c r="L240" t="s">
        <v>133</v>
      </c>
      <c r="M240" s="10" t="s">
        <v>36</v>
      </c>
      <c r="N240" s="6">
        <v>0.0</v>
      </c>
      <c r="O240" t="s">
        <v>33</v>
      </c>
      <c r="P240" t="s">
        <v>33</v>
      </c>
      <c r="Q240" t="s">
        <v>33</v>
      </c>
      <c r="S240" s="6" t="s">
        <v>40</v>
      </c>
      <c r="T240" t="s">
        <v>575</v>
      </c>
      <c r="U240" s="6" t="s">
        <v>56</v>
      </c>
      <c r="W240" t="s">
        <v>56</v>
      </c>
      <c r="X240" s="10">
        <v>15.0</v>
      </c>
      <c r="Y240">
        <v>5.0</v>
      </c>
      <c r="Z240" s="6">
        <v>20.0</v>
      </c>
      <c r="AA240" s="6" t="s">
        <v>1229</v>
      </c>
      <c r="AB240" t="s">
        <v>46</v>
      </c>
      <c r="AC240" s="6">
        <v>10.0</v>
      </c>
      <c r="AD240" s="11" t="s">
        <v>1230</v>
      </c>
      <c r="AE240" s="11" t="s">
        <v>1231</v>
      </c>
      <c r="AF240" s="12"/>
    </row>
    <row r="241">
      <c r="A241" s="6">
        <v>239.0</v>
      </c>
      <c r="B241" s="7" t="s">
        <v>61</v>
      </c>
      <c r="C241" s="8">
        <v>32523.0</v>
      </c>
      <c r="D241" s="9">
        <v>29.0</v>
      </c>
      <c r="E241" s="6">
        <v>3.0</v>
      </c>
      <c r="F241" s="6">
        <v>8.0</v>
      </c>
      <c r="G241" s="6">
        <v>10.0</v>
      </c>
      <c r="H241" s="6">
        <v>10.0</v>
      </c>
      <c r="I241" s="6">
        <v>8.0</v>
      </c>
      <c r="J241" s="6" t="s">
        <v>92</v>
      </c>
      <c r="K241" s="6">
        <v>0.0</v>
      </c>
      <c r="L241" t="s">
        <v>63</v>
      </c>
      <c r="M241" s="10" t="s">
        <v>86</v>
      </c>
      <c r="N241" s="6">
        <v>1.0</v>
      </c>
      <c r="O241" t="s">
        <v>139</v>
      </c>
      <c r="P241" t="s">
        <v>65</v>
      </c>
      <c r="Q241" t="s">
        <v>227</v>
      </c>
      <c r="S241" s="6" t="s">
        <v>40</v>
      </c>
      <c r="T241" t="s">
        <v>1232</v>
      </c>
      <c r="U241" s="6" t="s">
        <v>56</v>
      </c>
      <c r="W241" t="s">
        <v>56</v>
      </c>
      <c r="X241">
        <v>6.0</v>
      </c>
      <c r="Y241">
        <v>5.0</v>
      </c>
      <c r="Z241" s="6">
        <v>12.0</v>
      </c>
      <c r="AA241" s="6" t="s">
        <v>1233</v>
      </c>
      <c r="AB241" t="s">
        <v>46</v>
      </c>
      <c r="AC241" s="6">
        <v>10.0</v>
      </c>
      <c r="AD241" s="11" t="s">
        <v>1234</v>
      </c>
      <c r="AE241" s="11" t="s">
        <v>1235</v>
      </c>
      <c r="AF241" s="11" t="s">
        <v>1236</v>
      </c>
    </row>
    <row r="242">
      <c r="A242" s="6">
        <v>240.0</v>
      </c>
      <c r="B242" s="7" t="s">
        <v>251</v>
      </c>
      <c r="C242" s="8">
        <v>27368.0</v>
      </c>
      <c r="D242" s="9">
        <v>43.0</v>
      </c>
      <c r="E242" s="6">
        <v>23.0</v>
      </c>
      <c r="F242" s="6">
        <v>7.0</v>
      </c>
      <c r="G242" s="6">
        <v>150.0</v>
      </c>
      <c r="H242" s="6">
        <v>12.0</v>
      </c>
      <c r="I242" s="6">
        <v>24.0</v>
      </c>
      <c r="J242" s="6" t="s">
        <v>62</v>
      </c>
      <c r="K242" s="6">
        <v>0.0</v>
      </c>
      <c r="L242" t="s">
        <v>50</v>
      </c>
      <c r="M242" s="10" t="s">
        <v>86</v>
      </c>
      <c r="N242" s="6">
        <v>1.0</v>
      </c>
      <c r="O242" t="s">
        <v>208</v>
      </c>
      <c r="P242" t="s">
        <v>65</v>
      </c>
      <c r="Q242" t="s">
        <v>66</v>
      </c>
      <c r="R242" s="6" t="s">
        <v>1237</v>
      </c>
      <c r="S242" s="6" t="s">
        <v>368</v>
      </c>
      <c r="T242" t="s">
        <v>69</v>
      </c>
      <c r="U242" s="6" t="s">
        <v>70</v>
      </c>
      <c r="W242" t="s">
        <v>70</v>
      </c>
      <c r="X242">
        <v>2.0</v>
      </c>
      <c r="Y242">
        <v>2.0</v>
      </c>
      <c r="Z242" s="6">
        <v>5.0</v>
      </c>
      <c r="AA242" s="6" t="s">
        <v>1238</v>
      </c>
      <c r="AB242" s="6" t="s">
        <v>1239</v>
      </c>
      <c r="AC242" s="6">
        <v>10.0</v>
      </c>
      <c r="AD242" s="11" t="s">
        <v>1240</v>
      </c>
      <c r="AE242" s="11" t="s">
        <v>1241</v>
      </c>
      <c r="AF242" s="11" t="s">
        <v>1242</v>
      </c>
    </row>
    <row r="243">
      <c r="A243" s="6">
        <v>241.0</v>
      </c>
      <c r="B243" s="7" t="s">
        <v>251</v>
      </c>
      <c r="C243" s="8">
        <v>32526.0</v>
      </c>
      <c r="D243" s="9">
        <v>29.0</v>
      </c>
      <c r="E243" s="6">
        <v>6.0</v>
      </c>
      <c r="F243" s="6">
        <v>7.0</v>
      </c>
      <c r="G243" s="6">
        <v>60.0</v>
      </c>
      <c r="H243" s="6">
        <v>14.0</v>
      </c>
      <c r="I243" s="6">
        <v>2.0</v>
      </c>
      <c r="J243" s="6" t="s">
        <v>34</v>
      </c>
      <c r="K243" s="6">
        <v>1.0</v>
      </c>
      <c r="L243" t="s">
        <v>395</v>
      </c>
      <c r="M243" s="10" t="s">
        <v>1243</v>
      </c>
      <c r="N243" s="6">
        <v>1.0</v>
      </c>
      <c r="O243" t="s">
        <v>37</v>
      </c>
      <c r="P243" t="s">
        <v>38</v>
      </c>
      <c r="Q243" t="s">
        <v>66</v>
      </c>
      <c r="R243" s="6" t="s">
        <v>1244</v>
      </c>
      <c r="S243" s="6" t="s">
        <v>68</v>
      </c>
      <c r="T243" t="s">
        <v>89</v>
      </c>
      <c r="W243" t="s">
        <v>33</v>
      </c>
      <c r="AB243" t="s">
        <v>58</v>
      </c>
      <c r="AC243" s="6">
        <v>10.0</v>
      </c>
      <c r="AD243" s="11" t="s">
        <v>1245</v>
      </c>
      <c r="AE243" s="11" t="s">
        <v>1246</v>
      </c>
      <c r="AF243" s="11" t="s">
        <v>1247</v>
      </c>
    </row>
    <row r="244">
      <c r="A244" s="6">
        <v>242.0</v>
      </c>
      <c r="B244" s="7" t="s">
        <v>119</v>
      </c>
      <c r="C244" s="8">
        <v>25259.0</v>
      </c>
      <c r="D244" s="9">
        <v>49.0</v>
      </c>
      <c r="E244" s="6">
        <v>20.0</v>
      </c>
      <c r="F244" s="6">
        <v>8.0</v>
      </c>
      <c r="G244" s="6">
        <v>0.0</v>
      </c>
      <c r="H244" s="6">
        <v>12.0</v>
      </c>
      <c r="I244" s="6">
        <v>15.0</v>
      </c>
      <c r="J244" s="6" t="s">
        <v>34</v>
      </c>
      <c r="K244" s="6">
        <v>0.0</v>
      </c>
      <c r="L244" t="s">
        <v>85</v>
      </c>
      <c r="M244" s="10" t="s">
        <v>1248</v>
      </c>
      <c r="N244" s="6">
        <v>1.0</v>
      </c>
      <c r="O244" t="s">
        <v>529</v>
      </c>
      <c r="P244" s="10" t="s">
        <v>1249</v>
      </c>
      <c r="Q244" t="s">
        <v>78</v>
      </c>
      <c r="R244" s="6" t="s">
        <v>1250</v>
      </c>
      <c r="S244" s="6" t="s">
        <v>40</v>
      </c>
      <c r="T244" t="s">
        <v>80</v>
      </c>
      <c r="U244" s="6" t="s">
        <v>56</v>
      </c>
      <c r="W244" t="s">
        <v>56</v>
      </c>
      <c r="X244">
        <v>6.0</v>
      </c>
      <c r="Y244">
        <v>6.0</v>
      </c>
      <c r="Z244" s="6">
        <v>8.0</v>
      </c>
      <c r="AA244" s="6" t="s">
        <v>1251</v>
      </c>
      <c r="AB244" t="s">
        <v>46</v>
      </c>
      <c r="AC244" s="6">
        <v>8.0</v>
      </c>
      <c r="AD244" s="11" t="s">
        <v>1252</v>
      </c>
      <c r="AE244" s="11" t="s">
        <v>1253</v>
      </c>
      <c r="AF244" s="11" t="s">
        <v>1254</v>
      </c>
    </row>
    <row r="245">
      <c r="A245" s="6">
        <v>243.0</v>
      </c>
      <c r="B245" s="7" t="s">
        <v>107</v>
      </c>
      <c r="C245" s="8">
        <v>34537.0</v>
      </c>
      <c r="D245" s="9">
        <v>24.0</v>
      </c>
      <c r="E245" s="6">
        <v>1.0</v>
      </c>
      <c r="F245" s="6">
        <v>7.0</v>
      </c>
      <c r="G245" s="6">
        <v>40.0</v>
      </c>
      <c r="H245" s="6">
        <v>9.0</v>
      </c>
      <c r="I245" s="6">
        <v>4.0</v>
      </c>
      <c r="J245" s="6" t="s">
        <v>126</v>
      </c>
      <c r="K245" s="6">
        <v>1.0</v>
      </c>
      <c r="L245" t="s">
        <v>50</v>
      </c>
      <c r="M245" s="10" t="s">
        <v>36</v>
      </c>
      <c r="N245" s="6">
        <v>1.0</v>
      </c>
      <c r="O245" t="s">
        <v>76</v>
      </c>
      <c r="P245" s="10" t="s">
        <v>1255</v>
      </c>
      <c r="Q245" t="s">
        <v>215</v>
      </c>
      <c r="R245" s="6" t="s">
        <v>1256</v>
      </c>
      <c r="S245" s="6" t="s">
        <v>368</v>
      </c>
      <c r="T245" t="s">
        <v>80</v>
      </c>
      <c r="U245" s="6" t="s">
        <v>56</v>
      </c>
      <c r="W245" t="s">
        <v>56</v>
      </c>
      <c r="X245" s="10">
        <v>20.0</v>
      </c>
      <c r="Y245">
        <v>5.0</v>
      </c>
      <c r="Z245" s="6">
        <v>5.0</v>
      </c>
      <c r="AA245" s="6" t="s">
        <v>1257</v>
      </c>
      <c r="AB245" t="s">
        <v>46</v>
      </c>
      <c r="AC245" s="6">
        <v>10.0</v>
      </c>
      <c r="AD245" s="11" t="s">
        <v>1258</v>
      </c>
      <c r="AE245" s="11" t="s">
        <v>1259</v>
      </c>
      <c r="AF245" s="11" t="s">
        <v>1260</v>
      </c>
    </row>
    <row r="246">
      <c r="A246" s="6">
        <v>244.0</v>
      </c>
      <c r="B246" s="7" t="s">
        <v>508</v>
      </c>
      <c r="C246" s="8">
        <v>25710.0</v>
      </c>
      <c r="D246" s="9">
        <v>48.0</v>
      </c>
      <c r="E246" s="6">
        <v>20.0</v>
      </c>
      <c r="F246" s="6">
        <v>5.0</v>
      </c>
      <c r="G246" s="6">
        <v>3.0</v>
      </c>
      <c r="H246" s="6">
        <v>9.0</v>
      </c>
      <c r="I246" s="6">
        <v>12.0</v>
      </c>
      <c r="J246" s="6" t="s">
        <v>220</v>
      </c>
      <c r="K246" s="6">
        <v>0.0</v>
      </c>
      <c r="L246" t="s">
        <v>50</v>
      </c>
      <c r="M246" s="10" t="s">
        <v>86</v>
      </c>
      <c r="N246" s="6">
        <v>1.0</v>
      </c>
      <c r="O246" t="s">
        <v>128</v>
      </c>
      <c r="P246" t="s">
        <v>114</v>
      </c>
      <c r="Q246" t="s">
        <v>373</v>
      </c>
      <c r="R246" s="6" t="s">
        <v>1261</v>
      </c>
      <c r="S246" s="6" t="s">
        <v>54</v>
      </c>
      <c r="T246" s="10" t="s">
        <v>1262</v>
      </c>
      <c r="U246" s="6" t="s">
        <v>42</v>
      </c>
      <c r="W246" t="s">
        <v>42</v>
      </c>
      <c r="X246">
        <v>6.0</v>
      </c>
      <c r="Y246" s="6">
        <v>8.0</v>
      </c>
      <c r="Z246" s="6">
        <v>15.0</v>
      </c>
      <c r="AA246" s="6" t="s">
        <v>1263</v>
      </c>
      <c r="AB246" t="s">
        <v>58</v>
      </c>
      <c r="AC246" s="6">
        <v>10.0</v>
      </c>
      <c r="AD246" s="11" t="s">
        <v>1264</v>
      </c>
      <c r="AE246" s="11" t="s">
        <v>1265</v>
      </c>
      <c r="AF246" s="11" t="s">
        <v>1266</v>
      </c>
    </row>
    <row r="247">
      <c r="A247" s="6">
        <v>245.0</v>
      </c>
      <c r="B247" s="7" t="s">
        <v>119</v>
      </c>
      <c r="C247" s="8">
        <v>30999.0</v>
      </c>
      <c r="D247" s="9">
        <v>33.0</v>
      </c>
      <c r="E247" s="6">
        <v>10.0</v>
      </c>
      <c r="F247" s="6">
        <v>6.0</v>
      </c>
      <c r="G247" s="6">
        <v>0.0</v>
      </c>
      <c r="H247" s="6">
        <v>12.0</v>
      </c>
      <c r="I247" s="6">
        <v>5.0</v>
      </c>
      <c r="J247" s="6" t="s">
        <v>34</v>
      </c>
      <c r="K247" s="6">
        <v>1.0</v>
      </c>
      <c r="L247" t="s">
        <v>85</v>
      </c>
      <c r="M247" s="10" t="s">
        <v>36</v>
      </c>
      <c r="N247" s="6">
        <v>1.0</v>
      </c>
      <c r="O247" t="s">
        <v>134</v>
      </c>
      <c r="P247" t="s">
        <v>65</v>
      </c>
      <c r="Q247" t="s">
        <v>78</v>
      </c>
      <c r="R247" s="6" t="s">
        <v>1267</v>
      </c>
      <c r="S247" s="6" t="s">
        <v>68</v>
      </c>
      <c r="T247" t="s">
        <v>121</v>
      </c>
      <c r="U247" s="6" t="s">
        <v>42</v>
      </c>
      <c r="W247" t="s">
        <v>42</v>
      </c>
      <c r="X247">
        <v>6.0</v>
      </c>
      <c r="Y247">
        <v>6.0</v>
      </c>
      <c r="Z247" s="6">
        <v>20.0</v>
      </c>
      <c r="AA247" s="6" t="s">
        <v>1268</v>
      </c>
      <c r="AB247" t="s">
        <v>383</v>
      </c>
      <c r="AC247" s="6">
        <v>10.0</v>
      </c>
      <c r="AD247" s="11" t="s">
        <v>1269</v>
      </c>
      <c r="AE247" s="11" t="s">
        <v>1270</v>
      </c>
      <c r="AF247" s="12"/>
    </row>
    <row r="248">
      <c r="A248" s="6">
        <v>246.0</v>
      </c>
      <c r="B248" s="7" t="s">
        <v>157</v>
      </c>
      <c r="C248" s="8">
        <v>32618.0</v>
      </c>
      <c r="D248" s="9">
        <v>29.0</v>
      </c>
      <c r="E248" s="6">
        <v>4.0</v>
      </c>
      <c r="F248" s="6">
        <v>7.0</v>
      </c>
      <c r="G248" s="6">
        <v>80.0</v>
      </c>
      <c r="H248" s="6">
        <v>9.0</v>
      </c>
      <c r="I248" s="6">
        <v>10.0</v>
      </c>
      <c r="J248" s="6" t="s">
        <v>34</v>
      </c>
      <c r="K248" s="6">
        <v>1.0</v>
      </c>
      <c r="L248" t="s">
        <v>35</v>
      </c>
      <c r="M248" s="10" t="s">
        <v>86</v>
      </c>
      <c r="N248" s="6">
        <v>1.0</v>
      </c>
      <c r="O248" t="s">
        <v>208</v>
      </c>
      <c r="P248" s="10" t="s">
        <v>1271</v>
      </c>
      <c r="Q248" s="10" t="s">
        <v>1272</v>
      </c>
      <c r="R248" s="6" t="s">
        <v>1273</v>
      </c>
      <c r="S248" s="6" t="s">
        <v>68</v>
      </c>
      <c r="T248" t="s">
        <v>89</v>
      </c>
      <c r="W248" t="s">
        <v>33</v>
      </c>
      <c r="AB248" t="s">
        <v>58</v>
      </c>
      <c r="AC248" s="6">
        <v>10.0</v>
      </c>
      <c r="AD248" s="11" t="s">
        <v>1274</v>
      </c>
      <c r="AE248" s="11" t="s">
        <v>1275</v>
      </c>
      <c r="AF248" s="11" t="s">
        <v>1276</v>
      </c>
    </row>
    <row r="249">
      <c r="A249" s="6">
        <v>247.0</v>
      </c>
      <c r="B249" s="7" t="s">
        <v>61</v>
      </c>
      <c r="C249" s="8">
        <v>31550.0</v>
      </c>
      <c r="D249" s="9">
        <v>32.0</v>
      </c>
      <c r="E249" s="6">
        <v>6.0</v>
      </c>
      <c r="F249" s="6">
        <v>8.0</v>
      </c>
      <c r="G249" s="6">
        <v>30.0</v>
      </c>
      <c r="H249" s="6">
        <v>10.0</v>
      </c>
      <c r="I249" s="6">
        <v>3.0</v>
      </c>
      <c r="J249" s="6" t="s">
        <v>84</v>
      </c>
      <c r="K249" s="6">
        <v>0.0</v>
      </c>
      <c r="L249" t="s">
        <v>35</v>
      </c>
      <c r="M249" s="10" t="s">
        <v>93</v>
      </c>
      <c r="N249" s="6">
        <v>1.0</v>
      </c>
      <c r="O249" t="s">
        <v>208</v>
      </c>
      <c r="P249" t="s">
        <v>65</v>
      </c>
      <c r="Q249" t="s">
        <v>586</v>
      </c>
      <c r="R249" s="6" t="s">
        <v>1277</v>
      </c>
      <c r="S249" s="6" t="s">
        <v>68</v>
      </c>
      <c r="T249" t="s">
        <v>1094</v>
      </c>
      <c r="U249" s="6" t="s">
        <v>56</v>
      </c>
      <c r="W249" t="s">
        <v>56</v>
      </c>
      <c r="X249" s="10">
        <v>10.0</v>
      </c>
      <c r="Y249" s="6">
        <v>10.0</v>
      </c>
      <c r="Z249" s="6">
        <v>30.0</v>
      </c>
      <c r="AA249" s="6" t="s">
        <v>1278</v>
      </c>
      <c r="AB249" t="s">
        <v>58</v>
      </c>
      <c r="AC249" s="6">
        <v>10.0</v>
      </c>
      <c r="AD249" s="11" t="s">
        <v>1279</v>
      </c>
      <c r="AE249" s="12"/>
      <c r="AF249" s="12"/>
    </row>
    <row r="250">
      <c r="A250" s="6">
        <v>248.0</v>
      </c>
      <c r="B250" s="7" t="s">
        <v>1280</v>
      </c>
      <c r="C250" s="8">
        <v>30922.0</v>
      </c>
      <c r="D250" s="9">
        <v>34.0</v>
      </c>
      <c r="F250" s="6">
        <v>6.0</v>
      </c>
      <c r="G250" s="6">
        <v>2.0</v>
      </c>
      <c r="H250" s="6">
        <v>10.0</v>
      </c>
      <c r="I250" s="6">
        <v>5.0</v>
      </c>
      <c r="J250" s="6" t="s">
        <v>34</v>
      </c>
      <c r="K250" s="6">
        <v>0.0</v>
      </c>
      <c r="L250" t="s">
        <v>35</v>
      </c>
      <c r="M250" s="10" t="s">
        <v>51</v>
      </c>
      <c r="N250" s="6">
        <v>0.0</v>
      </c>
      <c r="O250" t="s">
        <v>33</v>
      </c>
      <c r="P250" t="s">
        <v>33</v>
      </c>
      <c r="Q250" t="s">
        <v>33</v>
      </c>
      <c r="S250" s="6" t="s">
        <v>40</v>
      </c>
      <c r="T250" t="s">
        <v>69</v>
      </c>
      <c r="U250" s="6" t="s">
        <v>70</v>
      </c>
      <c r="W250" t="s">
        <v>70</v>
      </c>
      <c r="X250">
        <v>6.0</v>
      </c>
      <c r="Y250" s="6">
        <v>8.0</v>
      </c>
      <c r="Z250" s="6">
        <v>80.0</v>
      </c>
      <c r="AA250" s="6" t="s">
        <v>1281</v>
      </c>
      <c r="AB250" t="s">
        <v>186</v>
      </c>
      <c r="AC250" s="6">
        <v>10.0</v>
      </c>
      <c r="AD250" s="11" t="s">
        <v>1282</v>
      </c>
      <c r="AE250" s="11" t="s">
        <v>1283</v>
      </c>
      <c r="AF250" s="12"/>
    </row>
    <row r="251">
      <c r="A251" s="6">
        <v>249.0</v>
      </c>
      <c r="B251" s="7" t="s">
        <v>200</v>
      </c>
      <c r="C251" s="8">
        <v>33878.0</v>
      </c>
      <c r="D251" s="9">
        <v>26.0</v>
      </c>
      <c r="F251" s="6">
        <v>10.0</v>
      </c>
      <c r="G251" s="6">
        <v>60.0</v>
      </c>
      <c r="H251" s="6">
        <v>8.0</v>
      </c>
      <c r="I251" s="6">
        <v>0.0</v>
      </c>
      <c r="J251" s="6" t="s">
        <v>75</v>
      </c>
      <c r="K251" s="6">
        <v>0.0</v>
      </c>
      <c r="L251" t="s">
        <v>1284</v>
      </c>
      <c r="M251" s="10" t="s">
        <v>1285</v>
      </c>
      <c r="N251" s="6">
        <v>0.0</v>
      </c>
      <c r="O251" t="s">
        <v>33</v>
      </c>
      <c r="P251" t="s">
        <v>33</v>
      </c>
      <c r="Q251" t="s">
        <v>33</v>
      </c>
      <c r="S251" s="6" t="s">
        <v>68</v>
      </c>
      <c r="T251" t="s">
        <v>121</v>
      </c>
      <c r="U251" s="6" t="s">
        <v>70</v>
      </c>
      <c r="W251" t="s">
        <v>70</v>
      </c>
      <c r="X251">
        <v>5.0</v>
      </c>
      <c r="Y251">
        <v>6.0</v>
      </c>
      <c r="Z251" s="6">
        <v>10.0</v>
      </c>
      <c r="AA251" s="6" t="s">
        <v>1286</v>
      </c>
      <c r="AB251" t="s">
        <v>46</v>
      </c>
      <c r="AC251" s="6">
        <v>10.0</v>
      </c>
      <c r="AD251" s="11" t="s">
        <v>1287</v>
      </c>
      <c r="AE251" s="11" t="s">
        <v>1288</v>
      </c>
      <c r="AF251" s="11" t="s">
        <v>1289</v>
      </c>
    </row>
    <row r="252">
      <c r="A252" s="6">
        <v>250.0</v>
      </c>
      <c r="B252" s="7" t="s">
        <v>251</v>
      </c>
      <c r="C252" s="8">
        <v>35106.0</v>
      </c>
      <c r="D252" s="9">
        <v>22.0</v>
      </c>
      <c r="E252" s="6">
        <v>2.0</v>
      </c>
      <c r="F252" s="6">
        <v>8.0</v>
      </c>
      <c r="G252" s="6">
        <v>30.0</v>
      </c>
      <c r="H252" s="6">
        <v>8.0</v>
      </c>
      <c r="I252" s="6">
        <v>15.0</v>
      </c>
      <c r="J252" s="6" t="s">
        <v>84</v>
      </c>
      <c r="K252" s="6">
        <v>1.0</v>
      </c>
      <c r="L252" t="s">
        <v>50</v>
      </c>
      <c r="M252" s="10" t="s">
        <v>51</v>
      </c>
      <c r="N252" s="6">
        <v>1.0</v>
      </c>
      <c r="O252" t="s">
        <v>128</v>
      </c>
      <c r="P252" t="s">
        <v>135</v>
      </c>
      <c r="Q252" t="s">
        <v>78</v>
      </c>
      <c r="R252" s="6" t="s">
        <v>1290</v>
      </c>
      <c r="S252" s="6" t="s">
        <v>368</v>
      </c>
      <c r="T252" t="s">
        <v>575</v>
      </c>
      <c r="U252" s="6" t="s">
        <v>70</v>
      </c>
      <c r="W252" t="s">
        <v>70</v>
      </c>
      <c r="X252" s="10">
        <v>15.0</v>
      </c>
      <c r="Y252" s="6">
        <v>10.0</v>
      </c>
      <c r="Z252" s="6">
        <v>120.0</v>
      </c>
      <c r="AA252" s="6" t="s">
        <v>1291</v>
      </c>
      <c r="AB252" t="s">
        <v>58</v>
      </c>
      <c r="AC252" s="6">
        <v>10.0</v>
      </c>
      <c r="AD252" s="11" t="s">
        <v>1292</v>
      </c>
      <c r="AE252" s="11" t="s">
        <v>1293</v>
      </c>
      <c r="AF252" s="11" t="s">
        <v>1294</v>
      </c>
    </row>
    <row r="253">
      <c r="A253" s="6">
        <v>251.0</v>
      </c>
      <c r="B253" s="7" t="s">
        <v>200</v>
      </c>
      <c r="C253" s="8">
        <v>29900.0</v>
      </c>
      <c r="D253" s="9">
        <v>36.0</v>
      </c>
      <c r="E253" s="6">
        <v>14.0</v>
      </c>
      <c r="F253" s="6">
        <v>8.0</v>
      </c>
      <c r="G253" s="6">
        <v>60.0</v>
      </c>
      <c r="H253" s="6">
        <v>10.0</v>
      </c>
      <c r="I253" s="6">
        <v>60.0</v>
      </c>
      <c r="J253" s="6" t="s">
        <v>34</v>
      </c>
      <c r="K253" s="6">
        <v>0.0</v>
      </c>
      <c r="L253" t="s">
        <v>35</v>
      </c>
      <c r="M253" s="10" t="s">
        <v>51</v>
      </c>
      <c r="N253" s="6">
        <v>1.0</v>
      </c>
      <c r="O253" t="s">
        <v>208</v>
      </c>
      <c r="P253" t="s">
        <v>38</v>
      </c>
      <c r="Q253" t="s">
        <v>78</v>
      </c>
      <c r="S253" s="6" t="s">
        <v>68</v>
      </c>
      <c r="T253" t="s">
        <v>121</v>
      </c>
      <c r="U253" s="6" t="s">
        <v>42</v>
      </c>
      <c r="W253" t="s">
        <v>42</v>
      </c>
      <c r="X253">
        <v>4.0</v>
      </c>
      <c r="Y253">
        <v>4.0</v>
      </c>
      <c r="Z253" s="6">
        <v>8.0</v>
      </c>
      <c r="AA253" s="6" t="s">
        <v>1295</v>
      </c>
      <c r="AB253" s="6" t="s">
        <v>1296</v>
      </c>
      <c r="AC253" s="6">
        <v>10.0</v>
      </c>
      <c r="AD253" s="11" t="s">
        <v>1297</v>
      </c>
      <c r="AE253" s="11" t="s">
        <v>435</v>
      </c>
      <c r="AF253" s="12"/>
    </row>
    <row r="254">
      <c r="A254" s="6">
        <v>252.0</v>
      </c>
      <c r="B254" s="7" t="s">
        <v>251</v>
      </c>
      <c r="C254" s="8">
        <v>26165.0</v>
      </c>
      <c r="D254" s="9">
        <v>47.0</v>
      </c>
      <c r="F254" s="6">
        <v>8.0</v>
      </c>
      <c r="G254" s="6">
        <v>0.0</v>
      </c>
      <c r="H254" s="6">
        <v>12.0</v>
      </c>
      <c r="I254" s="6">
        <v>12.0</v>
      </c>
      <c r="J254" s="6" t="s">
        <v>220</v>
      </c>
      <c r="K254" s="6">
        <v>0.0</v>
      </c>
      <c r="L254" t="s">
        <v>50</v>
      </c>
      <c r="M254" s="10" t="s">
        <v>36</v>
      </c>
      <c r="N254" s="6">
        <v>0.0</v>
      </c>
      <c r="O254" t="s">
        <v>33</v>
      </c>
      <c r="P254" t="s">
        <v>33</v>
      </c>
      <c r="Q254" t="s">
        <v>33</v>
      </c>
      <c r="S254" s="6" t="s">
        <v>68</v>
      </c>
      <c r="T254" t="s">
        <v>121</v>
      </c>
      <c r="U254" s="6" t="s">
        <v>56</v>
      </c>
      <c r="W254" t="s">
        <v>56</v>
      </c>
      <c r="X254">
        <v>6.0</v>
      </c>
      <c r="Y254" s="6">
        <v>40.0</v>
      </c>
      <c r="Z254" s="6">
        <v>40.0</v>
      </c>
      <c r="AA254" s="6" t="s">
        <v>1298</v>
      </c>
      <c r="AB254" t="s">
        <v>58</v>
      </c>
      <c r="AC254" s="6">
        <v>10.0</v>
      </c>
      <c r="AD254" s="11" t="s">
        <v>1299</v>
      </c>
      <c r="AE254" s="11" t="s">
        <v>1300</v>
      </c>
      <c r="AF254" s="11" t="s">
        <v>1301</v>
      </c>
    </row>
    <row r="255">
      <c r="A255" s="6">
        <v>253.0</v>
      </c>
      <c r="B255" s="7" t="s">
        <v>251</v>
      </c>
      <c r="C255" s="8">
        <v>31950.0</v>
      </c>
      <c r="D255" s="9">
        <v>31.0</v>
      </c>
      <c r="E255" s="6">
        <v>12.0</v>
      </c>
      <c r="F255" s="6">
        <v>7.0</v>
      </c>
      <c r="G255" s="6">
        <v>0.0</v>
      </c>
      <c r="H255" s="6">
        <v>5.0</v>
      </c>
      <c r="I255" s="6">
        <v>18.0</v>
      </c>
      <c r="J255" s="6" t="s">
        <v>112</v>
      </c>
      <c r="K255" s="6">
        <v>1.0</v>
      </c>
      <c r="L255" t="s">
        <v>35</v>
      </c>
      <c r="M255" s="10" t="s">
        <v>1302</v>
      </c>
      <c r="N255" s="6">
        <v>1.0</v>
      </c>
      <c r="O255" t="s">
        <v>1303</v>
      </c>
      <c r="P255" s="10" t="s">
        <v>1304</v>
      </c>
      <c r="Q255" t="s">
        <v>95</v>
      </c>
      <c r="R255" s="6" t="s">
        <v>1305</v>
      </c>
      <c r="S255" s="6" t="s">
        <v>368</v>
      </c>
      <c r="T255" t="s">
        <v>69</v>
      </c>
      <c r="U255" s="6" t="s">
        <v>70</v>
      </c>
      <c r="W255" t="s">
        <v>70</v>
      </c>
      <c r="X255" s="10">
        <v>12.0</v>
      </c>
      <c r="Y255">
        <v>6.0</v>
      </c>
      <c r="Z255" s="6">
        <v>14.0</v>
      </c>
      <c r="AA255" s="6" t="s">
        <v>1306</v>
      </c>
      <c r="AB255" t="s">
        <v>58</v>
      </c>
      <c r="AC255" s="6">
        <v>8.0</v>
      </c>
      <c r="AD255" s="11" t="s">
        <v>1307</v>
      </c>
      <c r="AE255" s="11" t="s">
        <v>1308</v>
      </c>
      <c r="AF255" s="11" t="s">
        <v>1309</v>
      </c>
    </row>
    <row r="256">
      <c r="A256" s="6">
        <v>254.0</v>
      </c>
      <c r="B256" s="7" t="s">
        <v>378</v>
      </c>
      <c r="C256" s="8">
        <v>34235.0</v>
      </c>
      <c r="D256" s="9">
        <v>25.0</v>
      </c>
      <c r="E256" s="6">
        <v>2.0</v>
      </c>
      <c r="F256" s="6">
        <v>7.0</v>
      </c>
      <c r="G256" s="6">
        <v>0.0</v>
      </c>
      <c r="H256" s="6">
        <v>13.0</v>
      </c>
      <c r="I256" s="6">
        <v>10.0</v>
      </c>
      <c r="J256" s="6" t="s">
        <v>75</v>
      </c>
      <c r="K256" s="6">
        <v>1.0</v>
      </c>
      <c r="L256" t="s">
        <v>50</v>
      </c>
      <c r="M256" s="10" t="s">
        <v>36</v>
      </c>
      <c r="N256" s="6">
        <v>1.0</v>
      </c>
      <c r="O256" t="s">
        <v>208</v>
      </c>
      <c r="P256" t="s">
        <v>65</v>
      </c>
      <c r="Q256" t="s">
        <v>78</v>
      </c>
      <c r="R256" s="6" t="s">
        <v>1310</v>
      </c>
      <c r="S256" s="6" t="s">
        <v>40</v>
      </c>
      <c r="T256" t="s">
        <v>121</v>
      </c>
      <c r="U256" s="6" t="s">
        <v>70</v>
      </c>
      <c r="W256" t="s">
        <v>70</v>
      </c>
      <c r="X256">
        <v>4.0</v>
      </c>
      <c r="Y256">
        <v>4.0</v>
      </c>
      <c r="Z256" s="6">
        <v>5.0</v>
      </c>
      <c r="AA256" s="6" t="s">
        <v>1311</v>
      </c>
      <c r="AB256" t="s">
        <v>58</v>
      </c>
      <c r="AC256" s="6">
        <v>10.0</v>
      </c>
      <c r="AD256" s="11" t="s">
        <v>1312</v>
      </c>
      <c r="AE256" s="11" t="s">
        <v>1313</v>
      </c>
      <c r="AF256" s="11" t="s">
        <v>1314</v>
      </c>
    </row>
    <row r="257">
      <c r="A257" s="6">
        <v>255.0</v>
      </c>
      <c r="B257" s="7" t="s">
        <v>312</v>
      </c>
      <c r="C257" s="8">
        <v>28973.0</v>
      </c>
      <c r="D257" s="9">
        <v>39.0</v>
      </c>
      <c r="E257" s="6">
        <v>8.0</v>
      </c>
      <c r="F257" s="6">
        <v>6.0</v>
      </c>
      <c r="G257" s="6">
        <v>45.0</v>
      </c>
      <c r="H257" s="6">
        <v>5.0</v>
      </c>
      <c r="I257" s="6">
        <v>5.0</v>
      </c>
      <c r="J257" s="6" t="s">
        <v>305</v>
      </c>
      <c r="K257" s="6">
        <v>1.0</v>
      </c>
      <c r="L257" t="s">
        <v>50</v>
      </c>
      <c r="M257" s="10" t="s">
        <v>51</v>
      </c>
      <c r="N257" s="6">
        <v>1.0</v>
      </c>
      <c r="O257" t="s">
        <v>69</v>
      </c>
      <c r="P257" t="s">
        <v>65</v>
      </c>
      <c r="Q257" t="s">
        <v>148</v>
      </c>
      <c r="R257" s="6" t="s">
        <v>1315</v>
      </c>
      <c r="S257" s="6" t="s">
        <v>68</v>
      </c>
      <c r="T257" t="s">
        <v>121</v>
      </c>
      <c r="U257" s="6" t="s">
        <v>565</v>
      </c>
      <c r="W257" t="s">
        <v>565</v>
      </c>
      <c r="X257">
        <v>6.0</v>
      </c>
      <c r="Y257">
        <v>4.0</v>
      </c>
      <c r="Z257" s="6">
        <v>5.0</v>
      </c>
      <c r="AA257" s="6" t="s">
        <v>1316</v>
      </c>
      <c r="AB257" t="s">
        <v>58</v>
      </c>
      <c r="AC257" s="6">
        <v>10.0</v>
      </c>
      <c r="AD257" s="11" t="s">
        <v>1317</v>
      </c>
      <c r="AE257" s="11" t="s">
        <v>1318</v>
      </c>
      <c r="AF257" s="11" t="s">
        <v>1319</v>
      </c>
    </row>
    <row r="258">
      <c r="A258" s="6">
        <v>256.0</v>
      </c>
      <c r="B258" s="7" t="s">
        <v>157</v>
      </c>
      <c r="C258" s="8">
        <v>25130.0</v>
      </c>
      <c r="D258" s="9">
        <v>50.0</v>
      </c>
      <c r="F258" s="6">
        <v>8.0</v>
      </c>
      <c r="G258" s="6">
        <v>0.0</v>
      </c>
      <c r="H258" s="6">
        <v>8.0</v>
      </c>
      <c r="I258" s="6">
        <v>50.0</v>
      </c>
      <c r="J258" s="6" t="s">
        <v>92</v>
      </c>
      <c r="K258" s="6">
        <v>1.0</v>
      </c>
      <c r="L258" t="s">
        <v>85</v>
      </c>
      <c r="M258" s="10" t="s">
        <v>1320</v>
      </c>
      <c r="N258" s="6">
        <v>0.0</v>
      </c>
      <c r="O258" t="s">
        <v>33</v>
      </c>
      <c r="P258" t="s">
        <v>33</v>
      </c>
      <c r="Q258" t="s">
        <v>33</v>
      </c>
      <c r="S258" s="6" t="s">
        <v>68</v>
      </c>
      <c r="T258" s="10" t="s">
        <v>1321</v>
      </c>
      <c r="U258" s="6" t="s">
        <v>56</v>
      </c>
      <c r="W258" t="s">
        <v>56</v>
      </c>
      <c r="X258">
        <v>5.0</v>
      </c>
      <c r="Y258" s="6">
        <v>10.0</v>
      </c>
      <c r="Z258" s="6">
        <v>24.0</v>
      </c>
      <c r="AA258" s="6" t="s">
        <v>1322</v>
      </c>
      <c r="AB258" t="s">
        <v>186</v>
      </c>
      <c r="AC258" s="6">
        <v>9.0</v>
      </c>
      <c r="AD258" s="11" t="s">
        <v>1323</v>
      </c>
      <c r="AE258" s="11" t="s">
        <v>1324</v>
      </c>
      <c r="AF258" s="11" t="s">
        <v>1325</v>
      </c>
    </row>
    <row r="259">
      <c r="A259" s="6">
        <v>257.0</v>
      </c>
      <c r="B259" s="7" t="s">
        <v>61</v>
      </c>
      <c r="C259" s="8">
        <v>31616.0</v>
      </c>
      <c r="D259" s="9">
        <v>32.0</v>
      </c>
      <c r="E259" s="6">
        <v>10.0</v>
      </c>
      <c r="F259" s="6">
        <v>6.0</v>
      </c>
      <c r="G259" s="6">
        <v>2.0</v>
      </c>
      <c r="H259" s="6">
        <v>11.0</v>
      </c>
      <c r="I259" s="6">
        <v>10.0</v>
      </c>
      <c r="J259" s="6" t="s">
        <v>126</v>
      </c>
      <c r="K259" s="6">
        <v>1.0</v>
      </c>
      <c r="L259" t="s">
        <v>85</v>
      </c>
      <c r="M259" s="10" t="s">
        <v>86</v>
      </c>
      <c r="N259" s="6">
        <v>1.0</v>
      </c>
      <c r="O259" t="s">
        <v>208</v>
      </c>
      <c r="P259" t="s">
        <v>354</v>
      </c>
      <c r="Q259" t="s">
        <v>426</v>
      </c>
      <c r="R259" s="6" t="s">
        <v>1326</v>
      </c>
      <c r="S259" s="6" t="s">
        <v>68</v>
      </c>
      <c r="T259" s="10" t="s">
        <v>1327</v>
      </c>
      <c r="U259" s="6" t="s">
        <v>56</v>
      </c>
      <c r="W259" t="s">
        <v>56</v>
      </c>
      <c r="X259">
        <v>2.0</v>
      </c>
      <c r="Y259">
        <v>1.0</v>
      </c>
      <c r="Z259" s="6">
        <v>3.0</v>
      </c>
      <c r="AA259" s="6" t="s">
        <v>1328</v>
      </c>
      <c r="AB259" t="s">
        <v>58</v>
      </c>
      <c r="AC259" s="6">
        <v>10.0</v>
      </c>
      <c r="AD259" s="11" t="s">
        <v>1329</v>
      </c>
      <c r="AE259" s="11" t="s">
        <v>1330</v>
      </c>
      <c r="AF259" s="11" t="s">
        <v>1331</v>
      </c>
    </row>
    <row r="260">
      <c r="A260" s="6">
        <v>258.0</v>
      </c>
      <c r="B260" s="7" t="s">
        <v>157</v>
      </c>
      <c r="C260" s="8">
        <v>30646.0</v>
      </c>
      <c r="D260" s="9">
        <v>34.0</v>
      </c>
      <c r="E260" s="6">
        <v>5.0</v>
      </c>
      <c r="F260" s="6">
        <v>7.0</v>
      </c>
      <c r="G260" s="6">
        <v>15.0</v>
      </c>
      <c r="H260" s="6">
        <v>3.0</v>
      </c>
      <c r="I260" s="6">
        <v>12.0</v>
      </c>
      <c r="J260" s="6" t="s">
        <v>305</v>
      </c>
      <c r="K260" s="6">
        <v>0.0</v>
      </c>
      <c r="L260" t="s">
        <v>63</v>
      </c>
      <c r="M260" s="10" t="s">
        <v>93</v>
      </c>
      <c r="N260" s="6">
        <v>1.0</v>
      </c>
      <c r="O260" t="s">
        <v>208</v>
      </c>
      <c r="P260" t="s">
        <v>65</v>
      </c>
      <c r="Q260" t="s">
        <v>1332</v>
      </c>
      <c r="R260" s="6" t="s">
        <v>1333</v>
      </c>
      <c r="S260" s="6" t="s">
        <v>68</v>
      </c>
      <c r="T260" t="s">
        <v>103</v>
      </c>
      <c r="U260" s="6" t="s">
        <v>56</v>
      </c>
      <c r="W260" t="s">
        <v>56</v>
      </c>
      <c r="X260">
        <v>4.0</v>
      </c>
      <c r="Y260">
        <v>6.0</v>
      </c>
      <c r="Z260" s="6">
        <v>10.0</v>
      </c>
      <c r="AA260" s="6" t="s">
        <v>1334</v>
      </c>
      <c r="AB260" t="s">
        <v>58</v>
      </c>
      <c r="AC260" s="6">
        <v>10.0</v>
      </c>
      <c r="AD260" s="11" t="s">
        <v>1335</v>
      </c>
      <c r="AE260" s="11" t="s">
        <v>1336</v>
      </c>
      <c r="AF260" s="11" t="s">
        <v>1337</v>
      </c>
    </row>
    <row r="261">
      <c r="A261" s="6">
        <v>259.0</v>
      </c>
      <c r="B261" s="7" t="s">
        <v>871</v>
      </c>
      <c r="C261" s="8">
        <v>34504.0</v>
      </c>
      <c r="D261" s="9">
        <v>24.0</v>
      </c>
      <c r="E261" s="6">
        <v>1.0</v>
      </c>
      <c r="F261" s="6">
        <v>5.0</v>
      </c>
      <c r="G261" s="6">
        <v>0.0</v>
      </c>
      <c r="H261" s="6">
        <v>16.0</v>
      </c>
      <c r="I261" s="6">
        <v>5.0</v>
      </c>
      <c r="J261" s="6" t="s">
        <v>49</v>
      </c>
      <c r="K261" s="6">
        <v>0.0</v>
      </c>
      <c r="L261" t="s">
        <v>85</v>
      </c>
      <c r="M261" s="10" t="s">
        <v>93</v>
      </c>
      <c r="N261" s="6">
        <v>1.0</v>
      </c>
      <c r="O261" t="s">
        <v>52</v>
      </c>
      <c r="P261" t="s">
        <v>65</v>
      </c>
      <c r="Q261" t="s">
        <v>18</v>
      </c>
      <c r="R261" s="6" t="s">
        <v>39</v>
      </c>
      <c r="S261" s="6" t="s">
        <v>40</v>
      </c>
      <c r="T261" t="s">
        <v>69</v>
      </c>
      <c r="U261" s="6" t="s">
        <v>56</v>
      </c>
      <c r="W261" t="s">
        <v>56</v>
      </c>
      <c r="X261">
        <v>6.0</v>
      </c>
      <c r="Y261">
        <v>5.0</v>
      </c>
      <c r="Z261" s="6">
        <v>20.0</v>
      </c>
      <c r="AA261" s="6" t="s">
        <v>1338</v>
      </c>
      <c r="AB261" s="6" t="s">
        <v>1339</v>
      </c>
      <c r="AC261" s="6">
        <v>10.0</v>
      </c>
      <c r="AD261" s="11" t="s">
        <v>1340</v>
      </c>
      <c r="AE261" s="11" t="s">
        <v>1341</v>
      </c>
      <c r="AF261" s="11" t="s">
        <v>1342</v>
      </c>
    </row>
    <row r="262">
      <c r="A262" s="6">
        <v>260.0</v>
      </c>
      <c r="B262" s="7" t="s">
        <v>74</v>
      </c>
      <c r="C262" s="8">
        <v>29665.0</v>
      </c>
      <c r="D262" s="9">
        <v>37.0</v>
      </c>
      <c r="E262" s="6">
        <v>14.0</v>
      </c>
      <c r="F262" s="6">
        <v>6.0</v>
      </c>
      <c r="G262" s="6">
        <v>90.0</v>
      </c>
      <c r="H262" s="6">
        <v>5.0</v>
      </c>
      <c r="I262" s="6">
        <v>5.0</v>
      </c>
      <c r="J262" s="6" t="s">
        <v>338</v>
      </c>
      <c r="K262" s="6">
        <v>1.0</v>
      </c>
      <c r="L262" t="s">
        <v>50</v>
      </c>
      <c r="M262" s="10" t="s">
        <v>93</v>
      </c>
      <c r="N262" s="6">
        <v>1.0</v>
      </c>
      <c r="O262" t="s">
        <v>37</v>
      </c>
      <c r="P262" t="s">
        <v>38</v>
      </c>
      <c r="Q262" t="s">
        <v>78</v>
      </c>
      <c r="R262" s="6" t="s">
        <v>894</v>
      </c>
      <c r="S262" s="6" t="s">
        <v>68</v>
      </c>
      <c r="T262" t="s">
        <v>121</v>
      </c>
      <c r="U262" s="6" t="s">
        <v>56</v>
      </c>
      <c r="W262" t="s">
        <v>56</v>
      </c>
      <c r="X262">
        <v>3.0</v>
      </c>
      <c r="Y262">
        <v>2.0</v>
      </c>
      <c r="Z262" s="6">
        <v>60.0</v>
      </c>
      <c r="AA262" s="6" t="s">
        <v>1343</v>
      </c>
      <c r="AB262" t="s">
        <v>58</v>
      </c>
      <c r="AC262" s="6">
        <v>10.0</v>
      </c>
      <c r="AD262" s="11" t="s">
        <v>1344</v>
      </c>
      <c r="AE262" s="11" t="s">
        <v>1345</v>
      </c>
      <c r="AF262" s="11" t="s">
        <v>89</v>
      </c>
    </row>
    <row r="263">
      <c r="A263" s="6">
        <v>261.0</v>
      </c>
      <c r="B263" s="7" t="s">
        <v>163</v>
      </c>
      <c r="C263" s="8">
        <v>32765.0</v>
      </c>
      <c r="D263" s="9">
        <v>29.0</v>
      </c>
      <c r="E263" s="6">
        <v>3.0</v>
      </c>
      <c r="F263" s="6">
        <v>7.0</v>
      </c>
      <c r="G263" s="6">
        <v>90.0</v>
      </c>
      <c r="H263" s="6">
        <v>15.0</v>
      </c>
      <c r="I263" s="6">
        <v>6.0</v>
      </c>
      <c r="J263" s="6" t="s">
        <v>305</v>
      </c>
      <c r="K263" s="6">
        <v>1.0</v>
      </c>
      <c r="L263" t="s">
        <v>35</v>
      </c>
      <c r="M263" s="10" t="s">
        <v>93</v>
      </c>
      <c r="N263" s="6">
        <v>1.0</v>
      </c>
      <c r="O263" t="s">
        <v>69</v>
      </c>
      <c r="P263" t="s">
        <v>65</v>
      </c>
      <c r="Q263" t="s">
        <v>148</v>
      </c>
      <c r="R263" s="6" t="s">
        <v>1346</v>
      </c>
      <c r="S263" s="6" t="s">
        <v>40</v>
      </c>
      <c r="T263" t="s">
        <v>69</v>
      </c>
      <c r="U263" s="6" t="s">
        <v>56</v>
      </c>
      <c r="W263" t="s">
        <v>56</v>
      </c>
      <c r="X263">
        <v>6.0</v>
      </c>
      <c r="Y263">
        <v>4.0</v>
      </c>
      <c r="Z263" s="6">
        <v>25.0</v>
      </c>
      <c r="AA263" s="6" t="s">
        <v>1347</v>
      </c>
      <c r="AB263" s="6" t="s">
        <v>1348</v>
      </c>
      <c r="AC263" s="6">
        <v>10.0</v>
      </c>
      <c r="AD263" s="11" t="s">
        <v>1349</v>
      </c>
      <c r="AE263" s="11" t="s">
        <v>1350</v>
      </c>
      <c r="AF263" s="11" t="s">
        <v>1351</v>
      </c>
    </row>
    <row r="264">
      <c r="A264" s="6">
        <v>262.0</v>
      </c>
      <c r="B264" s="7" t="s">
        <v>107</v>
      </c>
      <c r="C264" s="8">
        <v>33475.0</v>
      </c>
      <c r="D264" s="9">
        <v>27.0</v>
      </c>
      <c r="F264" s="6">
        <v>8.0</v>
      </c>
      <c r="G264" s="6">
        <v>100.0</v>
      </c>
      <c r="H264" s="6">
        <v>10.0</v>
      </c>
      <c r="I264" s="6">
        <v>20.0</v>
      </c>
      <c r="J264" s="6" t="s">
        <v>49</v>
      </c>
      <c r="K264" s="6">
        <v>0.0</v>
      </c>
      <c r="L264" t="s">
        <v>50</v>
      </c>
      <c r="M264" s="10" t="s">
        <v>86</v>
      </c>
      <c r="N264" s="6">
        <v>0.0</v>
      </c>
      <c r="O264" t="s">
        <v>33</v>
      </c>
      <c r="P264" t="s">
        <v>33</v>
      </c>
      <c r="Q264" t="s">
        <v>33</v>
      </c>
      <c r="S264" s="6" t="s">
        <v>40</v>
      </c>
      <c r="T264" t="s">
        <v>87</v>
      </c>
      <c r="U264" s="6" t="s">
        <v>70</v>
      </c>
      <c r="W264" t="s">
        <v>70</v>
      </c>
      <c r="X264" s="10">
        <v>10.0</v>
      </c>
      <c r="Y264">
        <v>6.0</v>
      </c>
      <c r="Z264" s="6">
        <v>50.0</v>
      </c>
      <c r="AA264" s="6" t="s">
        <v>1352</v>
      </c>
      <c r="AB264" s="6" t="s">
        <v>1353</v>
      </c>
      <c r="AC264" s="6">
        <v>10.0</v>
      </c>
      <c r="AD264" s="11" t="s">
        <v>1354</v>
      </c>
      <c r="AE264" s="11" t="s">
        <v>1355</v>
      </c>
      <c r="AF264" s="11" t="s">
        <v>1356</v>
      </c>
    </row>
    <row r="265">
      <c r="A265" s="6">
        <v>263.0</v>
      </c>
      <c r="B265" s="7" t="s">
        <v>200</v>
      </c>
      <c r="C265" s="8">
        <v>31986.0</v>
      </c>
      <c r="D265" s="9">
        <v>31.0</v>
      </c>
      <c r="E265" s="6">
        <v>9.0</v>
      </c>
      <c r="F265" s="6">
        <v>6.0</v>
      </c>
      <c r="G265" s="6">
        <v>15.0</v>
      </c>
      <c r="H265" s="6">
        <v>12.0</v>
      </c>
      <c r="I265" s="6">
        <v>4.0</v>
      </c>
      <c r="J265" s="6" t="s">
        <v>49</v>
      </c>
      <c r="K265" s="6">
        <v>0.0</v>
      </c>
      <c r="L265" t="s">
        <v>50</v>
      </c>
      <c r="M265" s="10" t="s">
        <v>86</v>
      </c>
      <c r="N265" s="6">
        <v>1.0</v>
      </c>
      <c r="O265" t="s">
        <v>1357</v>
      </c>
      <c r="P265" t="s">
        <v>77</v>
      </c>
      <c r="Q265" t="s">
        <v>18</v>
      </c>
      <c r="R265" s="6" t="s">
        <v>1358</v>
      </c>
      <c r="S265" s="6" t="s">
        <v>1149</v>
      </c>
      <c r="T265" t="s">
        <v>121</v>
      </c>
      <c r="U265" s="6" t="s">
        <v>56</v>
      </c>
      <c r="W265" t="s">
        <v>56</v>
      </c>
      <c r="X265">
        <v>2.0</v>
      </c>
      <c r="Y265">
        <v>5.0</v>
      </c>
      <c r="Z265" s="6">
        <v>4.0</v>
      </c>
      <c r="AA265" s="6" t="s">
        <v>1359</v>
      </c>
      <c r="AB265" s="6" t="s">
        <v>1360</v>
      </c>
      <c r="AC265" s="6">
        <v>10.0</v>
      </c>
      <c r="AD265" s="11" t="s">
        <v>1361</v>
      </c>
      <c r="AE265" s="11" t="s">
        <v>1362</v>
      </c>
      <c r="AF265" s="11" t="s">
        <v>1363</v>
      </c>
    </row>
    <row r="266">
      <c r="A266" s="6">
        <v>264.0</v>
      </c>
      <c r="B266" s="7" t="s">
        <v>157</v>
      </c>
      <c r="C266" s="8">
        <v>30012.0</v>
      </c>
      <c r="D266" s="9">
        <v>36.0</v>
      </c>
      <c r="E266" s="6">
        <v>3.0</v>
      </c>
      <c r="F266" s="6">
        <v>6.0</v>
      </c>
      <c r="G266" s="6">
        <v>2.0</v>
      </c>
      <c r="H266" s="6">
        <v>5.0</v>
      </c>
      <c r="I266" s="6">
        <v>32.0</v>
      </c>
      <c r="J266" s="6" t="s">
        <v>338</v>
      </c>
      <c r="K266" s="6">
        <v>0.0</v>
      </c>
      <c r="L266" t="s">
        <v>63</v>
      </c>
      <c r="M266" s="10" t="s">
        <v>93</v>
      </c>
      <c r="N266" s="6">
        <v>1.0</v>
      </c>
      <c r="O266" t="s">
        <v>147</v>
      </c>
      <c r="P266" t="s">
        <v>65</v>
      </c>
      <c r="Q266" t="s">
        <v>78</v>
      </c>
      <c r="R266" s="6" t="s">
        <v>1364</v>
      </c>
      <c r="S266" s="6" t="s">
        <v>54</v>
      </c>
      <c r="T266" t="s">
        <v>121</v>
      </c>
      <c r="U266" s="6" t="s">
        <v>42</v>
      </c>
      <c r="W266" t="s">
        <v>42</v>
      </c>
      <c r="X266">
        <v>5.0</v>
      </c>
      <c r="Y266">
        <v>5.0</v>
      </c>
      <c r="Z266" s="6">
        <v>10.0</v>
      </c>
      <c r="AA266" s="6" t="s">
        <v>1365</v>
      </c>
      <c r="AB266" t="s">
        <v>58</v>
      </c>
      <c r="AC266" s="6">
        <v>9.0</v>
      </c>
      <c r="AD266" s="11" t="s">
        <v>1366</v>
      </c>
      <c r="AE266" s="11" t="s">
        <v>1367</v>
      </c>
      <c r="AF266" s="12"/>
    </row>
    <row r="267">
      <c r="A267" s="6">
        <v>265.0</v>
      </c>
      <c r="B267" s="7" t="s">
        <v>226</v>
      </c>
      <c r="C267" s="8">
        <v>32105.0</v>
      </c>
      <c r="D267" s="9">
        <v>30.0</v>
      </c>
      <c r="E267" s="6">
        <v>3.0</v>
      </c>
      <c r="F267" s="6">
        <v>8.0</v>
      </c>
      <c r="G267" s="6">
        <v>15.0</v>
      </c>
      <c r="H267" s="6">
        <v>12.0</v>
      </c>
      <c r="I267" s="6">
        <v>3.0</v>
      </c>
      <c r="J267" s="6" t="s">
        <v>338</v>
      </c>
      <c r="K267" s="6">
        <v>0.0</v>
      </c>
      <c r="L267" t="s">
        <v>85</v>
      </c>
      <c r="M267" s="10" t="s">
        <v>51</v>
      </c>
      <c r="N267" s="6">
        <v>1.0</v>
      </c>
      <c r="O267" t="s">
        <v>147</v>
      </c>
      <c r="P267" t="s">
        <v>65</v>
      </c>
      <c r="Q267" t="s">
        <v>586</v>
      </c>
      <c r="R267" s="6" t="s">
        <v>1368</v>
      </c>
      <c r="S267" s="6" t="s">
        <v>68</v>
      </c>
      <c r="T267" t="s">
        <v>87</v>
      </c>
      <c r="U267" s="6" t="s">
        <v>56</v>
      </c>
      <c r="W267" t="s">
        <v>56</v>
      </c>
      <c r="X267">
        <v>6.0</v>
      </c>
      <c r="Y267">
        <v>6.0</v>
      </c>
      <c r="Z267" s="6">
        <v>8.0</v>
      </c>
      <c r="AA267" s="6" t="s">
        <v>1369</v>
      </c>
      <c r="AB267" t="s">
        <v>58</v>
      </c>
      <c r="AC267" s="6">
        <v>10.0</v>
      </c>
      <c r="AD267" s="11" t="s">
        <v>1370</v>
      </c>
      <c r="AE267" s="12"/>
      <c r="AF267" s="11" t="s">
        <v>1371</v>
      </c>
    </row>
    <row r="268">
      <c r="A268" s="6">
        <v>266.0</v>
      </c>
      <c r="B268" s="7" t="s">
        <v>157</v>
      </c>
      <c r="C268" s="8">
        <v>31253.0</v>
      </c>
      <c r="D268" s="9">
        <v>33.0</v>
      </c>
      <c r="E268" s="6">
        <v>7.0</v>
      </c>
      <c r="F268" s="6">
        <v>6.0</v>
      </c>
      <c r="G268" s="6">
        <v>270.0</v>
      </c>
      <c r="H268" s="6">
        <v>9.0</v>
      </c>
      <c r="I268" s="6">
        <v>2.0</v>
      </c>
      <c r="J268" s="6" t="s">
        <v>112</v>
      </c>
      <c r="K268" s="6">
        <v>0.0</v>
      </c>
      <c r="L268" t="s">
        <v>35</v>
      </c>
      <c r="M268" s="10" t="s">
        <v>93</v>
      </c>
      <c r="N268" s="6">
        <v>1.0</v>
      </c>
      <c r="O268" t="s">
        <v>208</v>
      </c>
      <c r="P268" t="s">
        <v>65</v>
      </c>
      <c r="Q268" t="s">
        <v>215</v>
      </c>
      <c r="R268" s="6" t="s">
        <v>1372</v>
      </c>
      <c r="S268" s="6" t="s">
        <v>68</v>
      </c>
      <c r="T268" s="10" t="s">
        <v>1373</v>
      </c>
      <c r="U268" s="6" t="s">
        <v>70</v>
      </c>
      <c r="W268" t="s">
        <v>70</v>
      </c>
      <c r="X268">
        <v>6.0</v>
      </c>
      <c r="Y268">
        <v>4.0</v>
      </c>
      <c r="Z268" s="6">
        <v>100.0</v>
      </c>
      <c r="AA268" s="6" t="s">
        <v>1374</v>
      </c>
      <c r="AB268" t="s">
        <v>46</v>
      </c>
      <c r="AC268" s="6">
        <v>8.0</v>
      </c>
      <c r="AD268" s="11" t="s">
        <v>1375</v>
      </c>
      <c r="AE268" s="12"/>
      <c r="AF268" s="12"/>
    </row>
    <row r="269">
      <c r="A269" s="6">
        <v>267.0</v>
      </c>
      <c r="B269" s="7" t="s">
        <v>61</v>
      </c>
      <c r="C269" s="8">
        <v>35274.0</v>
      </c>
      <c r="D269" s="9">
        <v>22.0</v>
      </c>
      <c r="F269" s="6">
        <v>6.0</v>
      </c>
      <c r="G269" s="6">
        <v>20.0</v>
      </c>
      <c r="H269" s="6">
        <v>12.0</v>
      </c>
      <c r="I269" s="6">
        <v>10.0</v>
      </c>
      <c r="J269" s="6" t="s">
        <v>183</v>
      </c>
      <c r="K269" s="6">
        <v>0.0</v>
      </c>
      <c r="L269" t="s">
        <v>50</v>
      </c>
      <c r="M269" s="10" t="s">
        <v>86</v>
      </c>
      <c r="N269" s="6">
        <v>0.0</v>
      </c>
      <c r="O269" t="s">
        <v>33</v>
      </c>
      <c r="P269" t="s">
        <v>33</v>
      </c>
      <c r="Q269" t="s">
        <v>33</v>
      </c>
      <c r="S269" s="6" t="s">
        <v>40</v>
      </c>
      <c r="T269" t="s">
        <v>89</v>
      </c>
      <c r="W269" t="s">
        <v>33</v>
      </c>
      <c r="AB269" t="s">
        <v>58</v>
      </c>
      <c r="AC269" s="6">
        <v>10.0</v>
      </c>
      <c r="AD269" s="11" t="s">
        <v>1376</v>
      </c>
      <c r="AE269" s="11" t="s">
        <v>1377</v>
      </c>
      <c r="AF269" s="11" t="s">
        <v>1378</v>
      </c>
    </row>
    <row r="270">
      <c r="A270" s="6">
        <v>268.0</v>
      </c>
      <c r="B270" s="7" t="s">
        <v>182</v>
      </c>
      <c r="C270" s="8">
        <v>32057.0</v>
      </c>
      <c r="D270" s="9">
        <v>31.0</v>
      </c>
      <c r="E270" s="6">
        <v>7.0</v>
      </c>
      <c r="F270" s="6">
        <v>6.0</v>
      </c>
      <c r="G270" s="6">
        <v>60.0</v>
      </c>
      <c r="H270" s="6">
        <v>7.0</v>
      </c>
      <c r="I270" s="6">
        <v>4.0</v>
      </c>
      <c r="J270" s="6" t="s">
        <v>84</v>
      </c>
      <c r="K270" s="6">
        <v>1.0</v>
      </c>
      <c r="L270" t="s">
        <v>50</v>
      </c>
      <c r="M270" s="10" t="s">
        <v>86</v>
      </c>
      <c r="N270" s="6">
        <v>1.0</v>
      </c>
      <c r="O270" t="s">
        <v>414</v>
      </c>
      <c r="P270" s="10" t="s">
        <v>1379</v>
      </c>
      <c r="Q270" s="10" t="s">
        <v>1380</v>
      </c>
      <c r="R270" s="6" t="s">
        <v>1381</v>
      </c>
      <c r="S270" s="6" t="s">
        <v>54</v>
      </c>
      <c r="T270" t="s">
        <v>89</v>
      </c>
      <c r="W270" t="s">
        <v>33</v>
      </c>
      <c r="AB270" t="s">
        <v>58</v>
      </c>
      <c r="AC270" s="6">
        <v>10.0</v>
      </c>
      <c r="AD270" s="11" t="s">
        <v>1382</v>
      </c>
      <c r="AE270" s="11" t="s">
        <v>1383</v>
      </c>
      <c r="AF270" s="11" t="s">
        <v>1384</v>
      </c>
    </row>
    <row r="271">
      <c r="A271" s="6">
        <v>269.0</v>
      </c>
      <c r="B271" s="7" t="s">
        <v>809</v>
      </c>
      <c r="C271" s="8">
        <v>22548.0</v>
      </c>
      <c r="D271" s="9">
        <v>57.0</v>
      </c>
      <c r="E271" s="6">
        <v>33.0</v>
      </c>
      <c r="F271" s="6">
        <v>6.0</v>
      </c>
      <c r="G271" s="6">
        <v>0.0</v>
      </c>
      <c r="H271" s="6">
        <v>15.0</v>
      </c>
      <c r="I271" s="6">
        <v>26.0</v>
      </c>
      <c r="J271" s="6" t="s">
        <v>183</v>
      </c>
      <c r="K271" s="6">
        <v>1.0</v>
      </c>
      <c r="L271" t="s">
        <v>85</v>
      </c>
      <c r="M271" s="10" t="s">
        <v>86</v>
      </c>
      <c r="N271" s="6">
        <v>1.0</v>
      </c>
      <c r="O271" t="s">
        <v>529</v>
      </c>
      <c r="P271" t="s">
        <v>100</v>
      </c>
      <c r="Q271" t="s">
        <v>586</v>
      </c>
      <c r="R271" s="6" t="s">
        <v>1385</v>
      </c>
      <c r="S271" s="6" t="s">
        <v>40</v>
      </c>
      <c r="T271" t="s">
        <v>121</v>
      </c>
      <c r="U271" s="6" t="s">
        <v>42</v>
      </c>
      <c r="W271" t="s">
        <v>42</v>
      </c>
      <c r="X271" s="10">
        <v>20.0</v>
      </c>
      <c r="Y271" s="6">
        <v>10.0</v>
      </c>
      <c r="Z271" s="6">
        <v>36.0</v>
      </c>
      <c r="AA271" s="6" t="s">
        <v>1386</v>
      </c>
      <c r="AB271" s="6" t="s">
        <v>1387</v>
      </c>
      <c r="AC271" s="6">
        <v>7.0</v>
      </c>
      <c r="AD271" s="11" t="s">
        <v>1388</v>
      </c>
      <c r="AE271" s="11" t="s">
        <v>1389</v>
      </c>
      <c r="AF271" s="11" t="s">
        <v>1390</v>
      </c>
    </row>
    <row r="272">
      <c r="A272" s="6">
        <v>270.0</v>
      </c>
      <c r="B272" s="7" t="s">
        <v>809</v>
      </c>
      <c r="C272" s="8">
        <v>32996.0</v>
      </c>
      <c r="D272" s="9">
        <v>28.0</v>
      </c>
      <c r="E272" s="6">
        <v>3.0</v>
      </c>
      <c r="F272" s="6">
        <v>6.0</v>
      </c>
      <c r="G272" s="6">
        <v>30.0</v>
      </c>
      <c r="H272" s="6">
        <v>8.0</v>
      </c>
      <c r="I272" s="6">
        <v>10.0</v>
      </c>
      <c r="J272" s="6" t="s">
        <v>338</v>
      </c>
      <c r="K272" s="6">
        <v>1.0</v>
      </c>
      <c r="L272" t="s">
        <v>127</v>
      </c>
      <c r="M272" s="10" t="s">
        <v>36</v>
      </c>
      <c r="N272" s="6">
        <v>1.0</v>
      </c>
      <c r="O272" t="s">
        <v>1154</v>
      </c>
      <c r="P272" t="s">
        <v>65</v>
      </c>
      <c r="Q272" t="s">
        <v>78</v>
      </c>
      <c r="R272" s="6" t="s">
        <v>1391</v>
      </c>
      <c r="S272" s="6" t="s">
        <v>40</v>
      </c>
      <c r="T272" t="s">
        <v>80</v>
      </c>
      <c r="U272" s="6" t="s">
        <v>70</v>
      </c>
      <c r="W272" t="s">
        <v>70</v>
      </c>
      <c r="X272">
        <v>3.0</v>
      </c>
      <c r="Y272">
        <v>2.0</v>
      </c>
      <c r="Z272" s="6">
        <v>20.0</v>
      </c>
      <c r="AA272" s="6" t="s">
        <v>1392</v>
      </c>
      <c r="AB272" t="s">
        <v>58</v>
      </c>
      <c r="AC272" s="6">
        <v>7.0</v>
      </c>
      <c r="AD272" s="11" t="s">
        <v>1393</v>
      </c>
      <c r="AE272" s="11" t="s">
        <v>191</v>
      </c>
      <c r="AF272" s="11" t="s">
        <v>291</v>
      </c>
    </row>
    <row r="273">
      <c r="A273" s="6">
        <v>271.0</v>
      </c>
      <c r="B273" s="7" t="s">
        <v>157</v>
      </c>
      <c r="C273" s="8">
        <v>27656.0</v>
      </c>
      <c r="D273" s="9">
        <v>43.0</v>
      </c>
      <c r="E273" s="6">
        <v>18.0</v>
      </c>
      <c r="F273" s="6">
        <v>8.0</v>
      </c>
      <c r="G273" s="6">
        <v>0.0</v>
      </c>
      <c r="H273" s="6">
        <v>10.0</v>
      </c>
      <c r="I273" s="6">
        <v>10.0</v>
      </c>
      <c r="J273" s="6" t="s">
        <v>49</v>
      </c>
      <c r="K273" s="6">
        <v>1.0</v>
      </c>
      <c r="L273" t="s">
        <v>50</v>
      </c>
      <c r="M273" s="10" t="s">
        <v>86</v>
      </c>
      <c r="N273" s="6">
        <v>1.0</v>
      </c>
      <c r="O273" t="s">
        <v>128</v>
      </c>
      <c r="P273" t="s">
        <v>135</v>
      </c>
      <c r="Q273" t="s">
        <v>78</v>
      </c>
      <c r="R273" s="6" t="s">
        <v>1394</v>
      </c>
      <c r="S273" s="6" t="s">
        <v>68</v>
      </c>
      <c r="T273" t="s">
        <v>121</v>
      </c>
      <c r="U273" s="6" t="s">
        <v>70</v>
      </c>
      <c r="W273" t="s">
        <v>70</v>
      </c>
      <c r="X273">
        <v>4.0</v>
      </c>
      <c r="Y273" s="6">
        <v>30.0</v>
      </c>
      <c r="Z273" s="6">
        <v>50.0</v>
      </c>
      <c r="AA273" s="6" t="s">
        <v>1395</v>
      </c>
      <c r="AB273" t="s">
        <v>58</v>
      </c>
      <c r="AC273" s="6">
        <v>10.0</v>
      </c>
      <c r="AD273" s="11" t="s">
        <v>1396</v>
      </c>
      <c r="AE273" s="11" t="s">
        <v>1397</v>
      </c>
      <c r="AF273" s="11" t="s">
        <v>1398</v>
      </c>
    </row>
    <row r="274">
      <c r="A274" s="6">
        <v>272.0</v>
      </c>
      <c r="B274" s="7" t="s">
        <v>74</v>
      </c>
      <c r="C274" s="8">
        <v>30771.0</v>
      </c>
      <c r="D274" s="9">
        <v>34.0</v>
      </c>
      <c r="E274" s="6">
        <v>14.0</v>
      </c>
      <c r="F274" s="6">
        <v>8.0</v>
      </c>
      <c r="G274" s="6">
        <v>0.0</v>
      </c>
      <c r="H274" s="6">
        <v>10.0</v>
      </c>
      <c r="I274" s="6">
        <v>2.0</v>
      </c>
      <c r="J274" s="6" t="s">
        <v>49</v>
      </c>
      <c r="K274" s="6">
        <v>0.0</v>
      </c>
      <c r="L274" t="s">
        <v>113</v>
      </c>
      <c r="M274" s="10" t="s">
        <v>51</v>
      </c>
      <c r="N274" s="6">
        <v>1.0</v>
      </c>
      <c r="O274" t="s">
        <v>208</v>
      </c>
      <c r="P274" t="s">
        <v>65</v>
      </c>
      <c r="Q274" t="s">
        <v>78</v>
      </c>
      <c r="R274" s="6" t="s">
        <v>1399</v>
      </c>
      <c r="S274" s="6" t="s">
        <v>40</v>
      </c>
      <c r="T274" t="s">
        <v>121</v>
      </c>
      <c r="U274" s="6" t="s">
        <v>56</v>
      </c>
      <c r="W274" t="s">
        <v>56</v>
      </c>
      <c r="X274">
        <v>6.0</v>
      </c>
      <c r="Y274">
        <v>2.0</v>
      </c>
      <c r="Z274" s="6">
        <v>12.0</v>
      </c>
      <c r="AA274" s="6" t="s">
        <v>1400</v>
      </c>
      <c r="AB274" t="s">
        <v>184</v>
      </c>
      <c r="AC274" s="6">
        <v>8.0</v>
      </c>
      <c r="AD274" s="11" t="s">
        <v>1401</v>
      </c>
      <c r="AE274" s="11" t="s">
        <v>1402</v>
      </c>
      <c r="AF274" s="11" t="s">
        <v>1403</v>
      </c>
    </row>
    <row r="275">
      <c r="A275" s="6">
        <v>273.0</v>
      </c>
      <c r="B275" s="7" t="s">
        <v>74</v>
      </c>
      <c r="C275" s="8">
        <v>32356.0</v>
      </c>
      <c r="D275" s="9">
        <v>30.0</v>
      </c>
      <c r="E275" s="6">
        <v>7.0</v>
      </c>
      <c r="F275" s="6">
        <v>7.0</v>
      </c>
      <c r="G275" s="6">
        <v>50.0</v>
      </c>
      <c r="H275" s="6">
        <v>10.0</v>
      </c>
      <c r="I275" s="6">
        <v>10.0</v>
      </c>
      <c r="J275" s="6" t="s">
        <v>220</v>
      </c>
      <c r="K275" s="6">
        <v>0.0</v>
      </c>
      <c r="L275" t="s">
        <v>50</v>
      </c>
      <c r="M275" s="10" t="s">
        <v>86</v>
      </c>
      <c r="N275" s="6">
        <v>1.0</v>
      </c>
      <c r="O275" t="s">
        <v>208</v>
      </c>
      <c r="P275" t="s">
        <v>65</v>
      </c>
      <c r="Q275" t="s">
        <v>148</v>
      </c>
      <c r="S275" s="6" t="s">
        <v>68</v>
      </c>
      <c r="T275" t="s">
        <v>87</v>
      </c>
      <c r="U275" s="6" t="s">
        <v>56</v>
      </c>
      <c r="W275" t="s">
        <v>56</v>
      </c>
      <c r="X275">
        <v>3.0</v>
      </c>
      <c r="Y275">
        <v>2.0</v>
      </c>
      <c r="Z275" s="6">
        <v>8.0</v>
      </c>
      <c r="AA275" s="6" t="s">
        <v>1404</v>
      </c>
      <c r="AB275" t="s">
        <v>46</v>
      </c>
      <c r="AC275" s="6">
        <v>10.0</v>
      </c>
      <c r="AD275" s="11" t="s">
        <v>1405</v>
      </c>
      <c r="AE275" s="12"/>
      <c r="AF275" s="12"/>
    </row>
    <row r="276">
      <c r="A276" s="6">
        <v>274.0</v>
      </c>
      <c r="B276" s="7" t="s">
        <v>200</v>
      </c>
      <c r="C276" s="8">
        <v>32492.0</v>
      </c>
      <c r="D276" s="9">
        <v>29.0</v>
      </c>
      <c r="E276" s="6">
        <v>3.0</v>
      </c>
      <c r="F276" s="6">
        <v>7.0</v>
      </c>
      <c r="G276" s="6">
        <v>120.0</v>
      </c>
      <c r="H276" s="6">
        <v>11.0</v>
      </c>
      <c r="I276" s="6">
        <v>6.0</v>
      </c>
      <c r="J276" s="6" t="s">
        <v>84</v>
      </c>
      <c r="K276" s="6">
        <v>1.0</v>
      </c>
      <c r="L276" t="s">
        <v>50</v>
      </c>
      <c r="M276" s="10" t="s">
        <v>36</v>
      </c>
      <c r="N276" s="6">
        <v>1.0</v>
      </c>
      <c r="O276" t="s">
        <v>208</v>
      </c>
      <c r="P276" t="s">
        <v>65</v>
      </c>
      <c r="Q276" t="s">
        <v>78</v>
      </c>
      <c r="R276" s="6" t="s">
        <v>1406</v>
      </c>
      <c r="S276" s="6" t="s">
        <v>40</v>
      </c>
      <c r="T276" t="s">
        <v>121</v>
      </c>
      <c r="U276" s="6" t="s">
        <v>56</v>
      </c>
      <c r="W276" t="s">
        <v>56</v>
      </c>
      <c r="X276">
        <v>6.0</v>
      </c>
      <c r="Y276">
        <v>3.0</v>
      </c>
      <c r="Z276" s="6">
        <v>72.0</v>
      </c>
      <c r="AA276" s="6" t="s">
        <v>1407</v>
      </c>
      <c r="AB276" t="s">
        <v>184</v>
      </c>
      <c r="AC276" s="6">
        <v>9.0</v>
      </c>
      <c r="AD276" s="11" t="s">
        <v>1408</v>
      </c>
      <c r="AE276" s="11" t="s">
        <v>1409</v>
      </c>
      <c r="AF276" s="11" t="s">
        <v>1410</v>
      </c>
    </row>
    <row r="277">
      <c r="A277" s="6">
        <v>275.0</v>
      </c>
      <c r="B277" s="7" t="s">
        <v>119</v>
      </c>
      <c r="C277" s="8">
        <v>31335.0</v>
      </c>
      <c r="D277" s="9">
        <v>33.0</v>
      </c>
      <c r="E277" s="6">
        <v>4.0</v>
      </c>
      <c r="F277" s="6">
        <v>7.0</v>
      </c>
      <c r="G277" s="6">
        <v>30.0</v>
      </c>
      <c r="H277" s="6">
        <v>11.0</v>
      </c>
      <c r="I277" s="6">
        <v>5.0</v>
      </c>
      <c r="J277" s="6" t="s">
        <v>126</v>
      </c>
      <c r="K277" s="6">
        <v>0.0</v>
      </c>
      <c r="L277" t="s">
        <v>35</v>
      </c>
      <c r="M277" s="10" t="s">
        <v>36</v>
      </c>
      <c r="N277" s="6">
        <v>1.0</v>
      </c>
      <c r="O277" t="s">
        <v>69</v>
      </c>
      <c r="P277" t="s">
        <v>65</v>
      </c>
      <c r="Q277" t="s">
        <v>215</v>
      </c>
      <c r="R277" s="6" t="s">
        <v>1411</v>
      </c>
      <c r="S277" s="6" t="s">
        <v>68</v>
      </c>
      <c r="T277" t="s">
        <v>1412</v>
      </c>
      <c r="U277" s="6" t="s">
        <v>154</v>
      </c>
      <c r="W277" t="s">
        <v>154</v>
      </c>
      <c r="X277">
        <v>3.0</v>
      </c>
      <c r="Y277">
        <v>5.0</v>
      </c>
      <c r="Z277" s="6">
        <v>60.0</v>
      </c>
      <c r="AA277" s="6" t="s">
        <v>1413</v>
      </c>
      <c r="AB277" t="s">
        <v>58</v>
      </c>
      <c r="AC277" s="6">
        <v>7.0</v>
      </c>
      <c r="AD277" s="11" t="s">
        <v>1414</v>
      </c>
      <c r="AE277" s="11" t="s">
        <v>1415</v>
      </c>
      <c r="AF277" s="11" t="s">
        <v>291</v>
      </c>
    </row>
    <row r="278">
      <c r="A278" s="6">
        <v>276.0</v>
      </c>
      <c r="B278" s="7" t="s">
        <v>61</v>
      </c>
      <c r="C278" s="8">
        <v>32604.0</v>
      </c>
      <c r="D278" s="9">
        <v>29.0</v>
      </c>
      <c r="E278" s="6">
        <v>5.0</v>
      </c>
      <c r="F278" s="6">
        <v>8.0</v>
      </c>
      <c r="G278" s="6">
        <v>60.0</v>
      </c>
      <c r="H278" s="6">
        <v>13.0</v>
      </c>
      <c r="I278" s="6">
        <v>3.0</v>
      </c>
      <c r="J278" s="6" t="s">
        <v>92</v>
      </c>
      <c r="K278" s="6">
        <v>1.0</v>
      </c>
      <c r="L278" t="s">
        <v>63</v>
      </c>
      <c r="M278" s="10" t="s">
        <v>51</v>
      </c>
      <c r="N278" s="6">
        <v>1.0</v>
      </c>
      <c r="O278" t="s">
        <v>208</v>
      </c>
      <c r="P278" t="s">
        <v>65</v>
      </c>
      <c r="Q278" t="s">
        <v>307</v>
      </c>
      <c r="R278" s="6" t="s">
        <v>1416</v>
      </c>
      <c r="S278" s="6" t="s">
        <v>40</v>
      </c>
      <c r="T278" s="10" t="s">
        <v>1417</v>
      </c>
      <c r="U278" s="6" t="s">
        <v>42</v>
      </c>
      <c r="W278" t="s">
        <v>42</v>
      </c>
      <c r="X278">
        <v>3.0</v>
      </c>
      <c r="Y278">
        <v>6.0</v>
      </c>
      <c r="Z278" s="6">
        <v>12.0</v>
      </c>
      <c r="AA278" s="6" t="s">
        <v>1418</v>
      </c>
      <c r="AB278" t="s">
        <v>58</v>
      </c>
      <c r="AC278" s="6">
        <v>10.0</v>
      </c>
      <c r="AD278" s="11" t="s">
        <v>1419</v>
      </c>
      <c r="AE278" s="11" t="s">
        <v>1420</v>
      </c>
      <c r="AF278" s="11" t="s">
        <v>1421</v>
      </c>
    </row>
    <row r="279">
      <c r="A279" s="6">
        <v>277.0</v>
      </c>
      <c r="B279" s="7" t="s">
        <v>200</v>
      </c>
      <c r="C279" s="8">
        <v>33046.0</v>
      </c>
      <c r="D279" s="9">
        <v>28.0</v>
      </c>
      <c r="E279" s="6">
        <v>3.0</v>
      </c>
      <c r="F279" s="6">
        <v>9.0</v>
      </c>
      <c r="G279" s="6">
        <v>0.0</v>
      </c>
      <c r="H279" s="6">
        <v>10.0</v>
      </c>
      <c r="I279" s="6">
        <v>10.0</v>
      </c>
      <c r="J279" s="6" t="s">
        <v>75</v>
      </c>
      <c r="K279" s="6">
        <v>0.0</v>
      </c>
      <c r="L279" t="s">
        <v>35</v>
      </c>
      <c r="M279" s="10" t="s">
        <v>93</v>
      </c>
      <c r="N279" s="6">
        <v>1.0</v>
      </c>
      <c r="O279" t="s">
        <v>52</v>
      </c>
      <c r="P279" t="s">
        <v>77</v>
      </c>
      <c r="Q279" t="s">
        <v>18</v>
      </c>
      <c r="R279" s="6" t="s">
        <v>1422</v>
      </c>
      <c r="S279" s="6" t="s">
        <v>54</v>
      </c>
      <c r="T279" t="s">
        <v>121</v>
      </c>
      <c r="U279" s="6" t="s">
        <v>42</v>
      </c>
      <c r="W279" t="s">
        <v>42</v>
      </c>
      <c r="X279">
        <v>4.0</v>
      </c>
      <c r="Y279">
        <v>3.0</v>
      </c>
      <c r="Z279" s="6">
        <v>6.0</v>
      </c>
      <c r="AA279" s="6" t="s">
        <v>1423</v>
      </c>
      <c r="AB279" t="s">
        <v>46</v>
      </c>
      <c r="AC279" s="6">
        <v>8.0</v>
      </c>
      <c r="AD279" s="11" t="s">
        <v>1424</v>
      </c>
      <c r="AE279" s="11" t="s">
        <v>1425</v>
      </c>
      <c r="AF279" s="11" t="s">
        <v>1426</v>
      </c>
    </row>
    <row r="280">
      <c r="A280" s="6">
        <v>278.0</v>
      </c>
      <c r="B280" s="7" t="s">
        <v>61</v>
      </c>
      <c r="C280" s="8">
        <v>28811.0</v>
      </c>
      <c r="D280" s="9">
        <v>39.0</v>
      </c>
      <c r="E280" s="6">
        <v>16.0</v>
      </c>
      <c r="F280" s="6">
        <v>7.0</v>
      </c>
      <c r="G280" s="6">
        <v>30.0</v>
      </c>
      <c r="H280" s="6">
        <v>14.0</v>
      </c>
      <c r="I280" s="6">
        <v>6.0</v>
      </c>
      <c r="J280" s="6" t="s">
        <v>338</v>
      </c>
      <c r="K280" s="6">
        <v>1.0</v>
      </c>
      <c r="L280" t="s">
        <v>35</v>
      </c>
      <c r="M280" s="10" t="s">
        <v>36</v>
      </c>
      <c r="N280" s="6">
        <v>1.0</v>
      </c>
      <c r="O280" t="s">
        <v>64</v>
      </c>
      <c r="P280" t="s">
        <v>135</v>
      </c>
      <c r="Q280" t="s">
        <v>78</v>
      </c>
      <c r="R280" s="6" t="s">
        <v>1427</v>
      </c>
      <c r="S280" s="6" t="s">
        <v>40</v>
      </c>
      <c r="T280" t="s">
        <v>103</v>
      </c>
      <c r="U280" s="6" t="s">
        <v>154</v>
      </c>
      <c r="W280" t="s">
        <v>154</v>
      </c>
      <c r="X280">
        <v>6.0</v>
      </c>
      <c r="Y280">
        <v>6.0</v>
      </c>
      <c r="Z280" s="6">
        <v>40.0</v>
      </c>
      <c r="AA280" s="6" t="s">
        <v>1428</v>
      </c>
      <c r="AB280" t="s">
        <v>58</v>
      </c>
      <c r="AC280" s="6">
        <v>9.0</v>
      </c>
      <c r="AD280" s="11" t="s">
        <v>1429</v>
      </c>
      <c r="AE280" s="11" t="s">
        <v>1430</v>
      </c>
      <c r="AF280" s="11" t="s">
        <v>321</v>
      </c>
    </row>
    <row r="281">
      <c r="A281" s="6">
        <v>279.0</v>
      </c>
      <c r="B281" s="7" t="s">
        <v>119</v>
      </c>
      <c r="C281" s="8">
        <v>34183.0</v>
      </c>
      <c r="D281" s="9">
        <v>25.0</v>
      </c>
      <c r="F281" s="6">
        <v>8.0</v>
      </c>
      <c r="G281" s="6">
        <v>50.0</v>
      </c>
      <c r="H281" s="6">
        <v>3.0</v>
      </c>
      <c r="I281" s="6">
        <v>5.0</v>
      </c>
      <c r="J281" s="6" t="s">
        <v>34</v>
      </c>
      <c r="K281" s="6">
        <v>1.0</v>
      </c>
      <c r="L281" t="s">
        <v>50</v>
      </c>
      <c r="M281" s="10" t="s">
        <v>1431</v>
      </c>
      <c r="N281" s="6">
        <v>0.0</v>
      </c>
      <c r="O281" t="s">
        <v>33</v>
      </c>
      <c r="P281" t="s">
        <v>33</v>
      </c>
      <c r="Q281" t="s">
        <v>33</v>
      </c>
      <c r="S281" s="6" t="s">
        <v>40</v>
      </c>
      <c r="T281" t="s">
        <v>121</v>
      </c>
      <c r="U281" s="6" t="s">
        <v>42</v>
      </c>
      <c r="W281" t="s">
        <v>42</v>
      </c>
      <c r="X281">
        <v>1.0</v>
      </c>
      <c r="Y281">
        <v>3.0</v>
      </c>
      <c r="Z281" s="6">
        <v>4.0</v>
      </c>
      <c r="AA281" s="6" t="s">
        <v>1432</v>
      </c>
      <c r="AB281" t="s">
        <v>58</v>
      </c>
      <c r="AC281" s="6">
        <v>10.0</v>
      </c>
      <c r="AD281" s="11" t="s">
        <v>1433</v>
      </c>
      <c r="AE281" s="11" t="s">
        <v>1434</v>
      </c>
      <c r="AF281" s="12"/>
    </row>
    <row r="282">
      <c r="A282" s="6">
        <v>280.0</v>
      </c>
      <c r="B282" s="7" t="s">
        <v>232</v>
      </c>
      <c r="C282" s="8">
        <v>31141.0</v>
      </c>
      <c r="D282" s="9">
        <v>33.0</v>
      </c>
      <c r="E282" s="6">
        <v>10.0</v>
      </c>
      <c r="F282" s="6">
        <v>8.0</v>
      </c>
      <c r="G282" s="6">
        <v>120.0</v>
      </c>
      <c r="H282" s="6">
        <v>10.0</v>
      </c>
      <c r="I282" s="6">
        <v>10.0</v>
      </c>
      <c r="J282" s="6" t="s">
        <v>49</v>
      </c>
      <c r="K282" s="6">
        <v>1.0</v>
      </c>
      <c r="L282" t="s">
        <v>35</v>
      </c>
      <c r="M282" s="10" t="s">
        <v>86</v>
      </c>
      <c r="N282" s="6">
        <v>1.0</v>
      </c>
      <c r="O282" t="s">
        <v>414</v>
      </c>
      <c r="P282" t="s">
        <v>38</v>
      </c>
      <c r="Q282" t="s">
        <v>78</v>
      </c>
      <c r="R282" s="6" t="s">
        <v>1435</v>
      </c>
      <c r="S282" s="6" t="s">
        <v>40</v>
      </c>
      <c r="T282" t="s">
        <v>103</v>
      </c>
      <c r="U282" s="6" t="s">
        <v>56</v>
      </c>
      <c r="W282" t="s">
        <v>56</v>
      </c>
      <c r="X282">
        <v>6.0</v>
      </c>
      <c r="Y282">
        <v>6.0</v>
      </c>
      <c r="Z282" s="6">
        <v>48.0</v>
      </c>
      <c r="AA282" s="6" t="s">
        <v>1436</v>
      </c>
      <c r="AB282" t="s">
        <v>58</v>
      </c>
      <c r="AC282" s="6">
        <v>10.0</v>
      </c>
      <c r="AD282" s="11" t="s">
        <v>1437</v>
      </c>
      <c r="AE282" s="11" t="s">
        <v>1438</v>
      </c>
      <c r="AF282" s="11" t="s">
        <v>1439</v>
      </c>
    </row>
    <row r="283">
      <c r="A283" s="6">
        <v>281.0</v>
      </c>
      <c r="B283" s="7" t="s">
        <v>251</v>
      </c>
      <c r="C283" s="8">
        <v>31929.0</v>
      </c>
      <c r="D283" s="9">
        <v>31.0</v>
      </c>
      <c r="E283" s="6">
        <v>5.0</v>
      </c>
      <c r="F283" s="6">
        <v>8.0</v>
      </c>
      <c r="G283" s="6">
        <v>0.0</v>
      </c>
      <c r="H283" s="6">
        <v>8.0</v>
      </c>
      <c r="I283" s="6">
        <v>10.0</v>
      </c>
      <c r="J283" s="6" t="s">
        <v>126</v>
      </c>
      <c r="K283" s="6">
        <v>1.0</v>
      </c>
      <c r="L283" t="s">
        <v>50</v>
      </c>
      <c r="M283" s="10" t="s">
        <v>1440</v>
      </c>
      <c r="N283" s="6">
        <v>1.0</v>
      </c>
      <c r="O283" t="s">
        <v>99</v>
      </c>
      <c r="P283" t="s">
        <v>100</v>
      </c>
      <c r="Q283" t="s">
        <v>78</v>
      </c>
      <c r="R283" s="6" t="s">
        <v>193</v>
      </c>
      <c r="S283" s="6" t="s">
        <v>368</v>
      </c>
      <c r="T283" t="s">
        <v>121</v>
      </c>
      <c r="U283" s="6" t="s">
        <v>1109</v>
      </c>
      <c r="W283" t="s">
        <v>1109</v>
      </c>
      <c r="X283">
        <v>6.0</v>
      </c>
      <c r="Y283" s="6">
        <v>10.0</v>
      </c>
      <c r="Z283" s="6">
        <v>10.0</v>
      </c>
      <c r="AA283" s="6" t="s">
        <v>1441</v>
      </c>
      <c r="AB283" t="s">
        <v>46</v>
      </c>
      <c r="AC283" s="6">
        <v>10.0</v>
      </c>
      <c r="AD283" s="11" t="s">
        <v>1442</v>
      </c>
      <c r="AE283" s="11" t="s">
        <v>1443</v>
      </c>
      <c r="AF283" s="11" t="s">
        <v>1444</v>
      </c>
    </row>
    <row r="284">
      <c r="A284" s="6">
        <v>282.0</v>
      </c>
      <c r="B284" s="7" t="s">
        <v>74</v>
      </c>
      <c r="C284" s="8">
        <v>34818.0</v>
      </c>
      <c r="D284" s="9">
        <v>23.0</v>
      </c>
      <c r="E284" s="6">
        <v>0.0</v>
      </c>
      <c r="F284" s="6">
        <v>8.0</v>
      </c>
      <c r="G284" s="6">
        <v>150.0</v>
      </c>
      <c r="H284" s="6">
        <v>12.0</v>
      </c>
      <c r="I284" s="6">
        <v>2.0</v>
      </c>
      <c r="J284" s="6" t="s">
        <v>49</v>
      </c>
      <c r="K284" s="6">
        <v>1.0</v>
      </c>
      <c r="L284" t="s">
        <v>50</v>
      </c>
      <c r="M284" s="10" t="s">
        <v>93</v>
      </c>
      <c r="N284" s="6">
        <v>1.0</v>
      </c>
      <c r="O284" t="s">
        <v>208</v>
      </c>
      <c r="P284" s="10" t="s">
        <v>1445</v>
      </c>
      <c r="Q284" t="s">
        <v>78</v>
      </c>
      <c r="R284" s="6" t="s">
        <v>1446</v>
      </c>
      <c r="S284" s="6" t="s">
        <v>40</v>
      </c>
      <c r="T284" t="s">
        <v>87</v>
      </c>
      <c r="U284" s="6" t="s">
        <v>56</v>
      </c>
      <c r="W284" t="s">
        <v>56</v>
      </c>
      <c r="X284" s="10">
        <v>10.0</v>
      </c>
      <c r="Y284">
        <v>5.0</v>
      </c>
      <c r="Z284" s="6">
        <v>8.0</v>
      </c>
      <c r="AA284" s="6" t="s">
        <v>1447</v>
      </c>
      <c r="AB284" t="s">
        <v>58</v>
      </c>
      <c r="AC284" s="6">
        <v>10.0</v>
      </c>
      <c r="AD284" s="11" t="s">
        <v>1448</v>
      </c>
      <c r="AE284" s="12"/>
      <c r="AF284" s="12"/>
    </row>
    <row r="285">
      <c r="A285" s="6">
        <v>283.0</v>
      </c>
      <c r="B285" s="7" t="s">
        <v>119</v>
      </c>
      <c r="C285" s="8">
        <v>33030.0</v>
      </c>
      <c r="D285" s="9">
        <v>28.0</v>
      </c>
      <c r="E285" s="6">
        <v>4.0</v>
      </c>
      <c r="F285" s="6">
        <v>7.0</v>
      </c>
      <c r="G285" s="6">
        <v>30.0</v>
      </c>
      <c r="H285" s="6">
        <v>10.0</v>
      </c>
      <c r="I285" s="6">
        <v>18.0</v>
      </c>
      <c r="J285" s="6" t="s">
        <v>220</v>
      </c>
      <c r="K285" s="6">
        <v>1.0</v>
      </c>
      <c r="L285" t="s">
        <v>35</v>
      </c>
      <c r="M285" s="10" t="s">
        <v>86</v>
      </c>
      <c r="N285" s="6">
        <v>1.0</v>
      </c>
      <c r="O285" t="s">
        <v>147</v>
      </c>
      <c r="P285" t="s">
        <v>65</v>
      </c>
      <c r="Q285" t="s">
        <v>361</v>
      </c>
      <c r="R285" s="6" t="s">
        <v>1449</v>
      </c>
      <c r="S285" s="6" t="s">
        <v>368</v>
      </c>
      <c r="T285" t="s">
        <v>80</v>
      </c>
      <c r="U285" s="6" t="s">
        <v>56</v>
      </c>
      <c r="W285" t="s">
        <v>56</v>
      </c>
      <c r="X285">
        <v>6.0</v>
      </c>
      <c r="Y285">
        <v>4.0</v>
      </c>
      <c r="Z285" s="6">
        <v>10.0</v>
      </c>
      <c r="AA285" s="6" t="s">
        <v>1450</v>
      </c>
      <c r="AB285" t="s">
        <v>58</v>
      </c>
      <c r="AC285" s="6">
        <v>10.0</v>
      </c>
      <c r="AD285" s="11" t="s">
        <v>1451</v>
      </c>
      <c r="AE285" s="11" t="s">
        <v>1452</v>
      </c>
      <c r="AF285" s="11" t="s">
        <v>1453</v>
      </c>
    </row>
    <row r="286">
      <c r="A286" s="6">
        <v>284.0</v>
      </c>
      <c r="B286" s="7" t="s">
        <v>251</v>
      </c>
      <c r="C286" s="8">
        <v>42813.0</v>
      </c>
      <c r="D286" s="9">
        <v>1.0</v>
      </c>
      <c r="F286" s="6">
        <v>7.0</v>
      </c>
      <c r="G286" s="6">
        <v>0.0</v>
      </c>
      <c r="H286" s="6">
        <v>13.0</v>
      </c>
      <c r="I286" s="6">
        <v>5.0</v>
      </c>
      <c r="J286" s="6" t="s">
        <v>92</v>
      </c>
      <c r="K286" s="6">
        <v>1.0</v>
      </c>
      <c r="L286" t="s">
        <v>50</v>
      </c>
      <c r="M286" s="10" t="s">
        <v>93</v>
      </c>
      <c r="N286" s="6">
        <v>0.0</v>
      </c>
      <c r="O286" t="s">
        <v>33</v>
      </c>
      <c r="P286" t="s">
        <v>33</v>
      </c>
      <c r="Q286" t="s">
        <v>33</v>
      </c>
      <c r="S286" s="6" t="s">
        <v>40</v>
      </c>
      <c r="T286" t="s">
        <v>87</v>
      </c>
      <c r="U286" s="6" t="s">
        <v>70</v>
      </c>
      <c r="W286" t="s">
        <v>70</v>
      </c>
      <c r="X286" s="10">
        <v>25.0</v>
      </c>
      <c r="Y286" s="6">
        <v>15.0</v>
      </c>
      <c r="Z286" s="6">
        <v>50.0</v>
      </c>
      <c r="AA286" s="6" t="s">
        <v>1454</v>
      </c>
      <c r="AB286" t="s">
        <v>46</v>
      </c>
      <c r="AC286" s="6">
        <v>9.0</v>
      </c>
      <c r="AD286" s="11" t="s">
        <v>1455</v>
      </c>
      <c r="AE286" s="11" t="s">
        <v>1456</v>
      </c>
      <c r="AF286" s="11" t="s">
        <v>291</v>
      </c>
    </row>
    <row r="287">
      <c r="A287" s="6">
        <v>285.0</v>
      </c>
      <c r="B287" s="7" t="s">
        <v>74</v>
      </c>
      <c r="C287" s="8">
        <v>31988.0</v>
      </c>
      <c r="D287" s="9">
        <v>31.0</v>
      </c>
      <c r="E287" s="6">
        <v>8.0</v>
      </c>
      <c r="F287" s="6">
        <v>7.0</v>
      </c>
      <c r="G287" s="6">
        <v>20.0</v>
      </c>
      <c r="H287" s="6">
        <v>7.0</v>
      </c>
      <c r="I287" s="6">
        <v>10.0</v>
      </c>
      <c r="J287" s="6" t="s">
        <v>126</v>
      </c>
      <c r="K287" s="6">
        <v>1.0</v>
      </c>
      <c r="L287" t="s">
        <v>50</v>
      </c>
      <c r="M287" s="10" t="s">
        <v>86</v>
      </c>
      <c r="N287" s="6">
        <v>1.0</v>
      </c>
      <c r="O287" t="s">
        <v>208</v>
      </c>
      <c r="P287" t="s">
        <v>65</v>
      </c>
      <c r="Q287" t="s">
        <v>78</v>
      </c>
      <c r="R287" s="6" t="s">
        <v>1457</v>
      </c>
      <c r="S287" s="6" t="s">
        <v>40</v>
      </c>
      <c r="T287" t="s">
        <v>121</v>
      </c>
      <c r="U287" s="6" t="s">
        <v>42</v>
      </c>
      <c r="W287" t="s">
        <v>42</v>
      </c>
      <c r="X287">
        <v>3.0</v>
      </c>
      <c r="Y287">
        <v>3.0</v>
      </c>
      <c r="Z287" s="6">
        <v>8.0</v>
      </c>
      <c r="AA287" s="6" t="s">
        <v>1458</v>
      </c>
      <c r="AB287" s="6" t="s">
        <v>1459</v>
      </c>
      <c r="AC287" s="6">
        <v>10.0</v>
      </c>
      <c r="AD287" s="11" t="s">
        <v>1460</v>
      </c>
      <c r="AE287" s="12"/>
      <c r="AF287" s="12"/>
    </row>
    <row r="288">
      <c r="A288" s="6">
        <v>286.0</v>
      </c>
      <c r="B288" s="7" t="s">
        <v>157</v>
      </c>
      <c r="C288" s="8">
        <v>32991.0</v>
      </c>
      <c r="D288" s="9">
        <v>28.0</v>
      </c>
      <c r="E288" s="6">
        <v>2.0</v>
      </c>
      <c r="F288" s="6">
        <v>7.0</v>
      </c>
      <c r="G288" s="6">
        <v>45.0</v>
      </c>
      <c r="H288" s="6">
        <v>12.0</v>
      </c>
      <c r="I288" s="6">
        <v>2.0</v>
      </c>
      <c r="J288" s="6" t="s">
        <v>305</v>
      </c>
      <c r="K288" s="6">
        <v>1.0</v>
      </c>
      <c r="L288" t="s">
        <v>50</v>
      </c>
      <c r="M288" s="10" t="s">
        <v>36</v>
      </c>
      <c r="N288" s="6">
        <v>1.0</v>
      </c>
      <c r="O288" t="s">
        <v>147</v>
      </c>
      <c r="P288" s="10" t="s">
        <v>745</v>
      </c>
      <c r="Q288" s="10" t="s">
        <v>1461</v>
      </c>
      <c r="R288" s="15" t="s">
        <v>1462</v>
      </c>
      <c r="S288" s="6" t="s">
        <v>68</v>
      </c>
      <c r="T288" t="s">
        <v>121</v>
      </c>
      <c r="U288" s="6" t="s">
        <v>70</v>
      </c>
      <c r="W288" t="s">
        <v>70</v>
      </c>
      <c r="X288">
        <v>6.0</v>
      </c>
      <c r="Y288">
        <v>4.0</v>
      </c>
      <c r="Z288" s="6">
        <v>6.0</v>
      </c>
      <c r="AA288" s="6" t="s">
        <v>1463</v>
      </c>
      <c r="AB288" t="s">
        <v>383</v>
      </c>
      <c r="AC288" s="6">
        <v>9.0</v>
      </c>
      <c r="AD288" s="11" t="s">
        <v>1464</v>
      </c>
      <c r="AE288" s="12"/>
      <c r="AF288" s="12"/>
    </row>
    <row r="289">
      <c r="A289" s="6">
        <v>287.0</v>
      </c>
      <c r="B289" s="7" t="s">
        <v>119</v>
      </c>
      <c r="C289" s="8">
        <v>27674.0</v>
      </c>
      <c r="D289" s="9">
        <v>43.0</v>
      </c>
      <c r="E289" s="6">
        <v>17.0</v>
      </c>
      <c r="F289" s="6">
        <v>5.0</v>
      </c>
      <c r="G289" s="6">
        <v>75.0</v>
      </c>
      <c r="H289" s="6">
        <v>10.0</v>
      </c>
      <c r="I289" s="6">
        <v>10.0</v>
      </c>
      <c r="J289" s="6" t="s">
        <v>84</v>
      </c>
      <c r="K289" s="6">
        <v>1.0</v>
      </c>
      <c r="L289" t="s">
        <v>50</v>
      </c>
      <c r="M289" s="10" t="s">
        <v>86</v>
      </c>
      <c r="N289" s="6">
        <v>1.0</v>
      </c>
      <c r="O289" t="s">
        <v>208</v>
      </c>
      <c r="P289" t="s">
        <v>65</v>
      </c>
      <c r="Q289" t="s">
        <v>148</v>
      </c>
      <c r="S289" s="6" t="s">
        <v>40</v>
      </c>
      <c r="T289" s="10" t="s">
        <v>1465</v>
      </c>
      <c r="U289" s="6" t="s">
        <v>56</v>
      </c>
      <c r="W289" t="s">
        <v>56</v>
      </c>
      <c r="X289" s="10">
        <v>10.0</v>
      </c>
      <c r="Y289" s="6">
        <v>10.0</v>
      </c>
      <c r="Z289" s="6">
        <v>15.0</v>
      </c>
      <c r="AA289" s="6" t="s">
        <v>1466</v>
      </c>
      <c r="AB289" t="s">
        <v>46</v>
      </c>
      <c r="AC289" s="6">
        <v>10.0</v>
      </c>
      <c r="AD289" s="11" t="s">
        <v>1467</v>
      </c>
      <c r="AE289" s="11" t="s">
        <v>325</v>
      </c>
      <c r="AF289" s="12"/>
    </row>
    <row r="290">
      <c r="A290" s="6">
        <v>288.0</v>
      </c>
      <c r="B290" s="7" t="s">
        <v>232</v>
      </c>
      <c r="C290" s="8">
        <v>30999.0</v>
      </c>
      <c r="D290" s="9">
        <v>33.0</v>
      </c>
      <c r="E290" s="6">
        <v>10.0</v>
      </c>
      <c r="F290" s="6">
        <v>6.0</v>
      </c>
      <c r="G290" s="6">
        <v>35.0</v>
      </c>
      <c r="H290" s="6">
        <v>10.0</v>
      </c>
      <c r="I290" s="6">
        <v>1.0</v>
      </c>
      <c r="J290" s="6" t="s">
        <v>34</v>
      </c>
      <c r="K290" s="6">
        <v>1.0</v>
      </c>
      <c r="L290" t="s">
        <v>85</v>
      </c>
      <c r="M290" s="10" t="s">
        <v>93</v>
      </c>
      <c r="N290" s="6">
        <v>1.0</v>
      </c>
      <c r="O290" t="s">
        <v>419</v>
      </c>
      <c r="P290" t="s">
        <v>65</v>
      </c>
      <c r="Q290" t="s">
        <v>361</v>
      </c>
      <c r="R290" s="6" t="s">
        <v>1015</v>
      </c>
      <c r="S290" s="6" t="s">
        <v>40</v>
      </c>
      <c r="T290" t="s">
        <v>69</v>
      </c>
      <c r="U290" s="6" t="s">
        <v>70</v>
      </c>
      <c r="W290" t="s">
        <v>70</v>
      </c>
      <c r="X290">
        <v>5.0</v>
      </c>
      <c r="Y290">
        <v>5.0</v>
      </c>
      <c r="Z290" s="6">
        <v>15.0</v>
      </c>
      <c r="AA290" s="6" t="s">
        <v>1468</v>
      </c>
      <c r="AB290" t="s">
        <v>46</v>
      </c>
      <c r="AC290" s="6">
        <v>10.0</v>
      </c>
      <c r="AD290" s="11" t="s">
        <v>1469</v>
      </c>
      <c r="AE290" s="11" t="s">
        <v>1470</v>
      </c>
      <c r="AF290" s="11" t="s">
        <v>106</v>
      </c>
    </row>
    <row r="291">
      <c r="A291" s="6">
        <v>289.0</v>
      </c>
      <c r="B291" s="7" t="s">
        <v>74</v>
      </c>
      <c r="C291" s="8">
        <v>29004.0</v>
      </c>
      <c r="D291" s="9">
        <v>39.0</v>
      </c>
      <c r="E291" s="6">
        <v>17.0</v>
      </c>
      <c r="F291" s="6">
        <v>6.0</v>
      </c>
      <c r="G291" s="6">
        <v>30.0</v>
      </c>
      <c r="H291" s="6">
        <v>10.0</v>
      </c>
      <c r="I291" s="6">
        <v>5.0</v>
      </c>
      <c r="J291" s="6" t="s">
        <v>220</v>
      </c>
      <c r="K291" s="6">
        <v>1.0</v>
      </c>
      <c r="L291" t="s">
        <v>50</v>
      </c>
      <c r="M291" s="10" t="s">
        <v>86</v>
      </c>
      <c r="N291" s="6">
        <v>1.0</v>
      </c>
      <c r="O291" t="s">
        <v>252</v>
      </c>
      <c r="P291" t="s">
        <v>77</v>
      </c>
      <c r="Q291" t="s">
        <v>215</v>
      </c>
      <c r="R291" s="6" t="s">
        <v>1471</v>
      </c>
      <c r="S291" s="6" t="s">
        <v>68</v>
      </c>
      <c r="T291" t="s">
        <v>121</v>
      </c>
      <c r="U291" s="6" t="s">
        <v>42</v>
      </c>
      <c r="W291" t="s">
        <v>42</v>
      </c>
      <c r="X291">
        <v>4.0</v>
      </c>
      <c r="Y291" s="6">
        <v>10.0</v>
      </c>
      <c r="Z291" s="6">
        <v>12.0</v>
      </c>
      <c r="AA291" s="6" t="s">
        <v>1472</v>
      </c>
      <c r="AB291" t="s">
        <v>186</v>
      </c>
      <c r="AC291" s="6">
        <v>10.0</v>
      </c>
      <c r="AD291" s="11" t="s">
        <v>1473</v>
      </c>
      <c r="AE291" s="11" t="s">
        <v>1474</v>
      </c>
      <c r="AF291" s="12"/>
    </row>
    <row r="292">
      <c r="A292" s="6">
        <v>290.0</v>
      </c>
      <c r="B292" s="7" t="s">
        <v>442</v>
      </c>
      <c r="C292" s="8">
        <v>32562.0</v>
      </c>
      <c r="D292" s="9">
        <v>29.0</v>
      </c>
      <c r="E292" s="6">
        <v>0.0</v>
      </c>
      <c r="F292" s="6">
        <v>6.0</v>
      </c>
      <c r="G292" s="6">
        <v>90.0</v>
      </c>
      <c r="H292" s="6">
        <v>7.0</v>
      </c>
      <c r="I292" s="6">
        <v>5.0</v>
      </c>
      <c r="J292" s="6" t="s">
        <v>34</v>
      </c>
      <c r="K292" s="6">
        <v>0.0</v>
      </c>
      <c r="L292" t="s">
        <v>127</v>
      </c>
      <c r="M292" s="10" t="s">
        <v>86</v>
      </c>
      <c r="N292" s="6">
        <v>1.0</v>
      </c>
      <c r="O292" t="s">
        <v>52</v>
      </c>
      <c r="P292" t="s">
        <v>354</v>
      </c>
      <c r="Q292" t="s">
        <v>18</v>
      </c>
      <c r="R292" s="6" t="s">
        <v>39</v>
      </c>
      <c r="S292" s="6" t="s">
        <v>54</v>
      </c>
      <c r="T292" t="s">
        <v>121</v>
      </c>
      <c r="U292" s="6" t="s">
        <v>56</v>
      </c>
      <c r="W292" t="s">
        <v>56</v>
      </c>
      <c r="X292">
        <v>4.0</v>
      </c>
      <c r="Y292">
        <v>6.0</v>
      </c>
      <c r="Z292" s="6">
        <v>6.0</v>
      </c>
      <c r="AA292" s="6" t="s">
        <v>1475</v>
      </c>
      <c r="AB292" s="6" t="s">
        <v>1476</v>
      </c>
      <c r="AC292" s="6">
        <v>8.0</v>
      </c>
      <c r="AD292" s="11" t="s">
        <v>1477</v>
      </c>
      <c r="AE292" s="11" t="s">
        <v>1478</v>
      </c>
      <c r="AF292" s="11" t="s">
        <v>1479</v>
      </c>
    </row>
    <row r="293">
      <c r="A293" s="6">
        <v>291.0</v>
      </c>
      <c r="B293" s="7" t="s">
        <v>119</v>
      </c>
      <c r="C293" s="8">
        <v>31633.0</v>
      </c>
      <c r="D293" s="9">
        <v>32.0</v>
      </c>
      <c r="E293" s="6">
        <v>11.0</v>
      </c>
      <c r="F293" s="6">
        <v>9.0</v>
      </c>
      <c r="G293" s="6">
        <v>20.0</v>
      </c>
      <c r="H293" s="6">
        <v>10.0</v>
      </c>
      <c r="I293" s="6">
        <v>40.0</v>
      </c>
      <c r="J293" s="6" t="s">
        <v>84</v>
      </c>
      <c r="K293" s="6">
        <v>0.0</v>
      </c>
      <c r="L293" t="s">
        <v>127</v>
      </c>
      <c r="M293" s="10" t="s">
        <v>93</v>
      </c>
      <c r="N293" s="6">
        <v>1.0</v>
      </c>
      <c r="O293" t="s">
        <v>208</v>
      </c>
      <c r="P293" t="s">
        <v>65</v>
      </c>
      <c r="Q293" t="s">
        <v>18</v>
      </c>
      <c r="R293" s="6" t="s">
        <v>39</v>
      </c>
      <c r="S293" s="6" t="s">
        <v>153</v>
      </c>
      <c r="T293" t="s">
        <v>559</v>
      </c>
      <c r="V293" s="6" t="s">
        <v>1480</v>
      </c>
      <c r="W293" s="6" t="s">
        <v>1480</v>
      </c>
      <c r="X293">
        <v>6.0</v>
      </c>
      <c r="Y293">
        <v>4.0</v>
      </c>
      <c r="Z293" s="6">
        <v>3.0</v>
      </c>
      <c r="AA293" s="6" t="s">
        <v>1481</v>
      </c>
      <c r="AB293" t="s">
        <v>58</v>
      </c>
      <c r="AC293" s="6">
        <v>7.0</v>
      </c>
      <c r="AD293" s="11" t="s">
        <v>1482</v>
      </c>
      <c r="AE293" s="11" t="s">
        <v>1483</v>
      </c>
      <c r="AF293" s="12"/>
    </row>
    <row r="294">
      <c r="A294" s="6">
        <v>292.0</v>
      </c>
      <c r="B294" s="7" t="s">
        <v>74</v>
      </c>
      <c r="C294" s="8">
        <v>31426.0</v>
      </c>
      <c r="D294" s="9">
        <v>32.0</v>
      </c>
      <c r="E294" s="6">
        <v>12.0</v>
      </c>
      <c r="F294" s="6">
        <v>8.0</v>
      </c>
      <c r="G294" s="6">
        <v>0.0</v>
      </c>
      <c r="H294" s="6">
        <v>10.0</v>
      </c>
      <c r="I294" s="6">
        <v>10.0</v>
      </c>
      <c r="J294" s="6" t="s">
        <v>75</v>
      </c>
      <c r="K294" s="6">
        <v>0.0</v>
      </c>
      <c r="L294" t="s">
        <v>35</v>
      </c>
      <c r="M294" s="10" t="s">
        <v>36</v>
      </c>
      <c r="N294" s="6">
        <v>1.0</v>
      </c>
      <c r="O294" t="s">
        <v>1484</v>
      </c>
      <c r="P294" t="s">
        <v>389</v>
      </c>
      <c r="Q294" t="s">
        <v>78</v>
      </c>
      <c r="R294" s="6" t="s">
        <v>1485</v>
      </c>
      <c r="S294" s="6" t="s">
        <v>368</v>
      </c>
      <c r="T294" t="s">
        <v>87</v>
      </c>
      <c r="U294" s="6" t="s">
        <v>56</v>
      </c>
      <c r="W294" t="s">
        <v>56</v>
      </c>
      <c r="X294">
        <v>3.0</v>
      </c>
      <c r="Y294">
        <v>5.0</v>
      </c>
      <c r="Z294" s="6">
        <v>15.0</v>
      </c>
      <c r="AA294" s="6" t="s">
        <v>1486</v>
      </c>
      <c r="AB294" t="s">
        <v>186</v>
      </c>
      <c r="AC294" s="6">
        <v>9.0</v>
      </c>
      <c r="AD294" s="11" t="s">
        <v>59</v>
      </c>
      <c r="AE294" s="11" t="s">
        <v>1487</v>
      </c>
      <c r="AF294" s="12"/>
    </row>
    <row r="295">
      <c r="A295" s="6">
        <v>293.0</v>
      </c>
      <c r="B295" s="7" t="s">
        <v>61</v>
      </c>
      <c r="C295" s="8">
        <v>34741.0</v>
      </c>
      <c r="D295" s="9">
        <v>23.0</v>
      </c>
      <c r="F295" s="6">
        <v>7.0</v>
      </c>
      <c r="G295" s="6">
        <v>120.0</v>
      </c>
      <c r="H295" s="6">
        <v>9.0</v>
      </c>
      <c r="I295" s="6">
        <v>4.0</v>
      </c>
      <c r="J295" s="6" t="s">
        <v>338</v>
      </c>
      <c r="K295" s="6">
        <v>0.0</v>
      </c>
      <c r="L295" t="s">
        <v>35</v>
      </c>
      <c r="M295" s="10" t="s">
        <v>86</v>
      </c>
      <c r="N295" s="6">
        <v>0.0</v>
      </c>
      <c r="O295" t="s">
        <v>33</v>
      </c>
      <c r="P295" t="s">
        <v>33</v>
      </c>
      <c r="Q295" t="s">
        <v>33</v>
      </c>
      <c r="S295" s="6" t="s">
        <v>40</v>
      </c>
      <c r="T295" t="s">
        <v>87</v>
      </c>
      <c r="U295" s="6" t="s">
        <v>42</v>
      </c>
      <c r="W295" t="s">
        <v>42</v>
      </c>
      <c r="X295" s="10">
        <v>20.0</v>
      </c>
      <c r="Y295" s="6">
        <v>20.0</v>
      </c>
      <c r="Z295" s="6">
        <v>10.0</v>
      </c>
      <c r="AA295" s="6" t="s">
        <v>1488</v>
      </c>
      <c r="AB295" t="s">
        <v>46</v>
      </c>
      <c r="AC295" s="6">
        <v>8.0</v>
      </c>
      <c r="AD295" s="11" t="s">
        <v>1489</v>
      </c>
      <c r="AE295" s="11" t="s">
        <v>1490</v>
      </c>
      <c r="AF295" s="11" t="s">
        <v>1491</v>
      </c>
    </row>
    <row r="296">
      <c r="A296" s="6">
        <v>294.0</v>
      </c>
      <c r="B296" s="7" t="s">
        <v>823</v>
      </c>
      <c r="C296" s="8">
        <v>33422.0</v>
      </c>
      <c r="D296" s="9">
        <v>27.0</v>
      </c>
      <c r="F296" s="6">
        <v>8.0</v>
      </c>
      <c r="G296" s="6">
        <v>6.0</v>
      </c>
      <c r="H296" s="6">
        <v>15.0</v>
      </c>
      <c r="I296" s="6">
        <v>2.0</v>
      </c>
      <c r="J296" s="6" t="s">
        <v>126</v>
      </c>
      <c r="K296" s="6">
        <v>0.0</v>
      </c>
      <c r="L296" t="s">
        <v>127</v>
      </c>
      <c r="M296" s="10" t="s">
        <v>86</v>
      </c>
      <c r="N296" s="6">
        <v>0.0</v>
      </c>
      <c r="O296" t="s">
        <v>33</v>
      </c>
      <c r="P296" t="s">
        <v>33</v>
      </c>
      <c r="Q296" t="s">
        <v>33</v>
      </c>
      <c r="S296" s="6" t="s">
        <v>68</v>
      </c>
      <c r="T296" t="s">
        <v>121</v>
      </c>
      <c r="U296" s="6" t="s">
        <v>56</v>
      </c>
      <c r="W296" t="s">
        <v>56</v>
      </c>
      <c r="X296">
        <v>6.0</v>
      </c>
      <c r="Y296">
        <v>4.0</v>
      </c>
      <c r="Z296" s="6">
        <v>48.0</v>
      </c>
      <c r="AA296" s="6" t="s">
        <v>1492</v>
      </c>
      <c r="AB296" t="s">
        <v>58</v>
      </c>
      <c r="AC296" s="6">
        <v>10.0</v>
      </c>
      <c r="AD296" s="11" t="s">
        <v>1493</v>
      </c>
      <c r="AE296" s="11" t="s">
        <v>1494</v>
      </c>
      <c r="AF296" s="12"/>
    </row>
    <row r="297">
      <c r="A297" s="6">
        <v>295.0</v>
      </c>
      <c r="B297" s="7" t="s">
        <v>119</v>
      </c>
      <c r="C297" s="8">
        <v>27453.0</v>
      </c>
      <c r="D297" s="9">
        <v>43.0</v>
      </c>
      <c r="E297" s="6">
        <v>12.0</v>
      </c>
      <c r="F297" s="6">
        <v>6.0</v>
      </c>
      <c r="G297" s="6">
        <v>0.0</v>
      </c>
      <c r="H297" s="6">
        <v>88.0</v>
      </c>
      <c r="I297" s="6">
        <v>2.0</v>
      </c>
      <c r="J297" s="6" t="s">
        <v>338</v>
      </c>
      <c r="K297" s="6">
        <v>1.0</v>
      </c>
      <c r="L297" t="s">
        <v>50</v>
      </c>
      <c r="M297" s="10" t="s">
        <v>86</v>
      </c>
      <c r="N297" s="6">
        <v>1.0</v>
      </c>
      <c r="O297" t="s">
        <v>208</v>
      </c>
      <c r="P297" t="s">
        <v>65</v>
      </c>
      <c r="Q297" t="s">
        <v>426</v>
      </c>
      <c r="R297" s="6" t="s">
        <v>1495</v>
      </c>
      <c r="S297" s="6" t="s">
        <v>1149</v>
      </c>
      <c r="T297" t="s">
        <v>89</v>
      </c>
      <c r="W297" t="s">
        <v>33</v>
      </c>
      <c r="AB297" t="s">
        <v>46</v>
      </c>
      <c r="AC297" s="6">
        <v>8.0</v>
      </c>
      <c r="AD297" s="11" t="s">
        <v>1496</v>
      </c>
      <c r="AE297" s="11" t="s">
        <v>1497</v>
      </c>
      <c r="AF297" s="11" t="s">
        <v>106</v>
      </c>
    </row>
    <row r="298">
      <c r="A298" s="6">
        <v>296.0</v>
      </c>
      <c r="B298" s="7" t="s">
        <v>61</v>
      </c>
      <c r="C298" s="8">
        <v>32851.0</v>
      </c>
      <c r="D298" s="9">
        <v>28.0</v>
      </c>
      <c r="E298" s="6">
        <v>7.0</v>
      </c>
      <c r="F298" s="6">
        <v>8.0</v>
      </c>
      <c r="G298" s="6">
        <v>0.0</v>
      </c>
      <c r="H298" s="6">
        <v>10.0</v>
      </c>
      <c r="I298" s="6">
        <v>30.0</v>
      </c>
      <c r="J298" s="6" t="s">
        <v>338</v>
      </c>
      <c r="K298" s="6">
        <v>0.0</v>
      </c>
      <c r="L298" t="s">
        <v>50</v>
      </c>
      <c r="M298" s="10" t="s">
        <v>36</v>
      </c>
      <c r="N298" s="6">
        <v>1.0</v>
      </c>
      <c r="O298" t="s">
        <v>208</v>
      </c>
      <c r="P298" t="s">
        <v>65</v>
      </c>
      <c r="Q298" t="s">
        <v>78</v>
      </c>
      <c r="R298" s="6" t="s">
        <v>1498</v>
      </c>
      <c r="S298" s="6" t="s">
        <v>68</v>
      </c>
      <c r="T298" t="s">
        <v>89</v>
      </c>
      <c r="W298" t="s">
        <v>33</v>
      </c>
      <c r="AB298" t="s">
        <v>186</v>
      </c>
      <c r="AC298" s="6">
        <v>8.0</v>
      </c>
      <c r="AD298" s="11" t="s">
        <v>1499</v>
      </c>
      <c r="AE298" s="11" t="s">
        <v>1500</v>
      </c>
      <c r="AF298" s="12"/>
    </row>
    <row r="299">
      <c r="A299" s="6">
        <v>297.0</v>
      </c>
      <c r="B299" s="7" t="s">
        <v>251</v>
      </c>
      <c r="C299" s="8">
        <v>30785.0</v>
      </c>
      <c r="D299" s="9">
        <v>34.0</v>
      </c>
      <c r="E299" s="6">
        <v>10.0</v>
      </c>
      <c r="F299" s="6">
        <v>7.0</v>
      </c>
      <c r="G299" s="6">
        <v>0.0</v>
      </c>
      <c r="H299" s="6">
        <v>12.0</v>
      </c>
      <c r="I299" s="6">
        <v>8.0</v>
      </c>
      <c r="J299" s="6" t="s">
        <v>75</v>
      </c>
      <c r="K299" s="6">
        <v>1.0</v>
      </c>
      <c r="L299" t="s">
        <v>85</v>
      </c>
      <c r="M299" s="10" t="s">
        <v>93</v>
      </c>
      <c r="N299" s="6">
        <v>1.0</v>
      </c>
      <c r="O299" t="s">
        <v>1501</v>
      </c>
      <c r="P299" t="s">
        <v>65</v>
      </c>
      <c r="Q299" t="s">
        <v>78</v>
      </c>
      <c r="R299" s="6" t="s">
        <v>1502</v>
      </c>
      <c r="S299" s="6" t="s">
        <v>368</v>
      </c>
      <c r="T299" t="s">
        <v>559</v>
      </c>
      <c r="U299" s="6" t="s">
        <v>70</v>
      </c>
      <c r="W299" t="s">
        <v>70</v>
      </c>
      <c r="X299">
        <v>3.0</v>
      </c>
      <c r="Y299">
        <v>5.0</v>
      </c>
      <c r="Z299" s="6">
        <v>10.0</v>
      </c>
      <c r="AA299" s="6" t="s">
        <v>1503</v>
      </c>
      <c r="AB299" t="s">
        <v>46</v>
      </c>
      <c r="AC299" s="6">
        <v>10.0</v>
      </c>
      <c r="AD299" s="11" t="s">
        <v>1504</v>
      </c>
      <c r="AE299" s="11" t="s">
        <v>1505</v>
      </c>
      <c r="AF299" s="11" t="s">
        <v>1506</v>
      </c>
    </row>
    <row r="300">
      <c r="A300" s="6">
        <v>298.0</v>
      </c>
      <c r="B300" s="7" t="s">
        <v>847</v>
      </c>
      <c r="C300" s="8">
        <v>32331.0</v>
      </c>
      <c r="D300" s="9">
        <v>30.0</v>
      </c>
      <c r="E300" s="6">
        <v>6.0</v>
      </c>
      <c r="F300" s="6">
        <v>6.0</v>
      </c>
      <c r="G300" s="6">
        <v>0.0</v>
      </c>
      <c r="H300" s="6">
        <v>10.0</v>
      </c>
      <c r="I300" s="6">
        <v>20.0</v>
      </c>
      <c r="J300" s="6" t="s">
        <v>49</v>
      </c>
      <c r="K300" s="6">
        <v>0.0</v>
      </c>
      <c r="L300" t="s">
        <v>35</v>
      </c>
      <c r="M300" s="10" t="s">
        <v>51</v>
      </c>
      <c r="N300" s="6">
        <v>1.0</v>
      </c>
      <c r="O300" t="s">
        <v>208</v>
      </c>
      <c r="P300" t="s">
        <v>65</v>
      </c>
      <c r="Q300" t="s">
        <v>78</v>
      </c>
      <c r="R300" s="6" t="s">
        <v>193</v>
      </c>
      <c r="S300" s="6" t="s">
        <v>68</v>
      </c>
      <c r="T300" t="s">
        <v>103</v>
      </c>
      <c r="U300" s="6" t="s">
        <v>42</v>
      </c>
      <c r="W300" t="s">
        <v>42</v>
      </c>
      <c r="X300">
        <v>5.0</v>
      </c>
      <c r="Y300">
        <v>3.0</v>
      </c>
      <c r="Z300" s="6">
        <v>20.0</v>
      </c>
      <c r="AA300" s="6" t="s">
        <v>1507</v>
      </c>
      <c r="AB300" t="s">
        <v>46</v>
      </c>
      <c r="AC300" s="6">
        <v>7.0</v>
      </c>
      <c r="AD300" s="11" t="s">
        <v>1508</v>
      </c>
      <c r="AE300" s="11" t="s">
        <v>1509</v>
      </c>
      <c r="AF300" s="11" t="s">
        <v>1510</v>
      </c>
    </row>
    <row r="301">
      <c r="A301" s="6">
        <v>299.0</v>
      </c>
      <c r="B301" s="7" t="s">
        <v>74</v>
      </c>
      <c r="C301" s="8">
        <v>21991.0</v>
      </c>
      <c r="D301" s="9">
        <v>58.0</v>
      </c>
      <c r="E301" s="6">
        <v>33.0</v>
      </c>
      <c r="F301" s="6">
        <v>6.0</v>
      </c>
      <c r="G301" s="6">
        <v>60.0</v>
      </c>
      <c r="H301" s="6">
        <v>10.0</v>
      </c>
      <c r="I301" s="6">
        <v>6.0</v>
      </c>
      <c r="J301" s="6" t="s">
        <v>34</v>
      </c>
      <c r="K301" s="6">
        <v>0.0</v>
      </c>
      <c r="L301" t="s">
        <v>63</v>
      </c>
      <c r="M301" s="10" t="s">
        <v>1511</v>
      </c>
      <c r="N301" s="6">
        <v>1.0</v>
      </c>
      <c r="O301" t="s">
        <v>128</v>
      </c>
      <c r="P301" t="s">
        <v>135</v>
      </c>
      <c r="Q301" s="10" t="s">
        <v>1512</v>
      </c>
      <c r="R301" s="6" t="s">
        <v>1513</v>
      </c>
      <c r="S301" s="6" t="s">
        <v>68</v>
      </c>
      <c r="T301" t="s">
        <v>121</v>
      </c>
      <c r="U301" s="6" t="s">
        <v>56</v>
      </c>
      <c r="W301" t="s">
        <v>56</v>
      </c>
      <c r="X301">
        <v>3.0</v>
      </c>
      <c r="Y301">
        <v>5.0</v>
      </c>
      <c r="Z301" s="6">
        <v>12.0</v>
      </c>
      <c r="AA301" s="6" t="s">
        <v>1514</v>
      </c>
      <c r="AB301" s="6" t="s">
        <v>1515</v>
      </c>
      <c r="AC301" s="6">
        <v>10.0</v>
      </c>
      <c r="AD301" s="11" t="s">
        <v>1516</v>
      </c>
      <c r="AE301" s="11" t="s">
        <v>1517</v>
      </c>
      <c r="AF301" s="11" t="s">
        <v>1518</v>
      </c>
    </row>
    <row r="302">
      <c r="A302" s="6">
        <v>300.0</v>
      </c>
      <c r="B302" s="16" t="s">
        <v>1519</v>
      </c>
      <c r="C302" s="8">
        <v>32557.0</v>
      </c>
      <c r="D302" s="9">
        <v>29.0</v>
      </c>
      <c r="F302" s="6">
        <v>8.0</v>
      </c>
      <c r="G302" s="6">
        <v>5.0</v>
      </c>
      <c r="H302" s="6">
        <v>12.0</v>
      </c>
      <c r="I302" s="6">
        <v>4.0</v>
      </c>
      <c r="J302" s="6" t="s">
        <v>183</v>
      </c>
      <c r="K302" s="6">
        <v>1.0</v>
      </c>
      <c r="L302" t="s">
        <v>35</v>
      </c>
      <c r="M302" s="10" t="s">
        <v>86</v>
      </c>
      <c r="N302" s="6">
        <v>0.0</v>
      </c>
      <c r="O302" t="s">
        <v>33</v>
      </c>
      <c r="P302" t="s">
        <v>33</v>
      </c>
      <c r="Q302" t="s">
        <v>33</v>
      </c>
      <c r="S302" s="6" t="s">
        <v>40</v>
      </c>
      <c r="T302" t="s">
        <v>1520</v>
      </c>
      <c r="U302" s="6" t="s">
        <v>56</v>
      </c>
      <c r="W302" t="s">
        <v>56</v>
      </c>
      <c r="X302" s="10">
        <v>40.0</v>
      </c>
      <c r="Y302">
        <v>6.0</v>
      </c>
      <c r="Z302" s="6">
        <v>6.0</v>
      </c>
      <c r="AA302" s="6" t="s">
        <v>1521</v>
      </c>
      <c r="AB302" t="s">
        <v>184</v>
      </c>
      <c r="AC302" s="6">
        <v>10.0</v>
      </c>
      <c r="AD302" s="11" t="s">
        <v>1522</v>
      </c>
      <c r="AE302" s="11" t="s">
        <v>1523</v>
      </c>
      <c r="AF302" s="11" t="s">
        <v>1524</v>
      </c>
    </row>
    <row r="303">
      <c r="A303" s="6">
        <v>301.0</v>
      </c>
      <c r="B303" s="7" t="s">
        <v>163</v>
      </c>
      <c r="C303" s="8">
        <v>43019.0</v>
      </c>
      <c r="D303" s="9">
        <v>0.0</v>
      </c>
      <c r="E303" s="6">
        <v>11.0</v>
      </c>
      <c r="F303" s="6">
        <v>7.0</v>
      </c>
      <c r="G303" s="6">
        <v>60.0</v>
      </c>
      <c r="H303" s="6">
        <v>11.0</v>
      </c>
      <c r="I303" s="6">
        <v>25.0</v>
      </c>
      <c r="J303" s="6" t="s">
        <v>183</v>
      </c>
      <c r="K303" s="6">
        <v>0.0</v>
      </c>
      <c r="L303" t="s">
        <v>35</v>
      </c>
      <c r="M303" s="10" t="s">
        <v>86</v>
      </c>
      <c r="N303" s="6">
        <v>1.0</v>
      </c>
      <c r="O303" t="s">
        <v>147</v>
      </c>
      <c r="P303" t="s">
        <v>65</v>
      </c>
      <c r="Q303" t="s">
        <v>361</v>
      </c>
      <c r="R303" s="6" t="s">
        <v>1525</v>
      </c>
      <c r="S303" s="6" t="s">
        <v>68</v>
      </c>
      <c r="T303" t="s">
        <v>121</v>
      </c>
      <c r="U303" s="6" t="s">
        <v>42</v>
      </c>
      <c r="W303" t="s">
        <v>42</v>
      </c>
      <c r="X303">
        <v>3.0</v>
      </c>
      <c r="Y303">
        <v>6.0</v>
      </c>
      <c r="Z303" s="6">
        <v>10.0</v>
      </c>
      <c r="AA303" s="6" t="s">
        <v>1526</v>
      </c>
      <c r="AB303" t="s">
        <v>46</v>
      </c>
      <c r="AC303" s="6">
        <v>10.0</v>
      </c>
      <c r="AD303" s="11" t="s">
        <v>150</v>
      </c>
      <c r="AE303" s="11" t="s">
        <v>1527</v>
      </c>
      <c r="AF303" s="12"/>
    </row>
    <row r="304">
      <c r="A304" s="6">
        <v>302.0</v>
      </c>
      <c r="B304" s="7" t="s">
        <v>226</v>
      </c>
      <c r="C304" s="8">
        <v>29941.0</v>
      </c>
      <c r="D304" s="9">
        <v>36.0</v>
      </c>
      <c r="E304" s="6">
        <v>15.0</v>
      </c>
      <c r="F304" s="6">
        <v>7.0</v>
      </c>
      <c r="G304" s="6">
        <v>80.0</v>
      </c>
      <c r="H304" s="6">
        <v>9.0</v>
      </c>
      <c r="I304" s="6">
        <v>20.0</v>
      </c>
      <c r="J304" s="6" t="s">
        <v>75</v>
      </c>
      <c r="K304" s="6">
        <v>0.0</v>
      </c>
      <c r="L304" t="s">
        <v>50</v>
      </c>
      <c r="M304" s="10" t="s">
        <v>51</v>
      </c>
      <c r="N304" s="6">
        <v>1.0</v>
      </c>
      <c r="O304" t="s">
        <v>208</v>
      </c>
      <c r="P304" t="s">
        <v>65</v>
      </c>
      <c r="Q304" t="s">
        <v>78</v>
      </c>
      <c r="R304" s="6" t="s">
        <v>1528</v>
      </c>
      <c r="S304" s="6" t="s">
        <v>68</v>
      </c>
      <c r="T304" t="s">
        <v>89</v>
      </c>
      <c r="W304" t="s">
        <v>33</v>
      </c>
      <c r="AB304" t="s">
        <v>186</v>
      </c>
      <c r="AC304" s="6">
        <v>7.0</v>
      </c>
      <c r="AD304" s="11" t="s">
        <v>1529</v>
      </c>
      <c r="AE304" s="11" t="s">
        <v>1530</v>
      </c>
      <c r="AF304" s="11" t="s">
        <v>1531</v>
      </c>
    </row>
    <row r="305">
      <c r="A305" s="6">
        <v>303.0</v>
      </c>
      <c r="B305" s="7" t="s">
        <v>508</v>
      </c>
      <c r="C305" s="8">
        <v>32303.0</v>
      </c>
      <c r="D305" s="9">
        <v>30.0</v>
      </c>
      <c r="E305" s="6">
        <v>4.0</v>
      </c>
      <c r="F305" s="6">
        <v>6.0</v>
      </c>
      <c r="G305" s="6">
        <v>25.0</v>
      </c>
      <c r="H305" s="6">
        <v>8.0</v>
      </c>
      <c r="I305" s="6">
        <v>30.0</v>
      </c>
      <c r="J305" s="6" t="s">
        <v>220</v>
      </c>
      <c r="K305" s="6">
        <v>0.0</v>
      </c>
      <c r="L305" t="s">
        <v>50</v>
      </c>
      <c r="M305" s="10" t="s">
        <v>36</v>
      </c>
      <c r="N305" s="6">
        <v>1.0</v>
      </c>
      <c r="O305" t="s">
        <v>414</v>
      </c>
      <c r="P305" s="10" t="s">
        <v>1532</v>
      </c>
      <c r="Q305" t="s">
        <v>148</v>
      </c>
      <c r="R305" s="6" t="s">
        <v>1533</v>
      </c>
      <c r="S305" s="6" t="s">
        <v>68</v>
      </c>
      <c r="T305" t="s">
        <v>69</v>
      </c>
      <c r="U305" s="6" t="s">
        <v>56</v>
      </c>
      <c r="W305" t="s">
        <v>56</v>
      </c>
      <c r="X305">
        <v>5.0</v>
      </c>
      <c r="Y305">
        <v>5.0</v>
      </c>
      <c r="Z305" s="6">
        <v>20.0</v>
      </c>
      <c r="AA305" s="6" t="s">
        <v>1534</v>
      </c>
      <c r="AB305" t="s">
        <v>46</v>
      </c>
      <c r="AC305" s="6">
        <v>10.0</v>
      </c>
      <c r="AD305" s="11" t="s">
        <v>1535</v>
      </c>
      <c r="AE305" s="11" t="s">
        <v>1536</v>
      </c>
      <c r="AF305" s="12"/>
    </row>
    <row r="306">
      <c r="A306" s="6">
        <v>304.0</v>
      </c>
      <c r="B306" s="7" t="s">
        <v>74</v>
      </c>
      <c r="C306" s="8">
        <v>43056.0</v>
      </c>
      <c r="D306" s="9">
        <v>0.0</v>
      </c>
      <c r="E306" s="6">
        <v>10.0</v>
      </c>
      <c r="F306" s="6">
        <v>8.0</v>
      </c>
      <c r="G306" s="6">
        <v>30.0</v>
      </c>
      <c r="H306" s="6">
        <v>8.0</v>
      </c>
      <c r="I306" s="6">
        <v>5.0</v>
      </c>
      <c r="J306" s="6" t="s">
        <v>49</v>
      </c>
      <c r="K306" s="6">
        <v>0.0</v>
      </c>
      <c r="L306" t="s">
        <v>89</v>
      </c>
      <c r="M306" s="10" t="s">
        <v>1537</v>
      </c>
      <c r="N306" s="6">
        <v>1.0</v>
      </c>
      <c r="O306" t="s">
        <v>69</v>
      </c>
      <c r="P306" t="s">
        <v>354</v>
      </c>
      <c r="Q306" s="10" t="s">
        <v>1538</v>
      </c>
      <c r="R306" s="6" t="s">
        <v>1539</v>
      </c>
      <c r="S306" s="6" t="s">
        <v>68</v>
      </c>
      <c r="T306" t="s">
        <v>69</v>
      </c>
      <c r="U306" s="6" t="s">
        <v>154</v>
      </c>
      <c r="W306" t="s">
        <v>154</v>
      </c>
      <c r="X306" s="10" t="s">
        <v>1540</v>
      </c>
      <c r="Y306" s="6" t="s">
        <v>1541</v>
      </c>
      <c r="Z306" s="6">
        <v>5.0</v>
      </c>
      <c r="AA306" s="6" t="s">
        <v>1542</v>
      </c>
      <c r="AB306" t="s">
        <v>184</v>
      </c>
      <c r="AC306" s="6">
        <v>6.0</v>
      </c>
      <c r="AD306" s="11" t="s">
        <v>1543</v>
      </c>
      <c r="AE306" s="11" t="s">
        <v>1544</v>
      </c>
      <c r="AF306" s="11" t="s">
        <v>1545</v>
      </c>
    </row>
    <row r="307">
      <c r="A307" s="6">
        <v>305.0</v>
      </c>
      <c r="B307" s="7" t="s">
        <v>119</v>
      </c>
      <c r="C307" s="8">
        <v>31769.0</v>
      </c>
      <c r="D307" s="9">
        <v>31.0</v>
      </c>
      <c r="E307" s="6">
        <v>9.0</v>
      </c>
      <c r="F307" s="6">
        <v>8.0</v>
      </c>
      <c r="G307" s="6">
        <v>90.0</v>
      </c>
      <c r="H307" s="6">
        <v>12.0</v>
      </c>
      <c r="I307" s="6">
        <v>4.0</v>
      </c>
      <c r="J307" s="6" t="s">
        <v>92</v>
      </c>
      <c r="K307" s="6">
        <v>0.0</v>
      </c>
      <c r="L307" t="s">
        <v>50</v>
      </c>
      <c r="M307" s="10" t="s">
        <v>93</v>
      </c>
      <c r="N307" s="6">
        <v>1.0</v>
      </c>
      <c r="O307" t="s">
        <v>208</v>
      </c>
      <c r="P307" t="s">
        <v>65</v>
      </c>
      <c r="Q307" t="s">
        <v>78</v>
      </c>
      <c r="R307" s="6" t="s">
        <v>1546</v>
      </c>
      <c r="S307" s="6" t="s">
        <v>68</v>
      </c>
      <c r="T307" t="s">
        <v>87</v>
      </c>
      <c r="U307" s="6" t="s">
        <v>70</v>
      </c>
      <c r="W307" t="s">
        <v>70</v>
      </c>
      <c r="X307">
        <v>6.0</v>
      </c>
      <c r="Y307">
        <v>6.0</v>
      </c>
      <c r="Z307" s="6">
        <v>6.0</v>
      </c>
      <c r="AA307" s="6" t="s">
        <v>1547</v>
      </c>
      <c r="AB307" t="s">
        <v>46</v>
      </c>
      <c r="AC307" s="6">
        <v>8.0</v>
      </c>
      <c r="AD307" s="11" t="s">
        <v>1548</v>
      </c>
      <c r="AE307" s="11" t="s">
        <v>1549</v>
      </c>
      <c r="AF307" s="12"/>
    </row>
    <row r="308">
      <c r="A308" s="6">
        <v>306.0</v>
      </c>
      <c r="B308" s="7" t="s">
        <v>61</v>
      </c>
      <c r="C308" s="8">
        <v>34335.0</v>
      </c>
      <c r="D308" s="9">
        <v>24.0</v>
      </c>
      <c r="E308" s="6">
        <v>2.0</v>
      </c>
      <c r="F308" s="6">
        <v>8.0</v>
      </c>
      <c r="G308" s="6">
        <v>150.0</v>
      </c>
      <c r="H308" s="6">
        <v>6.0</v>
      </c>
      <c r="I308" s="6">
        <v>5.0</v>
      </c>
      <c r="J308" s="6" t="s">
        <v>75</v>
      </c>
      <c r="K308" s="6">
        <v>1.0</v>
      </c>
      <c r="L308" t="s">
        <v>63</v>
      </c>
      <c r="M308" s="10" t="s">
        <v>86</v>
      </c>
      <c r="N308" s="6">
        <v>1.0</v>
      </c>
      <c r="O308" t="s">
        <v>208</v>
      </c>
      <c r="P308" t="s">
        <v>65</v>
      </c>
      <c r="Q308" s="10" t="s">
        <v>1550</v>
      </c>
      <c r="R308" s="6" t="s">
        <v>1551</v>
      </c>
      <c r="S308" s="6" t="s">
        <v>40</v>
      </c>
      <c r="T308" t="s">
        <v>69</v>
      </c>
      <c r="U308" s="6" t="s">
        <v>56</v>
      </c>
      <c r="W308" t="s">
        <v>56</v>
      </c>
      <c r="X308" s="10">
        <v>12.0</v>
      </c>
      <c r="Y308">
        <v>2.0</v>
      </c>
      <c r="Z308" s="6">
        <v>50.0</v>
      </c>
      <c r="AA308" s="6" t="s">
        <v>1552</v>
      </c>
      <c r="AB308" t="s">
        <v>58</v>
      </c>
      <c r="AC308" s="6">
        <v>10.0</v>
      </c>
      <c r="AD308" s="11" t="s">
        <v>1553</v>
      </c>
      <c r="AE308" s="11" t="s">
        <v>1554</v>
      </c>
      <c r="AF308" s="11" t="s">
        <v>1200</v>
      </c>
    </row>
    <row r="309">
      <c r="A309" s="6">
        <v>307.0</v>
      </c>
      <c r="B309" s="7" t="s">
        <v>74</v>
      </c>
      <c r="C309" s="8">
        <v>30327.0</v>
      </c>
      <c r="D309" s="9">
        <v>35.0</v>
      </c>
      <c r="E309" s="6">
        <v>6.0</v>
      </c>
      <c r="F309" s="6">
        <v>7.0</v>
      </c>
      <c r="G309" s="6">
        <v>30.0</v>
      </c>
      <c r="H309" s="6">
        <v>13.0</v>
      </c>
      <c r="I309" s="6">
        <v>5.0</v>
      </c>
      <c r="J309" s="6" t="s">
        <v>338</v>
      </c>
      <c r="K309" s="6">
        <v>0.0</v>
      </c>
      <c r="L309" t="s">
        <v>50</v>
      </c>
      <c r="M309" s="10" t="s">
        <v>36</v>
      </c>
      <c r="N309" s="6">
        <v>1.0</v>
      </c>
      <c r="O309" t="s">
        <v>139</v>
      </c>
      <c r="P309" t="s">
        <v>65</v>
      </c>
      <c r="Q309" t="s">
        <v>215</v>
      </c>
      <c r="R309" s="6" t="s">
        <v>1555</v>
      </c>
      <c r="S309" s="6" t="s">
        <v>54</v>
      </c>
      <c r="T309" t="s">
        <v>121</v>
      </c>
      <c r="U309" s="6" t="s">
        <v>56</v>
      </c>
      <c r="W309" t="s">
        <v>56</v>
      </c>
      <c r="X309">
        <v>5.0</v>
      </c>
      <c r="Y309">
        <v>2.0</v>
      </c>
      <c r="Z309" s="6">
        <v>10.0</v>
      </c>
      <c r="AB309" t="s">
        <v>58</v>
      </c>
      <c r="AC309" s="6">
        <v>10.0</v>
      </c>
      <c r="AD309" s="12"/>
      <c r="AE309" s="12"/>
      <c r="AF309" s="12"/>
    </row>
    <row r="310">
      <c r="A310" s="6">
        <v>308.0</v>
      </c>
      <c r="B310" s="7" t="s">
        <v>251</v>
      </c>
      <c r="C310" s="8">
        <v>32578.0</v>
      </c>
      <c r="D310" s="9">
        <v>29.0</v>
      </c>
      <c r="E310" s="6">
        <v>5.0</v>
      </c>
      <c r="F310" s="6">
        <v>7.0</v>
      </c>
      <c r="G310" s="6">
        <v>60.0</v>
      </c>
      <c r="H310" s="6">
        <v>11.0</v>
      </c>
      <c r="I310" s="6">
        <v>2.0</v>
      </c>
      <c r="J310" s="6" t="s">
        <v>305</v>
      </c>
      <c r="K310" s="6">
        <v>1.0</v>
      </c>
      <c r="L310" t="s">
        <v>50</v>
      </c>
      <c r="M310" s="10" t="s">
        <v>93</v>
      </c>
      <c r="N310" s="6">
        <v>1.0</v>
      </c>
      <c r="O310" t="s">
        <v>208</v>
      </c>
      <c r="P310" t="s">
        <v>100</v>
      </c>
      <c r="Q310" t="s">
        <v>78</v>
      </c>
      <c r="R310" s="6" t="s">
        <v>1556</v>
      </c>
      <c r="S310" s="6" t="s">
        <v>40</v>
      </c>
      <c r="T310" t="s">
        <v>121</v>
      </c>
      <c r="U310" s="6" t="s">
        <v>70</v>
      </c>
      <c r="W310" t="s">
        <v>70</v>
      </c>
      <c r="X310">
        <v>4.0</v>
      </c>
      <c r="Y310">
        <v>2.0</v>
      </c>
      <c r="Z310" s="6">
        <v>8.0</v>
      </c>
      <c r="AA310" s="6" t="s">
        <v>1557</v>
      </c>
      <c r="AB310" t="s">
        <v>46</v>
      </c>
      <c r="AC310" s="6">
        <v>8.0</v>
      </c>
      <c r="AD310" s="11" t="s">
        <v>1558</v>
      </c>
      <c r="AE310" s="12"/>
      <c r="AF310" s="12"/>
    </row>
    <row r="311">
      <c r="A311" s="6">
        <v>309.0</v>
      </c>
      <c r="B311" s="7" t="s">
        <v>74</v>
      </c>
      <c r="C311" s="8">
        <v>33278.0</v>
      </c>
      <c r="D311" s="9">
        <v>27.0</v>
      </c>
      <c r="F311" s="6">
        <v>7.0</v>
      </c>
      <c r="G311" s="6">
        <v>0.0</v>
      </c>
      <c r="H311" s="6">
        <v>8.0</v>
      </c>
      <c r="I311" s="6">
        <v>2.0</v>
      </c>
      <c r="J311" s="6" t="s">
        <v>220</v>
      </c>
      <c r="K311" s="6">
        <v>0.0</v>
      </c>
      <c r="L311" t="s">
        <v>50</v>
      </c>
      <c r="M311" s="10" t="s">
        <v>86</v>
      </c>
      <c r="N311" s="6">
        <v>0.0</v>
      </c>
      <c r="O311" t="s">
        <v>33</v>
      </c>
      <c r="P311" t="s">
        <v>33</v>
      </c>
      <c r="Q311" t="s">
        <v>33</v>
      </c>
      <c r="S311" s="6" t="s">
        <v>40</v>
      </c>
      <c r="T311" t="s">
        <v>69</v>
      </c>
      <c r="U311" s="6" t="s">
        <v>154</v>
      </c>
      <c r="W311" t="s">
        <v>154</v>
      </c>
      <c r="X311">
        <v>4.0</v>
      </c>
      <c r="Y311">
        <v>4.0</v>
      </c>
      <c r="Z311" s="6">
        <v>25.0</v>
      </c>
      <c r="AA311" s="6" t="s">
        <v>1559</v>
      </c>
      <c r="AB311" s="6" t="s">
        <v>1560</v>
      </c>
      <c r="AC311" s="6">
        <v>10.0</v>
      </c>
      <c r="AD311" s="11" t="s">
        <v>1561</v>
      </c>
      <c r="AE311" s="11" t="s">
        <v>325</v>
      </c>
      <c r="AF311" s="11" t="s">
        <v>1562</v>
      </c>
    </row>
    <row r="312">
      <c r="A312" s="6">
        <v>310.0</v>
      </c>
      <c r="B312" s="7" t="s">
        <v>360</v>
      </c>
      <c r="C312" s="8">
        <v>30129.0</v>
      </c>
      <c r="D312" s="9">
        <v>36.0</v>
      </c>
      <c r="E312" s="6">
        <v>11.0</v>
      </c>
      <c r="F312" s="6">
        <v>6.0</v>
      </c>
      <c r="G312" s="6">
        <v>90.0</v>
      </c>
      <c r="H312" s="6">
        <v>10.0</v>
      </c>
      <c r="I312" s="6">
        <v>10.0</v>
      </c>
      <c r="J312" s="6" t="s">
        <v>305</v>
      </c>
      <c r="K312" s="6">
        <v>1.0</v>
      </c>
      <c r="L312" t="s">
        <v>35</v>
      </c>
      <c r="M312" s="10" t="s">
        <v>1563</v>
      </c>
      <c r="N312" s="6">
        <v>1.0</v>
      </c>
      <c r="O312" t="s">
        <v>252</v>
      </c>
      <c r="P312" t="s">
        <v>77</v>
      </c>
      <c r="Q312" t="s">
        <v>66</v>
      </c>
      <c r="R312" s="6" t="s">
        <v>1564</v>
      </c>
      <c r="S312" s="6" t="s">
        <v>40</v>
      </c>
      <c r="T312" t="s">
        <v>121</v>
      </c>
      <c r="U312" s="6" t="s">
        <v>42</v>
      </c>
      <c r="W312" t="s">
        <v>42</v>
      </c>
      <c r="X312" s="10">
        <v>15.0</v>
      </c>
      <c r="Y312">
        <v>6.0</v>
      </c>
      <c r="Z312" s="6">
        <v>20.0</v>
      </c>
      <c r="AA312" s="6" t="s">
        <v>1565</v>
      </c>
      <c r="AB312" t="s">
        <v>46</v>
      </c>
      <c r="AC312" s="6">
        <v>10.0</v>
      </c>
      <c r="AD312" s="11" t="s">
        <v>1566</v>
      </c>
      <c r="AE312" s="11" t="s">
        <v>1567</v>
      </c>
      <c r="AF312" s="11" t="s">
        <v>1568</v>
      </c>
    </row>
    <row r="313">
      <c r="A313" s="6">
        <v>311.0</v>
      </c>
      <c r="B313" s="7" t="s">
        <v>74</v>
      </c>
      <c r="C313" s="8">
        <v>27169.0</v>
      </c>
      <c r="D313" s="9">
        <v>44.0</v>
      </c>
      <c r="E313" s="6">
        <v>13.0</v>
      </c>
      <c r="F313" s="6">
        <v>8.0</v>
      </c>
      <c r="G313" s="6">
        <v>15.0</v>
      </c>
      <c r="H313" s="6">
        <v>12.0</v>
      </c>
      <c r="I313" s="6">
        <v>2.0</v>
      </c>
      <c r="J313" s="6" t="s">
        <v>112</v>
      </c>
      <c r="K313" s="6">
        <v>1.0</v>
      </c>
      <c r="L313" t="s">
        <v>50</v>
      </c>
      <c r="M313" s="10" t="s">
        <v>86</v>
      </c>
      <c r="N313" s="6">
        <v>1.0</v>
      </c>
      <c r="O313" t="s">
        <v>529</v>
      </c>
      <c r="P313" t="s">
        <v>65</v>
      </c>
      <c r="Q313" t="s">
        <v>78</v>
      </c>
      <c r="R313" s="6" t="s">
        <v>1569</v>
      </c>
      <c r="S313" s="6" t="s">
        <v>40</v>
      </c>
      <c r="T313" t="s">
        <v>121</v>
      </c>
      <c r="U313" s="6" t="s">
        <v>42</v>
      </c>
      <c r="W313" t="s">
        <v>42</v>
      </c>
      <c r="X313" s="10">
        <v>12.0</v>
      </c>
      <c r="Y313">
        <v>2.0</v>
      </c>
      <c r="Z313" s="6">
        <v>8.0</v>
      </c>
      <c r="AA313" s="6" t="s">
        <v>1570</v>
      </c>
      <c r="AB313" t="s">
        <v>186</v>
      </c>
      <c r="AC313" s="6">
        <v>10.0</v>
      </c>
      <c r="AD313" s="11" t="s">
        <v>1571</v>
      </c>
      <c r="AE313" s="11" t="s">
        <v>1572</v>
      </c>
      <c r="AF313" s="11" t="s">
        <v>1573</v>
      </c>
    </row>
    <row r="314">
      <c r="A314" s="6">
        <v>312.0</v>
      </c>
      <c r="B314" s="7" t="s">
        <v>61</v>
      </c>
      <c r="C314" s="8">
        <v>23937.0</v>
      </c>
      <c r="D314" s="9">
        <v>53.0</v>
      </c>
      <c r="F314" s="6">
        <v>6.0</v>
      </c>
      <c r="G314" s="6">
        <v>0.0</v>
      </c>
      <c r="H314" s="6">
        <v>10.0</v>
      </c>
      <c r="I314" s="6">
        <v>20.0</v>
      </c>
      <c r="J314" s="6" t="s">
        <v>62</v>
      </c>
      <c r="K314" s="6">
        <v>0.0</v>
      </c>
      <c r="L314" t="s">
        <v>85</v>
      </c>
      <c r="M314" s="10" t="s">
        <v>86</v>
      </c>
      <c r="N314" s="6">
        <v>0.0</v>
      </c>
      <c r="O314" t="s">
        <v>33</v>
      </c>
      <c r="P314" t="s">
        <v>33</v>
      </c>
      <c r="Q314" t="s">
        <v>33</v>
      </c>
      <c r="S314" s="6" t="s">
        <v>40</v>
      </c>
      <c r="T314" t="s">
        <v>87</v>
      </c>
      <c r="U314" s="6" t="s">
        <v>42</v>
      </c>
      <c r="W314" t="s">
        <v>42</v>
      </c>
      <c r="X314">
        <v>4.0</v>
      </c>
      <c r="Y314">
        <v>6.0</v>
      </c>
      <c r="Z314" s="6">
        <v>20.0</v>
      </c>
      <c r="AA314" s="6" t="s">
        <v>1574</v>
      </c>
      <c r="AB314" t="s">
        <v>46</v>
      </c>
      <c r="AC314" s="6">
        <v>10.0</v>
      </c>
      <c r="AD314" s="11" t="s">
        <v>1575</v>
      </c>
      <c r="AE314" s="11" t="s">
        <v>1576</v>
      </c>
      <c r="AF314" s="11" t="s">
        <v>1577</v>
      </c>
    </row>
    <row r="315">
      <c r="A315" s="6">
        <v>313.0</v>
      </c>
      <c r="B315" s="7" t="s">
        <v>61</v>
      </c>
      <c r="C315" s="8">
        <v>26668.0</v>
      </c>
      <c r="D315" s="9">
        <v>45.0</v>
      </c>
      <c r="E315" s="6">
        <v>20.0</v>
      </c>
      <c r="F315" s="6">
        <v>7.0</v>
      </c>
      <c r="G315" s="6">
        <v>30.0</v>
      </c>
      <c r="H315" s="6">
        <v>6.0</v>
      </c>
      <c r="I315" s="6">
        <v>20.0</v>
      </c>
      <c r="J315" s="6" t="s">
        <v>34</v>
      </c>
      <c r="K315" s="6">
        <v>1.0</v>
      </c>
      <c r="L315" t="s">
        <v>50</v>
      </c>
      <c r="M315" s="10" t="s">
        <v>86</v>
      </c>
      <c r="N315" s="6">
        <v>1.0</v>
      </c>
      <c r="O315" t="s">
        <v>208</v>
      </c>
      <c r="P315" t="s">
        <v>65</v>
      </c>
      <c r="Q315" t="s">
        <v>78</v>
      </c>
      <c r="R315" s="6" t="s">
        <v>1578</v>
      </c>
      <c r="S315" s="6" t="s">
        <v>40</v>
      </c>
      <c r="T315" t="s">
        <v>89</v>
      </c>
      <c r="W315" t="s">
        <v>33</v>
      </c>
      <c r="AB315" s="6" t="s">
        <v>1579</v>
      </c>
      <c r="AC315" s="6">
        <v>10.0</v>
      </c>
      <c r="AD315" s="11" t="s">
        <v>1580</v>
      </c>
      <c r="AE315" s="11" t="s">
        <v>1581</v>
      </c>
      <c r="AF315" s="11" t="s">
        <v>1582</v>
      </c>
    </row>
    <row r="316">
      <c r="A316" s="6">
        <v>314.0</v>
      </c>
      <c r="B316" s="7" t="s">
        <v>157</v>
      </c>
      <c r="C316" s="8">
        <v>33626.0</v>
      </c>
      <c r="D316" s="9">
        <v>26.0</v>
      </c>
      <c r="E316" s="6">
        <v>2.0</v>
      </c>
      <c r="F316" s="6">
        <v>8.0</v>
      </c>
      <c r="G316" s="6">
        <v>40.0</v>
      </c>
      <c r="H316" s="6">
        <v>13.0</v>
      </c>
      <c r="I316" s="6">
        <v>6.0</v>
      </c>
      <c r="J316" s="6" t="s">
        <v>183</v>
      </c>
      <c r="K316" s="6">
        <v>1.0</v>
      </c>
      <c r="L316" t="s">
        <v>133</v>
      </c>
      <c r="M316" s="10" t="s">
        <v>86</v>
      </c>
      <c r="N316" s="6">
        <v>1.0</v>
      </c>
      <c r="O316" t="s">
        <v>414</v>
      </c>
      <c r="P316" t="s">
        <v>65</v>
      </c>
      <c r="Q316" t="s">
        <v>18</v>
      </c>
      <c r="R316" s="6" t="s">
        <v>1583</v>
      </c>
      <c r="S316" s="6" t="s">
        <v>68</v>
      </c>
      <c r="T316" t="s">
        <v>89</v>
      </c>
      <c r="W316" t="s">
        <v>33</v>
      </c>
      <c r="AB316" t="s">
        <v>184</v>
      </c>
      <c r="AC316" s="6">
        <v>5.0</v>
      </c>
      <c r="AD316" s="11" t="s">
        <v>1584</v>
      </c>
      <c r="AE316" s="11" t="s">
        <v>1585</v>
      </c>
      <c r="AF316" s="12"/>
    </row>
    <row r="317">
      <c r="A317" s="6">
        <v>315.0</v>
      </c>
      <c r="B317" s="7" t="s">
        <v>157</v>
      </c>
      <c r="C317" s="8">
        <v>26395.0</v>
      </c>
      <c r="D317" s="9">
        <v>46.0</v>
      </c>
      <c r="E317" s="6">
        <v>23.0</v>
      </c>
      <c r="F317" s="6">
        <v>6.0</v>
      </c>
      <c r="G317" s="6">
        <v>35.0</v>
      </c>
      <c r="H317" s="6">
        <v>8.0</v>
      </c>
      <c r="I317" s="6">
        <v>7.0</v>
      </c>
      <c r="J317" s="6" t="s">
        <v>84</v>
      </c>
      <c r="K317" s="6">
        <v>1.0</v>
      </c>
      <c r="L317" t="s">
        <v>113</v>
      </c>
      <c r="M317" s="10" t="s">
        <v>93</v>
      </c>
      <c r="N317" s="6">
        <v>1.0</v>
      </c>
      <c r="O317" t="s">
        <v>37</v>
      </c>
      <c r="P317" t="s">
        <v>38</v>
      </c>
      <c r="Q317" t="s">
        <v>78</v>
      </c>
      <c r="R317" s="6" t="s">
        <v>1586</v>
      </c>
      <c r="S317" s="6" t="s">
        <v>68</v>
      </c>
      <c r="T317" t="s">
        <v>87</v>
      </c>
      <c r="U317" s="6" t="s">
        <v>56</v>
      </c>
      <c r="W317" t="s">
        <v>56</v>
      </c>
      <c r="X317" s="10">
        <v>10.0</v>
      </c>
      <c r="Y317">
        <v>3.0</v>
      </c>
      <c r="Z317" s="6">
        <v>8.0</v>
      </c>
      <c r="AA317" s="6" t="s">
        <v>1587</v>
      </c>
      <c r="AB317" t="s">
        <v>58</v>
      </c>
      <c r="AC317" s="6">
        <v>7.0</v>
      </c>
      <c r="AD317" s="11" t="s">
        <v>1588</v>
      </c>
      <c r="AE317" s="11" t="s">
        <v>1589</v>
      </c>
      <c r="AF317" s="12"/>
    </row>
    <row r="318">
      <c r="A318" s="6">
        <v>316.0</v>
      </c>
      <c r="B318" s="7" t="s">
        <v>232</v>
      </c>
      <c r="C318" s="8">
        <v>32544.0</v>
      </c>
      <c r="D318" s="9">
        <v>29.0</v>
      </c>
      <c r="E318" s="6">
        <v>1.0</v>
      </c>
      <c r="F318" s="6">
        <v>7.0</v>
      </c>
      <c r="G318" s="6">
        <v>40.0</v>
      </c>
      <c r="H318" s="6">
        <v>12.0</v>
      </c>
      <c r="I318" s="6">
        <v>25.0</v>
      </c>
      <c r="J318" s="6" t="s">
        <v>126</v>
      </c>
      <c r="K318" s="6">
        <v>0.0</v>
      </c>
      <c r="L318" t="s">
        <v>50</v>
      </c>
      <c r="M318" s="10" t="s">
        <v>86</v>
      </c>
      <c r="N318" s="6">
        <v>1.0</v>
      </c>
      <c r="O318" t="s">
        <v>529</v>
      </c>
      <c r="P318" t="s">
        <v>65</v>
      </c>
      <c r="Q318" t="s">
        <v>78</v>
      </c>
      <c r="R318" s="6" t="s">
        <v>1590</v>
      </c>
      <c r="S318" s="6" t="s">
        <v>68</v>
      </c>
      <c r="T318" t="s">
        <v>87</v>
      </c>
      <c r="U318" s="6" t="s">
        <v>154</v>
      </c>
      <c r="W318" t="s">
        <v>154</v>
      </c>
      <c r="X318">
        <v>6.0</v>
      </c>
      <c r="Y318">
        <v>2.0</v>
      </c>
      <c r="Z318" s="6">
        <v>15.0</v>
      </c>
      <c r="AA318" s="6" t="s">
        <v>1591</v>
      </c>
      <c r="AB318" t="s">
        <v>58</v>
      </c>
      <c r="AC318" s="6">
        <v>10.0</v>
      </c>
      <c r="AD318" s="11" t="s">
        <v>1592</v>
      </c>
      <c r="AE318" s="12"/>
      <c r="AF318" s="12"/>
    </row>
    <row r="319">
      <c r="A319" s="6">
        <v>317.0</v>
      </c>
      <c r="B319" s="7" t="s">
        <v>61</v>
      </c>
      <c r="C319" s="8">
        <v>33697.0</v>
      </c>
      <c r="D319" s="9">
        <v>26.0</v>
      </c>
      <c r="E319" s="6">
        <v>3.0</v>
      </c>
      <c r="F319" s="6">
        <v>6.0</v>
      </c>
      <c r="G319" s="6">
        <v>30.0</v>
      </c>
      <c r="H319" s="6">
        <v>10.0</v>
      </c>
      <c r="I319" s="6">
        <v>20.0</v>
      </c>
      <c r="J319" s="6" t="s">
        <v>75</v>
      </c>
      <c r="K319" s="6">
        <v>1.0</v>
      </c>
      <c r="L319" t="s">
        <v>50</v>
      </c>
      <c r="M319" s="10" t="s">
        <v>86</v>
      </c>
      <c r="N319" s="6">
        <v>1.0</v>
      </c>
      <c r="O319" t="s">
        <v>208</v>
      </c>
      <c r="P319" t="s">
        <v>65</v>
      </c>
      <c r="Q319" t="s">
        <v>78</v>
      </c>
      <c r="R319" s="6" t="s">
        <v>1593</v>
      </c>
      <c r="S319" s="6" t="s">
        <v>40</v>
      </c>
      <c r="T319" t="s">
        <v>89</v>
      </c>
      <c r="W319" t="s">
        <v>33</v>
      </c>
      <c r="AB319" t="s">
        <v>58</v>
      </c>
      <c r="AC319" s="6">
        <v>10.0</v>
      </c>
      <c r="AD319" s="11" t="s">
        <v>1594</v>
      </c>
      <c r="AE319" s="11" t="s">
        <v>1595</v>
      </c>
      <c r="AF319" s="11" t="s">
        <v>1596</v>
      </c>
    </row>
    <row r="320">
      <c r="A320" s="6">
        <v>318.0</v>
      </c>
      <c r="B320" s="7" t="s">
        <v>798</v>
      </c>
      <c r="C320" s="8">
        <v>33609.0</v>
      </c>
      <c r="D320" s="9">
        <v>26.0</v>
      </c>
      <c r="F320" s="6">
        <v>7.0</v>
      </c>
      <c r="G320" s="6">
        <v>0.0</v>
      </c>
      <c r="H320" s="6">
        <v>6.0</v>
      </c>
      <c r="I320" s="6">
        <v>15.0</v>
      </c>
      <c r="J320" s="6" t="s">
        <v>75</v>
      </c>
      <c r="K320" s="6">
        <v>1.0</v>
      </c>
      <c r="L320" t="s">
        <v>85</v>
      </c>
      <c r="M320" s="10" t="s">
        <v>1597</v>
      </c>
      <c r="N320" s="6">
        <v>0.0</v>
      </c>
      <c r="O320" t="s">
        <v>33</v>
      </c>
      <c r="P320" t="s">
        <v>33</v>
      </c>
      <c r="Q320" t="s">
        <v>33</v>
      </c>
      <c r="S320" s="6" t="s">
        <v>40</v>
      </c>
      <c r="T320" t="s">
        <v>559</v>
      </c>
      <c r="U320" s="6" t="s">
        <v>56</v>
      </c>
      <c r="W320" t="s">
        <v>56</v>
      </c>
      <c r="X320">
        <v>6.0</v>
      </c>
      <c r="Y320">
        <v>6.0</v>
      </c>
      <c r="Z320" s="6">
        <v>20.0</v>
      </c>
      <c r="AA320" s="6" t="s">
        <v>1598</v>
      </c>
      <c r="AB320" t="s">
        <v>58</v>
      </c>
      <c r="AC320" s="6">
        <v>6.0</v>
      </c>
      <c r="AD320" s="11" t="s">
        <v>1599</v>
      </c>
      <c r="AE320" s="11" t="s">
        <v>198</v>
      </c>
      <c r="AF320" s="11" t="s">
        <v>1600</v>
      </c>
    </row>
    <row r="321">
      <c r="A321" s="6">
        <v>319.0</v>
      </c>
      <c r="B321" s="7" t="s">
        <v>404</v>
      </c>
      <c r="C321" s="8">
        <v>33386.0</v>
      </c>
      <c r="D321" s="9">
        <v>27.0</v>
      </c>
      <c r="F321" s="6">
        <v>5.0</v>
      </c>
      <c r="G321" s="6">
        <v>45.0</v>
      </c>
      <c r="H321" s="6">
        <v>12.0</v>
      </c>
      <c r="I321" s="6">
        <v>30.0</v>
      </c>
      <c r="J321" s="6" t="s">
        <v>75</v>
      </c>
      <c r="K321" s="6">
        <v>1.0</v>
      </c>
      <c r="L321" t="s">
        <v>63</v>
      </c>
      <c r="M321" s="10" t="s">
        <v>1601</v>
      </c>
      <c r="N321" s="6">
        <v>0.0</v>
      </c>
      <c r="O321" t="s">
        <v>33</v>
      </c>
      <c r="P321" t="s">
        <v>33</v>
      </c>
      <c r="Q321" t="s">
        <v>33</v>
      </c>
      <c r="S321" s="6" t="s">
        <v>68</v>
      </c>
      <c r="T321" t="s">
        <v>121</v>
      </c>
      <c r="U321" s="6" t="s">
        <v>42</v>
      </c>
      <c r="W321" t="s">
        <v>42</v>
      </c>
      <c r="X321">
        <v>3.0</v>
      </c>
      <c r="Y321">
        <v>4.0</v>
      </c>
      <c r="Z321" s="6">
        <v>6.0</v>
      </c>
      <c r="AA321" s="6" t="s">
        <v>1602</v>
      </c>
      <c r="AB321" t="s">
        <v>46</v>
      </c>
      <c r="AC321" s="6">
        <v>8.0</v>
      </c>
      <c r="AD321" s="11" t="s">
        <v>1603</v>
      </c>
      <c r="AE321" s="11" t="s">
        <v>1604</v>
      </c>
      <c r="AF321" s="11" t="s">
        <v>1605</v>
      </c>
    </row>
    <row r="322">
      <c r="A322" s="6">
        <v>320.0</v>
      </c>
      <c r="B322" s="7" t="s">
        <v>61</v>
      </c>
      <c r="C322" s="8">
        <v>27200.0</v>
      </c>
      <c r="D322" s="9">
        <v>44.0</v>
      </c>
      <c r="F322" s="6">
        <v>7.0</v>
      </c>
      <c r="G322" s="6">
        <v>0.0</v>
      </c>
      <c r="H322" s="6">
        <v>14.0</v>
      </c>
      <c r="I322" s="6">
        <v>2.0</v>
      </c>
      <c r="J322" s="6" t="s">
        <v>49</v>
      </c>
      <c r="K322" s="6">
        <v>0.0</v>
      </c>
      <c r="L322" t="s">
        <v>50</v>
      </c>
      <c r="M322" s="10" t="s">
        <v>36</v>
      </c>
      <c r="N322" s="6">
        <v>0.0</v>
      </c>
      <c r="O322" t="s">
        <v>33</v>
      </c>
      <c r="P322" t="s">
        <v>33</v>
      </c>
      <c r="Q322" t="s">
        <v>33</v>
      </c>
      <c r="S322" s="6" t="s">
        <v>40</v>
      </c>
      <c r="T322" t="s">
        <v>1232</v>
      </c>
      <c r="U322" s="6" t="s">
        <v>56</v>
      </c>
      <c r="W322" t="s">
        <v>56</v>
      </c>
      <c r="X322" s="10">
        <v>10.0</v>
      </c>
      <c r="Y322">
        <v>2.0</v>
      </c>
      <c r="Z322" s="6">
        <v>14.0</v>
      </c>
      <c r="AA322" s="6" t="s">
        <v>1606</v>
      </c>
      <c r="AB322" t="s">
        <v>184</v>
      </c>
      <c r="AC322" s="6">
        <v>7.0</v>
      </c>
      <c r="AD322" s="11" t="s">
        <v>1607</v>
      </c>
      <c r="AE322" s="11" t="s">
        <v>1608</v>
      </c>
      <c r="AF322" s="11" t="s">
        <v>1609</v>
      </c>
    </row>
    <row r="323">
      <c r="A323" s="6">
        <v>321.0</v>
      </c>
      <c r="B323" s="7" t="s">
        <v>200</v>
      </c>
      <c r="C323" s="8">
        <v>33989.0</v>
      </c>
      <c r="D323" s="9">
        <v>25.0</v>
      </c>
      <c r="E323" s="6">
        <v>2.0</v>
      </c>
      <c r="F323" s="6">
        <v>8.0</v>
      </c>
      <c r="G323" s="6">
        <v>0.0</v>
      </c>
      <c r="H323" s="6">
        <v>10.0</v>
      </c>
      <c r="I323" s="6">
        <v>30.0</v>
      </c>
      <c r="J323" s="6" t="s">
        <v>338</v>
      </c>
      <c r="K323" s="6">
        <v>0.0</v>
      </c>
      <c r="L323" t="s">
        <v>50</v>
      </c>
      <c r="M323" s="10" t="s">
        <v>86</v>
      </c>
      <c r="N323" s="6">
        <v>1.0</v>
      </c>
      <c r="O323" t="s">
        <v>208</v>
      </c>
      <c r="P323" s="10" t="s">
        <v>1610</v>
      </c>
      <c r="Q323" t="s">
        <v>271</v>
      </c>
      <c r="R323" s="6" t="s">
        <v>1611</v>
      </c>
      <c r="S323" s="6" t="s">
        <v>40</v>
      </c>
      <c r="T323" t="s">
        <v>559</v>
      </c>
      <c r="U323" s="6" t="s">
        <v>42</v>
      </c>
      <c r="W323" t="s">
        <v>42</v>
      </c>
      <c r="X323">
        <v>4.0</v>
      </c>
      <c r="Y323">
        <v>4.0</v>
      </c>
      <c r="Z323" s="6">
        <v>3.0</v>
      </c>
      <c r="AA323" s="6" t="s">
        <v>1612</v>
      </c>
      <c r="AB323" t="s">
        <v>58</v>
      </c>
      <c r="AC323" s="6">
        <v>8.0</v>
      </c>
      <c r="AD323" s="11" t="s">
        <v>1613</v>
      </c>
      <c r="AE323" s="11" t="s">
        <v>1614</v>
      </c>
      <c r="AF323" s="12"/>
    </row>
    <row r="324">
      <c r="A324" s="6">
        <v>322.0</v>
      </c>
      <c r="B324" s="7" t="s">
        <v>232</v>
      </c>
      <c r="C324" s="8">
        <v>33399.0</v>
      </c>
      <c r="D324" s="9">
        <v>27.0</v>
      </c>
      <c r="F324" s="6">
        <v>8.0</v>
      </c>
      <c r="G324" s="6">
        <v>0.0</v>
      </c>
      <c r="H324" s="6">
        <v>7.0</v>
      </c>
      <c r="I324" s="6">
        <v>1.0</v>
      </c>
      <c r="J324" s="6" t="s">
        <v>338</v>
      </c>
      <c r="K324" s="6">
        <v>1.0</v>
      </c>
      <c r="L324" t="s">
        <v>50</v>
      </c>
      <c r="M324" s="10" t="s">
        <v>36</v>
      </c>
      <c r="N324" s="6">
        <v>0.0</v>
      </c>
      <c r="O324" t="s">
        <v>33</v>
      </c>
      <c r="P324" t="s">
        <v>33</v>
      </c>
      <c r="Q324" t="s">
        <v>33</v>
      </c>
      <c r="S324" s="6" t="s">
        <v>40</v>
      </c>
      <c r="T324" t="s">
        <v>89</v>
      </c>
      <c r="W324" t="s">
        <v>33</v>
      </c>
      <c r="AB324" t="s">
        <v>58</v>
      </c>
      <c r="AC324" s="6">
        <v>9.0</v>
      </c>
      <c r="AD324" s="11" t="s">
        <v>1615</v>
      </c>
      <c r="AE324" s="11" t="s">
        <v>1616</v>
      </c>
      <c r="AF324" s="11" t="s">
        <v>1617</v>
      </c>
    </row>
    <row r="325">
      <c r="A325" s="6">
        <v>323.0</v>
      </c>
      <c r="B325" s="7" t="s">
        <v>157</v>
      </c>
      <c r="C325" s="8">
        <v>28993.0</v>
      </c>
      <c r="D325" s="9">
        <v>39.0</v>
      </c>
      <c r="E325" s="6">
        <v>15.0</v>
      </c>
      <c r="F325" s="6">
        <v>6.0</v>
      </c>
      <c r="G325" s="6">
        <v>0.0</v>
      </c>
      <c r="H325" s="6">
        <v>12.0</v>
      </c>
      <c r="I325" s="6">
        <v>12.0</v>
      </c>
      <c r="J325" s="6" t="s">
        <v>220</v>
      </c>
      <c r="K325" s="6">
        <v>1.0</v>
      </c>
      <c r="L325" t="s">
        <v>35</v>
      </c>
      <c r="M325" s="10" t="s">
        <v>51</v>
      </c>
      <c r="N325" s="6">
        <v>1.0</v>
      </c>
      <c r="O325" t="s">
        <v>208</v>
      </c>
      <c r="P325" t="s">
        <v>65</v>
      </c>
      <c r="Q325" t="s">
        <v>78</v>
      </c>
      <c r="R325" s="6" t="s">
        <v>193</v>
      </c>
      <c r="S325" s="6" t="s">
        <v>68</v>
      </c>
      <c r="T325" t="s">
        <v>103</v>
      </c>
      <c r="U325" s="6" t="s">
        <v>154</v>
      </c>
      <c r="W325" t="s">
        <v>154</v>
      </c>
      <c r="X325">
        <v>6.0</v>
      </c>
      <c r="Y325">
        <v>6.0</v>
      </c>
      <c r="Z325" s="6">
        <v>30.0</v>
      </c>
      <c r="AA325" s="6" t="s">
        <v>1618</v>
      </c>
      <c r="AB325" t="s">
        <v>46</v>
      </c>
      <c r="AC325" s="6">
        <v>9.0</v>
      </c>
      <c r="AD325" s="11" t="s">
        <v>1619</v>
      </c>
      <c r="AE325" s="11" t="s">
        <v>1620</v>
      </c>
      <c r="AF325" s="11" t="s">
        <v>291</v>
      </c>
    </row>
    <row r="326">
      <c r="A326" s="6">
        <v>324.0</v>
      </c>
      <c r="B326" s="7" t="s">
        <v>119</v>
      </c>
      <c r="C326" s="8">
        <v>29439.0</v>
      </c>
      <c r="D326" s="9">
        <v>38.0</v>
      </c>
      <c r="E326" s="6">
        <v>14.0</v>
      </c>
      <c r="F326" s="6">
        <v>7.0</v>
      </c>
      <c r="G326" s="6">
        <v>120.0</v>
      </c>
      <c r="H326" s="6">
        <v>12.0</v>
      </c>
      <c r="I326" s="6">
        <v>12.0</v>
      </c>
      <c r="J326" s="6" t="s">
        <v>84</v>
      </c>
      <c r="K326" s="6">
        <v>1.0</v>
      </c>
      <c r="L326" t="s">
        <v>127</v>
      </c>
      <c r="M326" s="10" t="s">
        <v>86</v>
      </c>
      <c r="N326" s="6">
        <v>1.0</v>
      </c>
      <c r="O326" t="s">
        <v>147</v>
      </c>
      <c r="P326" t="s">
        <v>65</v>
      </c>
      <c r="Q326" t="s">
        <v>78</v>
      </c>
      <c r="R326" s="6" t="s">
        <v>1621</v>
      </c>
      <c r="S326" s="6" t="s">
        <v>68</v>
      </c>
      <c r="T326" t="s">
        <v>559</v>
      </c>
      <c r="U326" s="6" t="s">
        <v>56</v>
      </c>
      <c r="W326" t="s">
        <v>56</v>
      </c>
      <c r="X326" s="10">
        <v>10.0</v>
      </c>
      <c r="Y326" s="6">
        <v>8.0</v>
      </c>
      <c r="Z326" s="6">
        <v>24.0</v>
      </c>
      <c r="AA326" s="6" t="s">
        <v>1622</v>
      </c>
      <c r="AB326" t="s">
        <v>58</v>
      </c>
      <c r="AC326" s="6">
        <v>9.0</v>
      </c>
      <c r="AD326" s="11" t="s">
        <v>1623</v>
      </c>
      <c r="AE326" s="11" t="s">
        <v>1624</v>
      </c>
      <c r="AF326" s="11" t="s">
        <v>1625</v>
      </c>
    </row>
    <row r="327">
      <c r="A327" s="6">
        <v>325.0</v>
      </c>
      <c r="B327" s="7" t="s">
        <v>346</v>
      </c>
      <c r="C327" s="8">
        <v>28859.0</v>
      </c>
      <c r="D327" s="9">
        <v>39.0</v>
      </c>
      <c r="E327" s="6">
        <v>6.0</v>
      </c>
      <c r="F327" s="6">
        <v>8.0</v>
      </c>
      <c r="G327" s="6">
        <v>15.0</v>
      </c>
      <c r="H327" s="6">
        <v>5.0</v>
      </c>
      <c r="I327" s="6">
        <v>10.0</v>
      </c>
      <c r="J327" s="6" t="s">
        <v>305</v>
      </c>
      <c r="K327" s="6">
        <v>0.0</v>
      </c>
      <c r="L327" t="s">
        <v>133</v>
      </c>
      <c r="M327" s="10" t="s">
        <v>1626</v>
      </c>
      <c r="N327" s="6">
        <v>1.0</v>
      </c>
      <c r="O327" t="s">
        <v>52</v>
      </c>
      <c r="P327" s="10" t="s">
        <v>405</v>
      </c>
      <c r="Q327" t="s">
        <v>18</v>
      </c>
      <c r="R327" s="6" t="s">
        <v>1627</v>
      </c>
      <c r="S327" s="6" t="s">
        <v>54</v>
      </c>
      <c r="T327" t="s">
        <v>87</v>
      </c>
      <c r="U327" s="6" t="s">
        <v>56</v>
      </c>
      <c r="W327" t="s">
        <v>56</v>
      </c>
      <c r="X327">
        <v>6.0</v>
      </c>
      <c r="Y327">
        <v>6.0</v>
      </c>
      <c r="Z327" s="6">
        <v>40.0</v>
      </c>
      <c r="AA327" s="6" t="s">
        <v>1628</v>
      </c>
      <c r="AB327" s="6" t="s">
        <v>1629</v>
      </c>
      <c r="AC327" s="6">
        <v>10.0</v>
      </c>
      <c r="AD327" s="11" t="s">
        <v>1630</v>
      </c>
      <c r="AE327" s="11" t="s">
        <v>1631</v>
      </c>
      <c r="AF327" s="11" t="s">
        <v>1632</v>
      </c>
    </row>
    <row r="328">
      <c r="A328" s="6">
        <v>326.0</v>
      </c>
      <c r="B328" s="7" t="s">
        <v>61</v>
      </c>
      <c r="C328" s="8">
        <v>33643.0</v>
      </c>
      <c r="D328" s="9">
        <v>26.0</v>
      </c>
      <c r="E328" s="6">
        <v>2.0</v>
      </c>
      <c r="F328" s="6">
        <v>7.0</v>
      </c>
      <c r="G328" s="6">
        <v>180.0</v>
      </c>
      <c r="H328" s="6">
        <v>9.0</v>
      </c>
      <c r="I328" s="6">
        <v>20.0</v>
      </c>
      <c r="J328" s="6" t="s">
        <v>220</v>
      </c>
      <c r="K328" s="6">
        <v>1.0</v>
      </c>
      <c r="L328" t="s">
        <v>35</v>
      </c>
      <c r="M328" s="10" t="s">
        <v>93</v>
      </c>
      <c r="N328" s="6">
        <v>1.0</v>
      </c>
      <c r="O328" t="s">
        <v>76</v>
      </c>
      <c r="P328" t="s">
        <v>65</v>
      </c>
      <c r="Q328" t="s">
        <v>78</v>
      </c>
      <c r="R328" s="6" t="s">
        <v>1633</v>
      </c>
      <c r="S328" s="6" t="s">
        <v>68</v>
      </c>
      <c r="T328" t="s">
        <v>1634</v>
      </c>
      <c r="U328" s="6" t="s">
        <v>154</v>
      </c>
      <c r="W328" t="s">
        <v>154</v>
      </c>
      <c r="X328">
        <v>4.0</v>
      </c>
      <c r="Y328">
        <v>4.0</v>
      </c>
      <c r="Z328" s="6">
        <v>10.0</v>
      </c>
      <c r="AA328" s="6" t="s">
        <v>1635</v>
      </c>
      <c r="AB328" t="s">
        <v>58</v>
      </c>
      <c r="AC328" s="6">
        <v>6.0</v>
      </c>
      <c r="AD328" s="11" t="s">
        <v>1636</v>
      </c>
      <c r="AE328" s="11" t="s">
        <v>1637</v>
      </c>
      <c r="AF328" s="11" t="s">
        <v>1638</v>
      </c>
    </row>
    <row r="329">
      <c r="A329" s="6">
        <v>327.0</v>
      </c>
      <c r="B329" s="7" t="s">
        <v>61</v>
      </c>
      <c r="C329" s="8">
        <v>33513.0</v>
      </c>
      <c r="D329" s="9">
        <v>27.0</v>
      </c>
      <c r="E329" s="6">
        <v>4.0</v>
      </c>
      <c r="F329" s="6">
        <v>9.0</v>
      </c>
      <c r="G329" s="6">
        <v>2.0</v>
      </c>
      <c r="H329" s="6">
        <v>10.0</v>
      </c>
      <c r="I329" s="6">
        <v>5.0</v>
      </c>
      <c r="J329" s="6" t="s">
        <v>92</v>
      </c>
      <c r="K329" s="6">
        <v>1.0</v>
      </c>
      <c r="L329" t="s">
        <v>35</v>
      </c>
      <c r="M329" s="10" t="s">
        <v>86</v>
      </c>
      <c r="N329" s="6">
        <v>1.0</v>
      </c>
      <c r="O329" t="s">
        <v>208</v>
      </c>
      <c r="P329" t="s">
        <v>65</v>
      </c>
      <c r="Q329" t="s">
        <v>78</v>
      </c>
      <c r="R329" s="6" t="s">
        <v>1214</v>
      </c>
      <c r="S329" s="6" t="s">
        <v>40</v>
      </c>
      <c r="T329" s="10" t="s">
        <v>1639</v>
      </c>
      <c r="W329" t="s">
        <v>33</v>
      </c>
      <c r="AB329" t="s">
        <v>46</v>
      </c>
      <c r="AC329" s="6">
        <v>10.0</v>
      </c>
      <c r="AD329" s="11" t="s">
        <v>1640</v>
      </c>
      <c r="AE329" s="11" t="s">
        <v>1641</v>
      </c>
      <c r="AF329" s="11" t="s">
        <v>1642</v>
      </c>
    </row>
    <row r="330">
      <c r="A330" s="6">
        <v>328.0</v>
      </c>
      <c r="B330" s="7" t="s">
        <v>360</v>
      </c>
      <c r="C330" s="8">
        <v>26619.0</v>
      </c>
      <c r="D330" s="9">
        <v>45.0</v>
      </c>
      <c r="E330" s="6">
        <v>5.0</v>
      </c>
      <c r="F330" s="6">
        <v>8.0</v>
      </c>
      <c r="G330" s="6">
        <v>0.0</v>
      </c>
      <c r="H330" s="6">
        <v>10.0</v>
      </c>
      <c r="I330" s="6">
        <v>50.0</v>
      </c>
      <c r="J330" s="6" t="s">
        <v>75</v>
      </c>
      <c r="K330" s="6">
        <v>1.0</v>
      </c>
      <c r="L330" t="s">
        <v>63</v>
      </c>
      <c r="M330" s="10" t="s">
        <v>93</v>
      </c>
      <c r="N330" s="6">
        <v>1.0</v>
      </c>
      <c r="O330" t="s">
        <v>208</v>
      </c>
      <c r="P330" t="s">
        <v>38</v>
      </c>
      <c r="Q330" t="s">
        <v>78</v>
      </c>
      <c r="R330" s="6" t="s">
        <v>1643</v>
      </c>
      <c r="S330" s="6" t="s">
        <v>368</v>
      </c>
      <c r="T330" s="10" t="s">
        <v>1644</v>
      </c>
      <c r="U330" s="6" t="s">
        <v>42</v>
      </c>
      <c r="W330" t="s">
        <v>42</v>
      </c>
      <c r="X330">
        <v>5.0</v>
      </c>
      <c r="Y330">
        <v>5.0</v>
      </c>
      <c r="Z330" s="6">
        <v>8.0</v>
      </c>
      <c r="AA330" s="6" t="s">
        <v>1645</v>
      </c>
      <c r="AB330" t="s">
        <v>58</v>
      </c>
      <c r="AC330" s="6">
        <v>8.0</v>
      </c>
      <c r="AD330" s="11" t="s">
        <v>1646</v>
      </c>
      <c r="AE330" s="11" t="s">
        <v>1647</v>
      </c>
      <c r="AF330" s="11" t="s">
        <v>1648</v>
      </c>
    </row>
    <row r="331">
      <c r="A331" s="6">
        <v>329.0</v>
      </c>
      <c r="B331" s="7" t="s">
        <v>346</v>
      </c>
      <c r="C331" s="8">
        <v>31218.0</v>
      </c>
      <c r="D331" s="9">
        <v>33.0</v>
      </c>
      <c r="E331" s="6">
        <v>10.0</v>
      </c>
      <c r="F331" s="6">
        <v>7.0</v>
      </c>
      <c r="G331" s="6">
        <v>30.0</v>
      </c>
      <c r="H331" s="6">
        <v>8.0</v>
      </c>
      <c r="I331" s="6">
        <v>2.0</v>
      </c>
      <c r="J331" s="6" t="s">
        <v>49</v>
      </c>
      <c r="K331" s="6">
        <v>0.0</v>
      </c>
      <c r="L331" t="s">
        <v>85</v>
      </c>
      <c r="M331" s="10" t="s">
        <v>93</v>
      </c>
      <c r="N331" s="6">
        <v>1.0</v>
      </c>
      <c r="O331" t="s">
        <v>208</v>
      </c>
      <c r="P331" t="s">
        <v>65</v>
      </c>
      <c r="Q331" t="s">
        <v>426</v>
      </c>
      <c r="R331" s="6" t="s">
        <v>1649</v>
      </c>
      <c r="S331" s="6" t="s">
        <v>68</v>
      </c>
      <c r="T331" t="s">
        <v>41</v>
      </c>
      <c r="U331" s="6" t="s">
        <v>42</v>
      </c>
      <c r="W331" t="s">
        <v>42</v>
      </c>
      <c r="X331">
        <v>4.0</v>
      </c>
      <c r="Y331">
        <v>4.0</v>
      </c>
      <c r="Z331" s="6">
        <v>6.0</v>
      </c>
      <c r="AA331" s="6" t="s">
        <v>1650</v>
      </c>
      <c r="AB331" t="s">
        <v>46</v>
      </c>
      <c r="AC331" s="6">
        <v>9.0</v>
      </c>
      <c r="AD331" s="11" t="s">
        <v>1651</v>
      </c>
      <c r="AE331" s="12"/>
      <c r="AF331" s="12"/>
    </row>
    <row r="332">
      <c r="A332" s="6">
        <v>330.0</v>
      </c>
      <c r="B332" s="7" t="s">
        <v>61</v>
      </c>
      <c r="C332" s="8">
        <v>25259.0</v>
      </c>
      <c r="D332" s="9">
        <v>49.0</v>
      </c>
      <c r="F332" s="6">
        <v>8.0</v>
      </c>
      <c r="G332" s="6">
        <v>0.0</v>
      </c>
      <c r="H332" s="6">
        <v>14.0</v>
      </c>
      <c r="I332" s="6">
        <v>2.0</v>
      </c>
      <c r="J332" s="6" t="s">
        <v>49</v>
      </c>
      <c r="K332" s="6">
        <v>1.0</v>
      </c>
      <c r="L332" t="s">
        <v>33</v>
      </c>
      <c r="M332" s="10" t="s">
        <v>33</v>
      </c>
      <c r="N332" s="6">
        <v>0.0</v>
      </c>
      <c r="O332" t="s">
        <v>33</v>
      </c>
      <c r="P332" t="s">
        <v>33</v>
      </c>
      <c r="Q332" t="s">
        <v>33</v>
      </c>
      <c r="S332" s="6" t="s">
        <v>40</v>
      </c>
      <c r="T332" t="s">
        <v>87</v>
      </c>
      <c r="U332" s="6" t="s">
        <v>56</v>
      </c>
      <c r="W332" t="s">
        <v>56</v>
      </c>
      <c r="X332">
        <v>6.0</v>
      </c>
      <c r="Y332">
        <v>6.0</v>
      </c>
      <c r="Z332" s="6">
        <v>16.0</v>
      </c>
      <c r="AA332" s="6" t="s">
        <v>1652</v>
      </c>
      <c r="AB332" t="s">
        <v>58</v>
      </c>
      <c r="AC332" s="6">
        <v>9.0</v>
      </c>
      <c r="AD332" s="11" t="s">
        <v>1653</v>
      </c>
      <c r="AE332" s="12"/>
      <c r="AF332" s="11" t="s">
        <v>1654</v>
      </c>
    </row>
    <row r="333">
      <c r="A333" s="6">
        <v>331.0</v>
      </c>
      <c r="B333" s="7" t="s">
        <v>533</v>
      </c>
      <c r="C333" s="8">
        <v>32523.0</v>
      </c>
      <c r="D333" s="9">
        <v>29.0</v>
      </c>
      <c r="E333" s="6">
        <v>4.0</v>
      </c>
      <c r="F333" s="6">
        <v>7.0</v>
      </c>
      <c r="G333" s="6">
        <v>10.0</v>
      </c>
      <c r="H333" s="6">
        <v>7.0</v>
      </c>
      <c r="I333" s="6">
        <v>10.0</v>
      </c>
      <c r="J333" s="6" t="s">
        <v>305</v>
      </c>
      <c r="K333" s="6">
        <v>0.0</v>
      </c>
      <c r="L333" t="s">
        <v>35</v>
      </c>
      <c r="M333" s="10" t="s">
        <v>36</v>
      </c>
      <c r="N333" s="6">
        <v>1.0</v>
      </c>
      <c r="O333" t="s">
        <v>208</v>
      </c>
      <c r="P333" t="s">
        <v>100</v>
      </c>
      <c r="Q333" t="s">
        <v>18</v>
      </c>
      <c r="R333" s="6" t="s">
        <v>1655</v>
      </c>
      <c r="S333" s="6" t="s">
        <v>68</v>
      </c>
      <c r="T333" t="s">
        <v>69</v>
      </c>
      <c r="U333" s="6" t="s">
        <v>56</v>
      </c>
      <c r="W333" t="s">
        <v>56</v>
      </c>
      <c r="X333">
        <v>5.0</v>
      </c>
      <c r="Y333">
        <v>5.0</v>
      </c>
      <c r="Z333" s="6">
        <v>180.0</v>
      </c>
      <c r="AA333" s="6" t="s">
        <v>1656</v>
      </c>
      <c r="AB333" t="s">
        <v>46</v>
      </c>
      <c r="AC333" s="6">
        <v>10.0</v>
      </c>
      <c r="AD333" s="11" t="s">
        <v>1657</v>
      </c>
      <c r="AE333" s="11" t="s">
        <v>1658</v>
      </c>
      <c r="AF333" s="11" t="s">
        <v>1659</v>
      </c>
    </row>
    <row r="334">
      <c r="A334" s="6">
        <v>332.0</v>
      </c>
      <c r="B334" s="7" t="s">
        <v>251</v>
      </c>
      <c r="C334" s="8">
        <v>33568.0</v>
      </c>
      <c r="D334" s="9">
        <v>26.0</v>
      </c>
      <c r="E334" s="6">
        <v>3.0</v>
      </c>
      <c r="F334" s="6">
        <v>8.0</v>
      </c>
      <c r="G334" s="6">
        <v>110.0</v>
      </c>
      <c r="H334" s="6">
        <v>10.0</v>
      </c>
      <c r="I334" s="6">
        <v>0.0</v>
      </c>
      <c r="J334" s="6" t="s">
        <v>126</v>
      </c>
      <c r="K334" s="6">
        <v>0.0</v>
      </c>
      <c r="L334" t="s">
        <v>85</v>
      </c>
      <c r="M334" s="10" t="s">
        <v>93</v>
      </c>
      <c r="N334" s="6">
        <v>1.0</v>
      </c>
      <c r="O334" t="s">
        <v>208</v>
      </c>
      <c r="P334" t="s">
        <v>65</v>
      </c>
      <c r="Q334" t="s">
        <v>78</v>
      </c>
      <c r="R334" s="6" t="s">
        <v>1660</v>
      </c>
      <c r="S334" s="6" t="s">
        <v>40</v>
      </c>
      <c r="T334" t="s">
        <v>121</v>
      </c>
      <c r="U334" s="6" t="s">
        <v>56</v>
      </c>
      <c r="W334" t="s">
        <v>56</v>
      </c>
      <c r="X334">
        <v>6.0</v>
      </c>
      <c r="Y334">
        <v>6.0</v>
      </c>
      <c r="Z334" s="6">
        <v>6.0</v>
      </c>
      <c r="AA334" s="6" t="s">
        <v>1661</v>
      </c>
      <c r="AB334" t="s">
        <v>58</v>
      </c>
      <c r="AC334" s="6">
        <v>9.0</v>
      </c>
      <c r="AD334" s="11" t="s">
        <v>1662</v>
      </c>
      <c r="AE334" s="11" t="s">
        <v>624</v>
      </c>
      <c r="AF334" s="11" t="s">
        <v>1663</v>
      </c>
    </row>
    <row r="335">
      <c r="A335" s="6">
        <v>333.0</v>
      </c>
      <c r="B335" s="7" t="s">
        <v>200</v>
      </c>
      <c r="C335" s="8">
        <v>26479.0</v>
      </c>
      <c r="D335" s="9">
        <v>46.0</v>
      </c>
      <c r="E335" s="6">
        <v>15.0</v>
      </c>
      <c r="F335" s="6">
        <v>7.0</v>
      </c>
      <c r="G335" s="6">
        <v>60.0</v>
      </c>
      <c r="H335" s="6">
        <v>11.0</v>
      </c>
      <c r="I335" s="6">
        <v>20.0</v>
      </c>
      <c r="J335" s="6" t="s">
        <v>220</v>
      </c>
      <c r="K335" s="6">
        <v>0.0</v>
      </c>
      <c r="L335" t="s">
        <v>133</v>
      </c>
      <c r="M335" s="10" t="s">
        <v>86</v>
      </c>
      <c r="N335" s="6">
        <v>1.0</v>
      </c>
      <c r="O335" t="s">
        <v>99</v>
      </c>
      <c r="P335" t="s">
        <v>65</v>
      </c>
      <c r="Q335" t="s">
        <v>78</v>
      </c>
      <c r="R335" s="6" t="s">
        <v>1664</v>
      </c>
      <c r="S335" s="6" t="s">
        <v>68</v>
      </c>
      <c r="T335" t="s">
        <v>103</v>
      </c>
      <c r="U335" s="6" t="s">
        <v>56</v>
      </c>
      <c r="W335" t="s">
        <v>56</v>
      </c>
      <c r="X335">
        <v>4.0</v>
      </c>
      <c r="Y335">
        <v>6.0</v>
      </c>
      <c r="Z335" s="6">
        <v>25.0</v>
      </c>
      <c r="AA335" s="6" t="s">
        <v>1665</v>
      </c>
      <c r="AB335" t="s">
        <v>58</v>
      </c>
      <c r="AC335" s="6">
        <v>9.0</v>
      </c>
      <c r="AD335" s="11" t="s">
        <v>1666</v>
      </c>
      <c r="AE335" s="11" t="s">
        <v>1667</v>
      </c>
      <c r="AF335" s="11" t="s">
        <v>1668</v>
      </c>
    </row>
    <row r="336">
      <c r="A336" s="6">
        <v>334.0</v>
      </c>
      <c r="B336" s="7" t="s">
        <v>200</v>
      </c>
      <c r="C336" s="8">
        <v>30461.0</v>
      </c>
      <c r="D336" s="9">
        <v>35.0</v>
      </c>
      <c r="E336" s="6">
        <v>12.0</v>
      </c>
      <c r="F336" s="6">
        <v>8.0</v>
      </c>
      <c r="G336" s="6">
        <v>0.0</v>
      </c>
      <c r="H336" s="6">
        <v>16.0</v>
      </c>
      <c r="I336" s="6">
        <v>2.0</v>
      </c>
      <c r="J336" s="6" t="s">
        <v>183</v>
      </c>
      <c r="K336" s="6">
        <v>0.0</v>
      </c>
      <c r="L336" t="s">
        <v>50</v>
      </c>
      <c r="M336" s="10" t="s">
        <v>86</v>
      </c>
      <c r="N336" s="6">
        <v>1.0</v>
      </c>
      <c r="O336" t="s">
        <v>208</v>
      </c>
      <c r="P336" t="s">
        <v>65</v>
      </c>
      <c r="Q336" t="s">
        <v>95</v>
      </c>
      <c r="R336" s="6" t="s">
        <v>1669</v>
      </c>
      <c r="S336" s="6" t="s">
        <v>153</v>
      </c>
      <c r="T336" t="s">
        <v>559</v>
      </c>
      <c r="U336" s="6" t="s">
        <v>56</v>
      </c>
      <c r="W336" t="s">
        <v>56</v>
      </c>
      <c r="X336">
        <v>6.0</v>
      </c>
      <c r="Y336">
        <v>6.0</v>
      </c>
      <c r="Z336" s="6">
        <v>4.0</v>
      </c>
      <c r="AA336" s="6" t="s">
        <v>1670</v>
      </c>
      <c r="AB336" t="s">
        <v>58</v>
      </c>
      <c r="AC336" s="6">
        <v>10.0</v>
      </c>
      <c r="AD336" s="11" t="s">
        <v>1671</v>
      </c>
      <c r="AE336" s="11" t="s">
        <v>1672</v>
      </c>
      <c r="AF336" s="12"/>
    </row>
    <row r="337">
      <c r="A337" s="6">
        <v>335.0</v>
      </c>
      <c r="B337" s="7" t="s">
        <v>750</v>
      </c>
      <c r="D337" s="9">
        <v>118.0</v>
      </c>
      <c r="E337" s="6">
        <v>2.0</v>
      </c>
      <c r="F337" s="6">
        <v>6.0</v>
      </c>
      <c r="G337" s="6">
        <v>120.0</v>
      </c>
      <c r="H337" s="6">
        <v>9.0</v>
      </c>
      <c r="I337" s="6">
        <v>10.0</v>
      </c>
      <c r="J337" s="6" t="s">
        <v>220</v>
      </c>
      <c r="K337" s="6">
        <v>0.0</v>
      </c>
      <c r="L337" t="s">
        <v>127</v>
      </c>
      <c r="M337" s="10" t="s">
        <v>86</v>
      </c>
      <c r="N337" s="6">
        <v>1.0</v>
      </c>
      <c r="O337" t="s">
        <v>208</v>
      </c>
      <c r="P337" t="s">
        <v>65</v>
      </c>
      <c r="Q337" t="s">
        <v>78</v>
      </c>
      <c r="R337" s="6" t="s">
        <v>1673</v>
      </c>
      <c r="S337" s="6" t="s">
        <v>368</v>
      </c>
      <c r="T337" t="s">
        <v>87</v>
      </c>
      <c r="U337" s="6" t="s">
        <v>154</v>
      </c>
      <c r="W337" t="s">
        <v>154</v>
      </c>
      <c r="X337">
        <v>6.0</v>
      </c>
      <c r="Y337">
        <v>4.0</v>
      </c>
      <c r="Z337" s="6">
        <v>12.0</v>
      </c>
      <c r="AA337" s="6" t="s">
        <v>1674</v>
      </c>
      <c r="AB337" t="s">
        <v>58</v>
      </c>
      <c r="AC337" s="6">
        <v>10.0</v>
      </c>
      <c r="AD337" s="11" t="s">
        <v>1675</v>
      </c>
      <c r="AE337" s="11" t="s">
        <v>1676</v>
      </c>
      <c r="AF337" s="11" t="s">
        <v>106</v>
      </c>
    </row>
    <row r="338">
      <c r="A338" s="6">
        <v>336.0</v>
      </c>
      <c r="B338" s="7" t="s">
        <v>251</v>
      </c>
      <c r="C338" s="8">
        <v>32534.0</v>
      </c>
      <c r="D338" s="9">
        <v>29.0</v>
      </c>
      <c r="E338" s="6">
        <v>2.0</v>
      </c>
      <c r="F338" s="6">
        <v>8.0</v>
      </c>
      <c r="G338" s="6">
        <v>0.0</v>
      </c>
      <c r="H338" s="6">
        <v>4.0</v>
      </c>
      <c r="I338" s="6">
        <v>20.0</v>
      </c>
      <c r="J338" s="6" t="s">
        <v>112</v>
      </c>
      <c r="K338" s="6">
        <v>1.0</v>
      </c>
      <c r="L338" t="s">
        <v>35</v>
      </c>
      <c r="M338" s="10" t="s">
        <v>86</v>
      </c>
      <c r="N338" s="6">
        <v>1.0</v>
      </c>
      <c r="O338" t="s">
        <v>128</v>
      </c>
      <c r="P338" t="s">
        <v>135</v>
      </c>
      <c r="Q338" t="s">
        <v>78</v>
      </c>
      <c r="S338" s="6" t="s">
        <v>368</v>
      </c>
      <c r="T338" s="10" t="s">
        <v>1677</v>
      </c>
      <c r="U338" s="6" t="s">
        <v>42</v>
      </c>
      <c r="W338" t="s">
        <v>42</v>
      </c>
      <c r="X338">
        <v>6.0</v>
      </c>
      <c r="Y338">
        <v>6.0</v>
      </c>
      <c r="Z338" s="6">
        <v>20.0</v>
      </c>
      <c r="AA338" s="6" t="s">
        <v>1678</v>
      </c>
      <c r="AB338" t="s">
        <v>58</v>
      </c>
      <c r="AC338" s="6">
        <v>10.0</v>
      </c>
      <c r="AD338" s="11" t="s">
        <v>1157</v>
      </c>
      <c r="AE338" s="11" t="s">
        <v>1679</v>
      </c>
      <c r="AF338" s="11" t="s">
        <v>1680</v>
      </c>
    </row>
    <row r="339">
      <c r="A339" s="6">
        <v>337.0</v>
      </c>
      <c r="B339" s="7" t="s">
        <v>61</v>
      </c>
      <c r="C339" s="8">
        <v>35711.0</v>
      </c>
      <c r="D339" s="9">
        <v>21.0</v>
      </c>
      <c r="E339" s="6">
        <v>4.0</v>
      </c>
      <c r="F339" s="6">
        <v>7.0</v>
      </c>
      <c r="G339" s="6">
        <v>120.0</v>
      </c>
      <c r="H339" s="6">
        <v>12.0</v>
      </c>
      <c r="I339" s="6">
        <v>3.0</v>
      </c>
      <c r="J339" s="6" t="s">
        <v>338</v>
      </c>
      <c r="K339" s="6">
        <v>1.0</v>
      </c>
      <c r="L339" t="s">
        <v>33</v>
      </c>
      <c r="M339" s="10" t="s">
        <v>33</v>
      </c>
      <c r="N339" s="6">
        <v>1.0</v>
      </c>
      <c r="O339" t="s">
        <v>87</v>
      </c>
      <c r="P339" t="s">
        <v>354</v>
      </c>
      <c r="Q339" t="s">
        <v>78</v>
      </c>
      <c r="R339" s="6" t="s">
        <v>1681</v>
      </c>
      <c r="S339" s="6" t="s">
        <v>1149</v>
      </c>
      <c r="T339" t="s">
        <v>665</v>
      </c>
      <c r="U339" s="6" t="s">
        <v>42</v>
      </c>
      <c r="W339" t="s">
        <v>42</v>
      </c>
      <c r="X339">
        <v>5.0</v>
      </c>
      <c r="Y339" s="6" t="s">
        <v>1682</v>
      </c>
      <c r="Z339" s="6">
        <v>6.0</v>
      </c>
      <c r="AA339" s="6" t="s">
        <v>1683</v>
      </c>
      <c r="AB339" t="s">
        <v>46</v>
      </c>
      <c r="AC339" s="6">
        <v>10.0</v>
      </c>
      <c r="AD339" s="11" t="s">
        <v>1684</v>
      </c>
      <c r="AE339" s="11" t="s">
        <v>1685</v>
      </c>
      <c r="AF339" s="12"/>
    </row>
    <row r="340">
      <c r="A340" s="6">
        <v>338.0</v>
      </c>
      <c r="B340" s="7" t="s">
        <v>809</v>
      </c>
      <c r="C340" s="8">
        <v>34628.0</v>
      </c>
      <c r="D340" s="9">
        <v>23.0</v>
      </c>
      <c r="E340" s="6">
        <v>0.0</v>
      </c>
      <c r="F340" s="6">
        <v>6.0</v>
      </c>
      <c r="G340" s="6">
        <v>40.0</v>
      </c>
      <c r="H340" s="6">
        <v>12.0</v>
      </c>
      <c r="I340" s="6">
        <v>5.0</v>
      </c>
      <c r="J340" s="6" t="s">
        <v>338</v>
      </c>
      <c r="K340" s="6">
        <v>1.0</v>
      </c>
      <c r="L340" t="s">
        <v>63</v>
      </c>
      <c r="M340" s="10" t="s">
        <v>93</v>
      </c>
      <c r="N340" s="6">
        <v>1.0</v>
      </c>
      <c r="O340" t="s">
        <v>208</v>
      </c>
      <c r="P340" t="s">
        <v>65</v>
      </c>
      <c r="Q340" t="s">
        <v>66</v>
      </c>
      <c r="R340" s="6" t="s">
        <v>1364</v>
      </c>
      <c r="S340" s="6" t="s">
        <v>40</v>
      </c>
      <c r="T340" t="s">
        <v>103</v>
      </c>
      <c r="U340" s="6" t="s">
        <v>56</v>
      </c>
      <c r="W340" t="s">
        <v>56</v>
      </c>
      <c r="X340">
        <v>4.0</v>
      </c>
      <c r="Y340">
        <v>2.0</v>
      </c>
      <c r="Z340" s="6">
        <v>48.0</v>
      </c>
      <c r="AA340" s="6" t="s">
        <v>1686</v>
      </c>
      <c r="AB340" t="s">
        <v>58</v>
      </c>
      <c r="AC340" s="6">
        <v>9.0</v>
      </c>
      <c r="AD340" s="11" t="s">
        <v>1687</v>
      </c>
      <c r="AE340" s="11" t="s">
        <v>1688</v>
      </c>
      <c r="AF340" s="12"/>
    </row>
    <row r="341">
      <c r="A341" s="6">
        <v>339.0</v>
      </c>
      <c r="B341" s="7" t="s">
        <v>157</v>
      </c>
      <c r="C341" s="8">
        <v>35373.0</v>
      </c>
      <c r="D341" s="9">
        <v>21.0</v>
      </c>
      <c r="F341" s="6">
        <v>6.0</v>
      </c>
      <c r="G341" s="6">
        <v>0.0</v>
      </c>
      <c r="H341" s="6">
        <v>12.0</v>
      </c>
      <c r="I341" s="6">
        <v>4.0</v>
      </c>
      <c r="J341" s="6" t="s">
        <v>112</v>
      </c>
      <c r="K341" s="6">
        <v>1.0</v>
      </c>
      <c r="L341" t="s">
        <v>85</v>
      </c>
      <c r="M341" s="10" t="s">
        <v>51</v>
      </c>
      <c r="N341" s="6">
        <v>0.0</v>
      </c>
      <c r="O341" t="s">
        <v>33</v>
      </c>
      <c r="P341" t="s">
        <v>33</v>
      </c>
      <c r="Q341" t="s">
        <v>33</v>
      </c>
      <c r="S341" s="6" t="s">
        <v>40</v>
      </c>
      <c r="T341" t="s">
        <v>121</v>
      </c>
      <c r="U341" s="6" t="s">
        <v>42</v>
      </c>
      <c r="W341" t="s">
        <v>42</v>
      </c>
      <c r="X341">
        <v>3.0</v>
      </c>
      <c r="Y341">
        <v>6.0</v>
      </c>
      <c r="Z341" s="6">
        <v>80.0</v>
      </c>
      <c r="AA341" s="6" t="s">
        <v>1689</v>
      </c>
      <c r="AB341" s="6" t="s">
        <v>1476</v>
      </c>
      <c r="AC341" s="6">
        <v>9.0</v>
      </c>
      <c r="AD341" s="11" t="s">
        <v>1690</v>
      </c>
      <c r="AE341" s="11" t="s">
        <v>1691</v>
      </c>
      <c r="AF341" s="11" t="s">
        <v>1692</v>
      </c>
    </row>
    <row r="342">
      <c r="A342" s="6">
        <v>340.0</v>
      </c>
      <c r="B342" s="7" t="s">
        <v>74</v>
      </c>
      <c r="C342" s="8">
        <v>32492.0</v>
      </c>
      <c r="D342" s="9">
        <v>29.0</v>
      </c>
      <c r="E342" s="6">
        <v>7.0</v>
      </c>
      <c r="F342" s="6">
        <v>8.0</v>
      </c>
      <c r="G342" s="6">
        <v>120.0</v>
      </c>
      <c r="H342" s="6">
        <v>10.0</v>
      </c>
      <c r="I342" s="6">
        <v>10.0</v>
      </c>
      <c r="J342" s="6" t="s">
        <v>220</v>
      </c>
      <c r="K342" s="6">
        <v>0.0</v>
      </c>
      <c r="L342" t="s">
        <v>63</v>
      </c>
      <c r="M342" s="10" t="s">
        <v>36</v>
      </c>
      <c r="N342" s="6">
        <v>1.0</v>
      </c>
      <c r="O342" t="s">
        <v>208</v>
      </c>
      <c r="P342" t="s">
        <v>65</v>
      </c>
      <c r="Q342" t="s">
        <v>78</v>
      </c>
      <c r="R342" s="6" t="s">
        <v>1693</v>
      </c>
      <c r="S342" s="6" t="s">
        <v>40</v>
      </c>
      <c r="T342" t="s">
        <v>87</v>
      </c>
      <c r="U342" s="6" t="s">
        <v>42</v>
      </c>
      <c r="W342" t="s">
        <v>42</v>
      </c>
      <c r="X342" s="10">
        <v>10.0</v>
      </c>
      <c r="Y342">
        <v>6.0</v>
      </c>
      <c r="Z342" s="6">
        <v>6.0</v>
      </c>
      <c r="AA342" s="6" t="s">
        <v>1694</v>
      </c>
      <c r="AB342" t="s">
        <v>58</v>
      </c>
      <c r="AC342" s="6">
        <v>10.0</v>
      </c>
      <c r="AD342" s="11" t="s">
        <v>1695</v>
      </c>
      <c r="AE342" s="11" t="s">
        <v>1500</v>
      </c>
      <c r="AF342" s="12"/>
    </row>
    <row r="343">
      <c r="A343" s="6">
        <v>341.0</v>
      </c>
      <c r="B343" s="7" t="s">
        <v>61</v>
      </c>
      <c r="C343" s="8">
        <v>32577.0</v>
      </c>
      <c r="D343" s="9">
        <v>29.0</v>
      </c>
      <c r="F343" s="6">
        <v>7.0</v>
      </c>
      <c r="G343" s="6">
        <v>420.0</v>
      </c>
      <c r="H343" s="6">
        <v>5.0</v>
      </c>
      <c r="I343" s="6">
        <v>3.0</v>
      </c>
      <c r="J343" s="6" t="s">
        <v>75</v>
      </c>
      <c r="K343" s="6">
        <v>0.0</v>
      </c>
      <c r="L343" t="s">
        <v>50</v>
      </c>
      <c r="M343" s="10" t="s">
        <v>86</v>
      </c>
      <c r="N343" s="6">
        <v>0.0</v>
      </c>
      <c r="O343" t="s">
        <v>33</v>
      </c>
      <c r="P343" t="s">
        <v>33</v>
      </c>
      <c r="Q343" t="s">
        <v>33</v>
      </c>
      <c r="S343" s="6" t="s">
        <v>40</v>
      </c>
      <c r="T343" t="s">
        <v>87</v>
      </c>
      <c r="U343" s="6" t="s">
        <v>56</v>
      </c>
      <c r="W343" t="s">
        <v>56</v>
      </c>
      <c r="X343">
        <v>6.0</v>
      </c>
      <c r="Y343">
        <v>6.0</v>
      </c>
      <c r="Z343" s="6">
        <v>1.0</v>
      </c>
      <c r="AA343" s="6" t="s">
        <v>1696</v>
      </c>
      <c r="AB343" t="s">
        <v>58</v>
      </c>
      <c r="AC343" s="6">
        <v>4.0</v>
      </c>
      <c r="AD343" s="11" t="s">
        <v>1697</v>
      </c>
      <c r="AE343" s="12"/>
      <c r="AF343" s="12"/>
    </row>
    <row r="344">
      <c r="A344" s="6">
        <v>342.0</v>
      </c>
      <c r="B344" s="7" t="s">
        <v>232</v>
      </c>
      <c r="C344" s="8">
        <v>35261.0</v>
      </c>
      <c r="D344" s="9">
        <v>22.0</v>
      </c>
      <c r="F344" s="6">
        <v>7.0</v>
      </c>
      <c r="G344" s="6">
        <v>0.0</v>
      </c>
      <c r="H344" s="6">
        <v>10.0</v>
      </c>
      <c r="I344" s="6">
        <v>45.0</v>
      </c>
      <c r="J344" s="6" t="s">
        <v>305</v>
      </c>
      <c r="K344" s="6">
        <v>1.0</v>
      </c>
      <c r="L344" t="s">
        <v>127</v>
      </c>
      <c r="M344" s="10" t="s">
        <v>86</v>
      </c>
      <c r="N344" s="6">
        <v>0.0</v>
      </c>
      <c r="O344" t="s">
        <v>33</v>
      </c>
      <c r="P344" t="s">
        <v>33</v>
      </c>
      <c r="Q344" t="s">
        <v>33</v>
      </c>
      <c r="S344" s="6" t="s">
        <v>368</v>
      </c>
      <c r="T344" s="10" t="s">
        <v>1698</v>
      </c>
      <c r="U344" s="6" t="s">
        <v>42</v>
      </c>
      <c r="W344" t="s">
        <v>42</v>
      </c>
      <c r="X344" s="10">
        <v>18.0</v>
      </c>
      <c r="Y344" s="6">
        <v>40.0</v>
      </c>
      <c r="Z344" s="6">
        <v>18.0</v>
      </c>
      <c r="AA344" s="6" t="s">
        <v>1699</v>
      </c>
      <c r="AB344" t="s">
        <v>58</v>
      </c>
      <c r="AC344" s="6">
        <v>10.0</v>
      </c>
      <c r="AD344" s="11" t="s">
        <v>1700</v>
      </c>
      <c r="AE344" s="11" t="s">
        <v>1701</v>
      </c>
      <c r="AF344" s="12"/>
    </row>
    <row r="345">
      <c r="A345" s="6">
        <v>343.0</v>
      </c>
      <c r="B345" s="7" t="s">
        <v>61</v>
      </c>
      <c r="C345" s="8">
        <v>32329.0</v>
      </c>
      <c r="D345" s="9">
        <v>30.0</v>
      </c>
      <c r="E345" s="6">
        <v>2.0</v>
      </c>
      <c r="F345" s="6">
        <v>7.0</v>
      </c>
      <c r="G345" s="6">
        <v>25.0</v>
      </c>
      <c r="H345" s="6">
        <v>9.0</v>
      </c>
      <c r="I345" s="6">
        <v>8.0</v>
      </c>
      <c r="J345" s="6" t="s">
        <v>183</v>
      </c>
      <c r="K345" s="6">
        <v>0.0</v>
      </c>
      <c r="L345" t="s">
        <v>395</v>
      </c>
      <c r="M345" s="10" t="s">
        <v>86</v>
      </c>
      <c r="N345" s="6">
        <v>1.0</v>
      </c>
      <c r="O345" t="s">
        <v>419</v>
      </c>
      <c r="P345" t="s">
        <v>65</v>
      </c>
      <c r="Q345" t="s">
        <v>373</v>
      </c>
      <c r="R345" s="6" t="s">
        <v>259</v>
      </c>
      <c r="S345" s="6" t="s">
        <v>68</v>
      </c>
      <c r="T345" t="s">
        <v>121</v>
      </c>
      <c r="U345" s="6" t="s">
        <v>70</v>
      </c>
      <c r="W345" t="s">
        <v>70</v>
      </c>
      <c r="X345" s="10">
        <v>10.0</v>
      </c>
      <c r="Y345">
        <v>6.0</v>
      </c>
      <c r="Z345" s="6">
        <v>20.0</v>
      </c>
      <c r="AA345" s="6" t="s">
        <v>1702</v>
      </c>
      <c r="AB345" s="6" t="s">
        <v>1703</v>
      </c>
      <c r="AC345" s="6">
        <v>7.0</v>
      </c>
      <c r="AD345" s="11" t="s">
        <v>398</v>
      </c>
      <c r="AE345" s="11" t="s">
        <v>1704</v>
      </c>
      <c r="AF345" s="11" t="s">
        <v>1705</v>
      </c>
      <c r="AG345" s="6">
        <v>0.0</v>
      </c>
    </row>
    <row r="346">
      <c r="A346" s="6">
        <v>344.0</v>
      </c>
      <c r="B346" s="7" t="s">
        <v>74</v>
      </c>
      <c r="C346" s="8">
        <v>33017.0</v>
      </c>
      <c r="D346" s="9">
        <v>28.0</v>
      </c>
      <c r="E346" s="6">
        <v>4.0</v>
      </c>
      <c r="F346" s="6">
        <v>5.0</v>
      </c>
      <c r="G346" s="6">
        <v>30.0</v>
      </c>
      <c r="H346" s="6">
        <v>4.0</v>
      </c>
      <c r="I346" s="6">
        <v>56.0</v>
      </c>
      <c r="J346" s="6" t="s">
        <v>338</v>
      </c>
      <c r="K346" s="6">
        <v>1.0</v>
      </c>
      <c r="L346" t="s">
        <v>33</v>
      </c>
      <c r="M346" s="10" t="s">
        <v>33</v>
      </c>
      <c r="N346" s="6">
        <v>1.0</v>
      </c>
      <c r="O346" t="s">
        <v>208</v>
      </c>
      <c r="P346" t="s">
        <v>100</v>
      </c>
      <c r="Q346" t="s">
        <v>426</v>
      </c>
      <c r="R346" s="6" t="s">
        <v>1706</v>
      </c>
      <c r="S346" s="6" t="s">
        <v>40</v>
      </c>
      <c r="T346" s="10" t="s">
        <v>1707</v>
      </c>
      <c r="U346" s="6" t="s">
        <v>56</v>
      </c>
      <c r="W346" t="s">
        <v>56</v>
      </c>
      <c r="X346">
        <v>5.0</v>
      </c>
      <c r="Y346">
        <v>4.0</v>
      </c>
      <c r="Z346" s="6">
        <v>6.0</v>
      </c>
      <c r="AA346" s="6" t="s">
        <v>1708</v>
      </c>
      <c r="AB346" t="s">
        <v>58</v>
      </c>
      <c r="AC346" s="6">
        <v>10.0</v>
      </c>
      <c r="AD346" s="11" t="s">
        <v>1709</v>
      </c>
      <c r="AE346" s="11" t="s">
        <v>1710</v>
      </c>
      <c r="AF346" s="11" t="s">
        <v>1711</v>
      </c>
    </row>
    <row r="347">
      <c r="A347" s="6">
        <v>345.0</v>
      </c>
      <c r="B347" s="7" t="s">
        <v>304</v>
      </c>
      <c r="C347" s="8">
        <v>32297.0</v>
      </c>
      <c r="D347" s="9">
        <v>30.0</v>
      </c>
      <c r="E347" s="6">
        <v>3.0</v>
      </c>
      <c r="F347" s="6">
        <v>7.0</v>
      </c>
      <c r="G347" s="6">
        <v>20.0</v>
      </c>
      <c r="H347" s="6">
        <v>10.0</v>
      </c>
      <c r="I347" s="6">
        <v>3.0</v>
      </c>
      <c r="J347" s="6" t="s">
        <v>75</v>
      </c>
      <c r="K347" s="6">
        <v>0.0</v>
      </c>
      <c r="L347" t="s">
        <v>85</v>
      </c>
      <c r="M347" s="10" t="s">
        <v>51</v>
      </c>
      <c r="N347" s="6">
        <v>1.0</v>
      </c>
      <c r="O347" t="s">
        <v>147</v>
      </c>
      <c r="P347" t="s">
        <v>65</v>
      </c>
      <c r="Q347" t="s">
        <v>148</v>
      </c>
      <c r="R347" s="6" t="s">
        <v>1712</v>
      </c>
      <c r="S347" s="6" t="s">
        <v>54</v>
      </c>
      <c r="T347" t="s">
        <v>80</v>
      </c>
      <c r="U347" s="6" t="s">
        <v>56</v>
      </c>
      <c r="W347" t="s">
        <v>56</v>
      </c>
      <c r="X347">
        <v>6.0</v>
      </c>
      <c r="Y347">
        <v>3.0</v>
      </c>
      <c r="Z347" s="6">
        <v>8.0</v>
      </c>
      <c r="AA347" s="6" t="s">
        <v>1713</v>
      </c>
      <c r="AB347" t="s">
        <v>58</v>
      </c>
      <c r="AC347" s="6">
        <v>10.0</v>
      </c>
      <c r="AD347" s="11" t="s">
        <v>1714</v>
      </c>
      <c r="AE347" s="12"/>
      <c r="AF347" s="12"/>
    </row>
    <row r="348">
      <c r="A348" s="6">
        <v>346.0</v>
      </c>
      <c r="B348" s="7" t="s">
        <v>119</v>
      </c>
      <c r="C348" s="8">
        <v>32679.0</v>
      </c>
      <c r="D348" s="9">
        <v>29.0</v>
      </c>
      <c r="E348" s="6">
        <v>3.0</v>
      </c>
      <c r="F348" s="6">
        <v>6.0</v>
      </c>
      <c r="G348" s="6">
        <v>10.0</v>
      </c>
      <c r="H348" s="6">
        <v>7.0</v>
      </c>
      <c r="I348" s="6">
        <v>3.0</v>
      </c>
      <c r="J348" s="6" t="s">
        <v>49</v>
      </c>
      <c r="K348" s="6">
        <v>0.0</v>
      </c>
      <c r="L348" t="s">
        <v>63</v>
      </c>
      <c r="M348" s="10" t="s">
        <v>86</v>
      </c>
      <c r="N348" s="6">
        <v>1.0</v>
      </c>
      <c r="O348" t="s">
        <v>139</v>
      </c>
      <c r="P348" t="s">
        <v>65</v>
      </c>
      <c r="Q348" t="s">
        <v>148</v>
      </c>
      <c r="R348" s="6" t="s">
        <v>1715</v>
      </c>
      <c r="S348" s="6" t="s">
        <v>68</v>
      </c>
      <c r="T348" t="s">
        <v>630</v>
      </c>
      <c r="U348" s="6" t="s">
        <v>56</v>
      </c>
      <c r="W348" t="s">
        <v>56</v>
      </c>
      <c r="X348">
        <v>6.0</v>
      </c>
      <c r="Y348">
        <v>3.0</v>
      </c>
      <c r="Z348" s="6">
        <v>9.0</v>
      </c>
      <c r="AA348" s="6" t="s">
        <v>1716</v>
      </c>
      <c r="AB348" t="s">
        <v>58</v>
      </c>
      <c r="AC348" s="6">
        <v>9.0</v>
      </c>
      <c r="AD348" s="11" t="s">
        <v>1717</v>
      </c>
      <c r="AE348" s="11" t="s">
        <v>1718</v>
      </c>
      <c r="AF348" s="11" t="s">
        <v>1719</v>
      </c>
    </row>
    <row r="349">
      <c r="A349" s="6">
        <v>347.0</v>
      </c>
      <c r="B349" s="7" t="s">
        <v>163</v>
      </c>
      <c r="C349" s="8">
        <v>31625.0</v>
      </c>
      <c r="D349" s="9">
        <v>32.0</v>
      </c>
      <c r="E349" s="6">
        <v>4.0</v>
      </c>
      <c r="F349" s="6">
        <v>7.0</v>
      </c>
      <c r="G349" s="6">
        <v>25.0</v>
      </c>
      <c r="H349" s="6">
        <v>10.0</v>
      </c>
      <c r="I349" s="6">
        <v>8.0</v>
      </c>
      <c r="J349" s="6" t="s">
        <v>305</v>
      </c>
      <c r="K349" s="6">
        <v>0.0</v>
      </c>
      <c r="L349" t="s">
        <v>35</v>
      </c>
      <c r="M349" s="10" t="s">
        <v>36</v>
      </c>
      <c r="N349" s="6">
        <v>1.0</v>
      </c>
      <c r="O349" t="s">
        <v>1720</v>
      </c>
      <c r="P349" s="10" t="s">
        <v>258</v>
      </c>
      <c r="Q349" t="s">
        <v>78</v>
      </c>
      <c r="R349" s="6" t="s">
        <v>463</v>
      </c>
      <c r="S349" s="6" t="s">
        <v>68</v>
      </c>
      <c r="T349" t="s">
        <v>121</v>
      </c>
      <c r="U349" s="6" t="s">
        <v>56</v>
      </c>
      <c r="W349" t="s">
        <v>56</v>
      </c>
      <c r="X349" s="10">
        <v>8.0</v>
      </c>
      <c r="Y349">
        <v>6.0</v>
      </c>
      <c r="Z349" s="6">
        <v>8.0</v>
      </c>
      <c r="AA349" s="6" t="s">
        <v>1721</v>
      </c>
      <c r="AB349" s="6" t="s">
        <v>1722</v>
      </c>
      <c r="AC349" s="6">
        <v>10.0</v>
      </c>
      <c r="AD349" s="11" t="s">
        <v>1723</v>
      </c>
      <c r="AE349" s="12"/>
      <c r="AF349" s="12"/>
    </row>
    <row r="350">
      <c r="A350" s="6">
        <v>348.0</v>
      </c>
      <c r="B350" s="7" t="s">
        <v>404</v>
      </c>
      <c r="C350" s="8">
        <v>32591.0</v>
      </c>
      <c r="D350" s="9">
        <v>29.0</v>
      </c>
      <c r="E350" s="6">
        <v>3.0</v>
      </c>
      <c r="F350" s="6">
        <v>7.0</v>
      </c>
      <c r="G350" s="6">
        <v>30.0</v>
      </c>
      <c r="H350" s="6">
        <v>8.0</v>
      </c>
      <c r="I350" s="6">
        <v>12.0</v>
      </c>
      <c r="J350" s="6" t="s">
        <v>305</v>
      </c>
      <c r="K350" s="6">
        <v>1.0</v>
      </c>
      <c r="L350" t="s">
        <v>1724</v>
      </c>
      <c r="M350" s="10" t="s">
        <v>86</v>
      </c>
      <c r="N350" s="6">
        <v>1.0</v>
      </c>
      <c r="O350" t="s">
        <v>414</v>
      </c>
      <c r="P350" t="s">
        <v>65</v>
      </c>
      <c r="Q350" t="s">
        <v>78</v>
      </c>
      <c r="R350" s="6" t="s">
        <v>1725</v>
      </c>
      <c r="S350" s="6" t="s">
        <v>68</v>
      </c>
      <c r="T350" t="s">
        <v>87</v>
      </c>
      <c r="U350" s="6" t="s">
        <v>70</v>
      </c>
      <c r="W350" t="s">
        <v>70</v>
      </c>
      <c r="X350" s="10">
        <v>21.0</v>
      </c>
      <c r="Y350" s="6">
        <v>16.0</v>
      </c>
      <c r="Z350" s="6">
        <v>12.0</v>
      </c>
      <c r="AA350" s="6" t="s">
        <v>1726</v>
      </c>
      <c r="AB350" s="6" t="s">
        <v>1727</v>
      </c>
      <c r="AC350" s="6">
        <v>10.0</v>
      </c>
      <c r="AD350" s="11" t="s">
        <v>1728</v>
      </c>
      <c r="AE350" s="11" t="s">
        <v>1729</v>
      </c>
      <c r="AF350" s="11" t="s">
        <v>1730</v>
      </c>
    </row>
    <row r="351">
      <c r="A351" s="6">
        <v>349.0</v>
      </c>
      <c r="B351" s="7" t="s">
        <v>61</v>
      </c>
      <c r="D351" s="9">
        <v>118.0</v>
      </c>
      <c r="E351" s="6">
        <v>13.0</v>
      </c>
      <c r="F351" s="6">
        <v>6.0</v>
      </c>
      <c r="G351" s="6">
        <v>180.0</v>
      </c>
      <c r="H351" s="6">
        <v>12.0</v>
      </c>
      <c r="I351" s="6">
        <v>5.0</v>
      </c>
      <c r="J351" s="6" t="s">
        <v>338</v>
      </c>
      <c r="K351" s="6">
        <v>1.0</v>
      </c>
      <c r="L351" t="s">
        <v>50</v>
      </c>
      <c r="M351" s="10" t="s">
        <v>51</v>
      </c>
      <c r="N351" s="6">
        <v>1.0</v>
      </c>
      <c r="O351" t="s">
        <v>252</v>
      </c>
      <c r="P351" t="s">
        <v>65</v>
      </c>
      <c r="Q351" t="s">
        <v>78</v>
      </c>
      <c r="R351" s="6" t="s">
        <v>1731</v>
      </c>
      <c r="S351" s="6" t="s">
        <v>68</v>
      </c>
      <c r="T351" t="s">
        <v>121</v>
      </c>
      <c r="U351" s="6" t="s">
        <v>42</v>
      </c>
      <c r="W351" t="s">
        <v>42</v>
      </c>
      <c r="X351">
        <v>5.0</v>
      </c>
      <c r="Y351">
        <v>5.0</v>
      </c>
      <c r="Z351" s="6">
        <v>15.0</v>
      </c>
      <c r="AA351" s="6" t="s">
        <v>1732</v>
      </c>
      <c r="AB351" s="6" t="s">
        <v>1733</v>
      </c>
      <c r="AC351" s="6">
        <v>10.0</v>
      </c>
      <c r="AD351" s="11" t="s">
        <v>1734</v>
      </c>
      <c r="AE351" s="11" t="s">
        <v>1735</v>
      </c>
      <c r="AF351" s="11" t="s">
        <v>1736</v>
      </c>
    </row>
    <row r="352">
      <c r="A352" s="6">
        <v>350.0</v>
      </c>
      <c r="B352" s="7" t="s">
        <v>74</v>
      </c>
      <c r="C352" s="8">
        <v>32005.0</v>
      </c>
      <c r="D352" s="9">
        <v>31.0</v>
      </c>
      <c r="E352" s="6">
        <v>15.0</v>
      </c>
      <c r="F352" s="6">
        <v>8.0</v>
      </c>
      <c r="G352" s="6">
        <v>0.0</v>
      </c>
      <c r="H352" s="6">
        <v>12.0</v>
      </c>
      <c r="I352" s="6">
        <v>15.0</v>
      </c>
      <c r="J352" s="6" t="s">
        <v>183</v>
      </c>
      <c r="K352" s="6">
        <v>0.0</v>
      </c>
      <c r="L352" t="s">
        <v>1737</v>
      </c>
      <c r="M352" s="10" t="s">
        <v>1738</v>
      </c>
      <c r="N352" s="6">
        <v>1.0</v>
      </c>
      <c r="O352" t="s">
        <v>252</v>
      </c>
      <c r="P352" t="s">
        <v>100</v>
      </c>
      <c r="Q352" t="s">
        <v>78</v>
      </c>
      <c r="R352" s="6" t="s">
        <v>1739</v>
      </c>
      <c r="S352" s="6" t="s">
        <v>40</v>
      </c>
      <c r="T352" t="s">
        <v>87</v>
      </c>
      <c r="V352" s="6" t="s">
        <v>1740</v>
      </c>
      <c r="W352" s="6" t="s">
        <v>1740</v>
      </c>
      <c r="X352" s="10" t="s">
        <v>1741</v>
      </c>
      <c r="Y352" s="6">
        <v>100.0</v>
      </c>
      <c r="Z352" s="6">
        <v>50.0</v>
      </c>
      <c r="AA352" s="6" t="s">
        <v>1742</v>
      </c>
      <c r="AB352" t="s">
        <v>46</v>
      </c>
      <c r="AC352" s="6">
        <v>6.0</v>
      </c>
      <c r="AD352" s="11" t="s">
        <v>1743</v>
      </c>
      <c r="AE352" s="11" t="s">
        <v>1744</v>
      </c>
      <c r="AF352" s="11" t="s">
        <v>1745</v>
      </c>
    </row>
    <row r="353">
      <c r="A353" s="6">
        <v>351.0</v>
      </c>
      <c r="B353" s="7" t="s">
        <v>182</v>
      </c>
      <c r="C353" s="8">
        <v>33740.0</v>
      </c>
      <c r="D353" s="9">
        <v>26.0</v>
      </c>
      <c r="F353" s="6">
        <v>6.0</v>
      </c>
      <c r="G353" s="6">
        <v>2.0</v>
      </c>
      <c r="H353" s="6">
        <v>12.0</v>
      </c>
      <c r="I353" s="6">
        <v>2.0</v>
      </c>
      <c r="J353" s="6" t="s">
        <v>126</v>
      </c>
      <c r="K353" s="6">
        <v>1.0</v>
      </c>
      <c r="L353" t="s">
        <v>33</v>
      </c>
      <c r="M353" s="10" t="s">
        <v>33</v>
      </c>
      <c r="N353" s="6">
        <v>0.0</v>
      </c>
      <c r="O353" t="s">
        <v>33</v>
      </c>
      <c r="P353" t="s">
        <v>33</v>
      </c>
      <c r="Q353" t="s">
        <v>33</v>
      </c>
      <c r="S353" s="6" t="s">
        <v>68</v>
      </c>
      <c r="T353" t="s">
        <v>121</v>
      </c>
      <c r="U353" s="6" t="s">
        <v>42</v>
      </c>
      <c r="W353" t="s">
        <v>42</v>
      </c>
      <c r="X353">
        <v>3.0</v>
      </c>
      <c r="Y353">
        <v>4.0</v>
      </c>
      <c r="Z353" s="6">
        <v>5.0</v>
      </c>
      <c r="AA353" s="6" t="s">
        <v>1746</v>
      </c>
      <c r="AB353" t="s">
        <v>58</v>
      </c>
      <c r="AC353" s="6">
        <v>10.0</v>
      </c>
      <c r="AD353" s="11" t="s">
        <v>1747</v>
      </c>
      <c r="AE353" s="11" t="s">
        <v>1748</v>
      </c>
      <c r="AF353" s="12"/>
      <c r="AG353" s="6">
        <v>1.0</v>
      </c>
    </row>
    <row r="354">
      <c r="A354" s="6">
        <v>352.0</v>
      </c>
      <c r="B354" s="7" t="s">
        <v>251</v>
      </c>
      <c r="C354" s="8">
        <v>28642.0</v>
      </c>
      <c r="D354" s="9">
        <v>40.0</v>
      </c>
      <c r="E354" s="6">
        <v>15.0</v>
      </c>
      <c r="F354" s="6">
        <v>7.0</v>
      </c>
      <c r="G354" s="6">
        <v>100.0</v>
      </c>
      <c r="H354" s="6">
        <v>7.0</v>
      </c>
      <c r="I354" s="6">
        <v>12.0</v>
      </c>
      <c r="J354" s="6" t="s">
        <v>305</v>
      </c>
      <c r="K354" s="6">
        <v>1.0</v>
      </c>
      <c r="L354" t="s">
        <v>33</v>
      </c>
      <c r="M354" s="10" t="s">
        <v>33</v>
      </c>
      <c r="N354" s="6">
        <v>1.0</v>
      </c>
      <c r="O354" t="s">
        <v>76</v>
      </c>
      <c r="P354" t="s">
        <v>65</v>
      </c>
      <c r="Q354" t="s">
        <v>78</v>
      </c>
      <c r="R354" s="6" t="s">
        <v>529</v>
      </c>
      <c r="S354" s="6" t="s">
        <v>68</v>
      </c>
      <c r="T354" t="s">
        <v>121</v>
      </c>
      <c r="U354" s="6" t="s">
        <v>56</v>
      </c>
      <c r="W354" t="s">
        <v>56</v>
      </c>
      <c r="X354" s="10">
        <v>10.0</v>
      </c>
      <c r="Y354">
        <v>5.0</v>
      </c>
      <c r="Z354" s="6">
        <v>300.0</v>
      </c>
      <c r="AA354" s="6" t="s">
        <v>1749</v>
      </c>
      <c r="AB354" t="s">
        <v>58</v>
      </c>
      <c r="AC354" s="6">
        <v>10.0</v>
      </c>
      <c r="AD354" s="11" t="s">
        <v>1750</v>
      </c>
      <c r="AE354" s="11" t="s">
        <v>1751</v>
      </c>
      <c r="AF354" s="11" t="s">
        <v>1752</v>
      </c>
    </row>
    <row r="355">
      <c r="A355" s="6">
        <v>353.0</v>
      </c>
      <c r="B355" s="7" t="s">
        <v>200</v>
      </c>
      <c r="C355" s="8">
        <v>30223.0</v>
      </c>
      <c r="D355" s="9">
        <v>36.0</v>
      </c>
      <c r="E355" s="6">
        <v>8.0</v>
      </c>
      <c r="F355" s="6">
        <v>7.0</v>
      </c>
      <c r="G355" s="6">
        <v>15.0</v>
      </c>
      <c r="H355" s="6">
        <v>5.0</v>
      </c>
      <c r="I355" s="6">
        <v>1.0</v>
      </c>
      <c r="J355" s="6" t="s">
        <v>183</v>
      </c>
      <c r="K355" s="6">
        <v>1.0</v>
      </c>
      <c r="L355" t="s">
        <v>33</v>
      </c>
      <c r="M355" s="10" t="s">
        <v>33</v>
      </c>
      <c r="N355" s="6">
        <v>1.0</v>
      </c>
      <c r="O355" t="s">
        <v>134</v>
      </c>
      <c r="P355" t="s">
        <v>38</v>
      </c>
      <c r="Q355" t="s">
        <v>307</v>
      </c>
      <c r="R355" s="6" t="s">
        <v>1753</v>
      </c>
      <c r="S355" s="6" t="s">
        <v>40</v>
      </c>
      <c r="T355" t="s">
        <v>121</v>
      </c>
      <c r="U355" s="6" t="s">
        <v>56</v>
      </c>
      <c r="W355" t="s">
        <v>56</v>
      </c>
      <c r="X355" s="10">
        <v>7.0</v>
      </c>
      <c r="Y355" s="6">
        <v>7.0</v>
      </c>
      <c r="Z355" s="6">
        <v>6.0</v>
      </c>
      <c r="AA355" s="6" t="s">
        <v>1754</v>
      </c>
      <c r="AB355" s="6" t="s">
        <v>423</v>
      </c>
      <c r="AC355" s="6">
        <v>8.0</v>
      </c>
      <c r="AD355" s="11" t="s">
        <v>1755</v>
      </c>
      <c r="AE355" s="11" t="s">
        <v>1756</v>
      </c>
      <c r="AF355" s="12"/>
      <c r="AG355" s="6">
        <v>1.0</v>
      </c>
    </row>
    <row r="356">
      <c r="A356" s="6">
        <v>354.0</v>
      </c>
      <c r="B356" s="7" t="s">
        <v>74</v>
      </c>
      <c r="C356" s="8">
        <v>26617.0</v>
      </c>
      <c r="D356" s="9">
        <v>45.0</v>
      </c>
      <c r="E356" s="6">
        <v>20.0</v>
      </c>
      <c r="F356" s="6">
        <v>7.0</v>
      </c>
      <c r="G356" s="6">
        <v>120.0</v>
      </c>
      <c r="H356" s="6">
        <v>10.0</v>
      </c>
      <c r="I356" s="6">
        <v>3.0</v>
      </c>
      <c r="J356" s="6" t="s">
        <v>92</v>
      </c>
      <c r="K356" s="6">
        <v>0.0</v>
      </c>
      <c r="L356" t="s">
        <v>63</v>
      </c>
      <c r="M356" s="10" t="s">
        <v>86</v>
      </c>
      <c r="N356" s="6">
        <v>1.0</v>
      </c>
      <c r="O356" t="s">
        <v>37</v>
      </c>
      <c r="P356" s="10" t="s">
        <v>1757</v>
      </c>
      <c r="Q356" t="s">
        <v>78</v>
      </c>
      <c r="R356" s="6" t="s">
        <v>1758</v>
      </c>
      <c r="S356" s="6" t="s">
        <v>68</v>
      </c>
      <c r="T356" t="s">
        <v>69</v>
      </c>
      <c r="U356" s="6" t="s">
        <v>56</v>
      </c>
      <c r="W356" t="s">
        <v>56</v>
      </c>
      <c r="X356">
        <v>4.0</v>
      </c>
      <c r="Y356">
        <v>6.0</v>
      </c>
      <c r="Z356" s="6">
        <v>8.0</v>
      </c>
      <c r="AA356" s="6" t="s">
        <v>1759</v>
      </c>
      <c r="AB356" s="6" t="s">
        <v>1760</v>
      </c>
      <c r="AC356" s="6">
        <v>9.0</v>
      </c>
      <c r="AD356" s="11" t="s">
        <v>1761</v>
      </c>
      <c r="AE356" s="11" t="s">
        <v>1762</v>
      </c>
      <c r="AF356" s="11" t="s">
        <v>1763</v>
      </c>
    </row>
    <row r="357">
      <c r="A357" s="6">
        <v>355.0</v>
      </c>
      <c r="B357" s="7" t="s">
        <v>74</v>
      </c>
      <c r="C357" s="8">
        <v>33806.0</v>
      </c>
      <c r="D357" s="9">
        <v>26.0</v>
      </c>
      <c r="F357" s="6">
        <v>7.0</v>
      </c>
      <c r="G357" s="6">
        <v>0.0</v>
      </c>
      <c r="H357" s="6">
        <v>10.0</v>
      </c>
      <c r="I357" s="6">
        <v>4.0</v>
      </c>
      <c r="J357" s="6" t="s">
        <v>112</v>
      </c>
      <c r="K357" s="6">
        <v>1.0</v>
      </c>
      <c r="L357" t="s">
        <v>127</v>
      </c>
      <c r="M357" s="10" t="s">
        <v>93</v>
      </c>
      <c r="N357" s="6">
        <v>0.0</v>
      </c>
      <c r="O357" t="s">
        <v>33</v>
      </c>
      <c r="P357" t="s">
        <v>33</v>
      </c>
      <c r="Q357" t="s">
        <v>33</v>
      </c>
      <c r="S357" s="6" t="s">
        <v>68</v>
      </c>
      <c r="T357" t="s">
        <v>121</v>
      </c>
      <c r="U357" s="6" t="s">
        <v>56</v>
      </c>
      <c r="W357" t="s">
        <v>56</v>
      </c>
      <c r="X357">
        <v>6.0</v>
      </c>
      <c r="Y357">
        <v>4.0</v>
      </c>
      <c r="Z357" s="6">
        <v>10.0</v>
      </c>
      <c r="AA357" s="6" t="s">
        <v>1764</v>
      </c>
      <c r="AB357" t="s">
        <v>383</v>
      </c>
      <c r="AC357" s="6">
        <v>9.0</v>
      </c>
      <c r="AD357" s="11" t="s">
        <v>1765</v>
      </c>
      <c r="AE357" s="11" t="s">
        <v>1766</v>
      </c>
      <c r="AF357" s="11" t="s">
        <v>1767</v>
      </c>
    </row>
    <row r="358">
      <c r="A358" s="6">
        <v>356.0</v>
      </c>
      <c r="B358" s="7" t="s">
        <v>107</v>
      </c>
      <c r="C358" s="8">
        <v>33552.0</v>
      </c>
      <c r="D358" s="9">
        <v>26.0</v>
      </c>
      <c r="F358" s="6">
        <v>6.0</v>
      </c>
      <c r="G358" s="6">
        <v>10.0</v>
      </c>
      <c r="H358" s="6">
        <v>13.0</v>
      </c>
      <c r="I358" s="6">
        <v>10.0</v>
      </c>
      <c r="J358" s="6" t="s">
        <v>220</v>
      </c>
      <c r="K358" s="6">
        <v>1.0</v>
      </c>
      <c r="L358" t="s">
        <v>113</v>
      </c>
      <c r="M358" s="10" t="s">
        <v>86</v>
      </c>
      <c r="N358" s="6">
        <v>0.0</v>
      </c>
      <c r="O358" t="s">
        <v>33</v>
      </c>
      <c r="P358" t="s">
        <v>33</v>
      </c>
      <c r="Q358" t="s">
        <v>33</v>
      </c>
      <c r="S358" s="6" t="s">
        <v>68</v>
      </c>
      <c r="T358" t="s">
        <v>69</v>
      </c>
      <c r="U358" s="6" t="s">
        <v>56</v>
      </c>
      <c r="W358" t="s">
        <v>56</v>
      </c>
      <c r="X358">
        <v>6.0</v>
      </c>
      <c r="Y358">
        <v>5.0</v>
      </c>
      <c r="Z358" s="6">
        <v>30.0</v>
      </c>
      <c r="AA358" s="6" t="s">
        <v>1768</v>
      </c>
      <c r="AB358" t="s">
        <v>46</v>
      </c>
      <c r="AC358" s="6">
        <v>8.0</v>
      </c>
      <c r="AD358" s="11" t="s">
        <v>1769</v>
      </c>
      <c r="AE358" s="11" t="s">
        <v>1770</v>
      </c>
      <c r="AF358" s="11" t="s">
        <v>1771</v>
      </c>
    </row>
    <row r="359">
      <c r="A359" s="6">
        <v>357.0</v>
      </c>
      <c r="B359" s="7" t="s">
        <v>251</v>
      </c>
      <c r="C359" s="8">
        <v>32063.0</v>
      </c>
      <c r="D359" s="9">
        <v>31.0</v>
      </c>
      <c r="E359" s="6">
        <v>4.0</v>
      </c>
      <c r="F359" s="6">
        <v>7.0</v>
      </c>
      <c r="G359" s="6">
        <v>0.0</v>
      </c>
      <c r="H359" s="6">
        <v>12.0</v>
      </c>
      <c r="I359" s="6">
        <v>2.0</v>
      </c>
      <c r="J359" s="6" t="s">
        <v>84</v>
      </c>
      <c r="K359" s="6">
        <v>1.0</v>
      </c>
      <c r="L359" t="s">
        <v>33</v>
      </c>
      <c r="M359" s="10" t="s">
        <v>33</v>
      </c>
      <c r="N359" s="6">
        <v>1.0</v>
      </c>
      <c r="O359" t="s">
        <v>208</v>
      </c>
      <c r="P359" t="s">
        <v>65</v>
      </c>
      <c r="Q359" t="s">
        <v>66</v>
      </c>
      <c r="R359" s="15" t="s">
        <v>1772</v>
      </c>
      <c r="S359" s="6" t="s">
        <v>40</v>
      </c>
      <c r="T359" t="s">
        <v>121</v>
      </c>
      <c r="U359" s="6" t="s">
        <v>56</v>
      </c>
      <c r="W359" t="s">
        <v>56</v>
      </c>
      <c r="X359">
        <v>6.0</v>
      </c>
      <c r="Y359" s="6">
        <v>10.0</v>
      </c>
      <c r="Z359" s="6">
        <v>10.0</v>
      </c>
      <c r="AA359" s="6" t="s">
        <v>1773</v>
      </c>
      <c r="AB359" t="s">
        <v>58</v>
      </c>
      <c r="AC359" s="6">
        <v>10.0</v>
      </c>
      <c r="AD359" s="11" t="s">
        <v>388</v>
      </c>
      <c r="AE359" s="11" t="s">
        <v>1774</v>
      </c>
      <c r="AF359" s="12"/>
    </row>
    <row r="360">
      <c r="A360" s="6">
        <v>358.0</v>
      </c>
      <c r="B360" s="7" t="s">
        <v>200</v>
      </c>
      <c r="C360" s="8">
        <v>28821.0</v>
      </c>
      <c r="D360" s="9">
        <v>39.0</v>
      </c>
      <c r="E360" s="6">
        <v>8.0</v>
      </c>
      <c r="F360" s="6">
        <v>7.0</v>
      </c>
      <c r="G360" s="6">
        <v>20.0</v>
      </c>
      <c r="H360" s="6">
        <v>9.0</v>
      </c>
      <c r="I360" s="6">
        <v>3.0</v>
      </c>
      <c r="J360" s="6" t="s">
        <v>183</v>
      </c>
      <c r="K360" s="6">
        <v>1.0</v>
      </c>
      <c r="L360" t="s">
        <v>33</v>
      </c>
      <c r="M360" s="10" t="s">
        <v>33</v>
      </c>
      <c r="N360" s="6">
        <v>1.0</v>
      </c>
      <c r="O360" t="s">
        <v>52</v>
      </c>
      <c r="P360" t="s">
        <v>38</v>
      </c>
      <c r="Q360" t="s">
        <v>18</v>
      </c>
      <c r="R360" s="6" t="s">
        <v>1775</v>
      </c>
      <c r="S360" s="6" t="s">
        <v>54</v>
      </c>
      <c r="T360" t="s">
        <v>1030</v>
      </c>
      <c r="U360" s="6" t="s">
        <v>70</v>
      </c>
      <c r="W360" t="s">
        <v>70</v>
      </c>
      <c r="X360">
        <v>6.0</v>
      </c>
      <c r="Y360">
        <v>6.0</v>
      </c>
      <c r="Z360" s="6">
        <v>36.0</v>
      </c>
      <c r="AA360" s="6" t="s">
        <v>1776</v>
      </c>
      <c r="AB360" t="s">
        <v>58</v>
      </c>
      <c r="AC360" s="6">
        <v>8.0</v>
      </c>
      <c r="AD360" s="11" t="s">
        <v>1777</v>
      </c>
      <c r="AE360" s="11" t="s">
        <v>1778</v>
      </c>
      <c r="AF360" s="11" t="s">
        <v>1779</v>
      </c>
      <c r="AG360" s="6">
        <v>1.0</v>
      </c>
    </row>
    <row r="361">
      <c r="A361" s="6">
        <v>359.0</v>
      </c>
      <c r="B361" s="7" t="s">
        <v>312</v>
      </c>
      <c r="C361" s="8">
        <v>31621.0</v>
      </c>
      <c r="D361" s="9">
        <v>32.0</v>
      </c>
      <c r="E361" s="6">
        <v>3.0</v>
      </c>
      <c r="F361" s="6">
        <v>7.0</v>
      </c>
      <c r="G361" s="6">
        <v>13.0</v>
      </c>
      <c r="H361" s="6">
        <v>7.0</v>
      </c>
      <c r="I361" s="6">
        <v>5.0</v>
      </c>
      <c r="J361" s="6" t="s">
        <v>92</v>
      </c>
      <c r="K361" s="6">
        <v>1.0</v>
      </c>
      <c r="L361" t="s">
        <v>50</v>
      </c>
      <c r="M361" s="10" t="s">
        <v>86</v>
      </c>
      <c r="N361" s="6">
        <v>1.0</v>
      </c>
      <c r="O361" t="s">
        <v>252</v>
      </c>
      <c r="P361" t="s">
        <v>38</v>
      </c>
      <c r="Q361" t="s">
        <v>1332</v>
      </c>
      <c r="R361" s="6" t="s">
        <v>1780</v>
      </c>
      <c r="S361" s="6" t="s">
        <v>40</v>
      </c>
      <c r="T361" t="s">
        <v>121</v>
      </c>
      <c r="U361" s="6" t="s">
        <v>154</v>
      </c>
      <c r="W361" t="s">
        <v>154</v>
      </c>
      <c r="X361">
        <v>5.0</v>
      </c>
      <c r="Y361">
        <v>6.0</v>
      </c>
      <c r="Z361" s="6">
        <v>3.0</v>
      </c>
      <c r="AA361" s="6" t="s">
        <v>1781</v>
      </c>
      <c r="AB361" t="s">
        <v>58</v>
      </c>
      <c r="AC361" s="6">
        <v>10.0</v>
      </c>
      <c r="AD361" s="11" t="s">
        <v>1782</v>
      </c>
      <c r="AE361" s="11" t="s">
        <v>1783</v>
      </c>
      <c r="AF361" s="11" t="s">
        <v>1784</v>
      </c>
    </row>
    <row r="362">
      <c r="A362" s="6">
        <v>360.0</v>
      </c>
      <c r="B362" s="7" t="s">
        <v>200</v>
      </c>
      <c r="C362" s="8">
        <v>26673.0</v>
      </c>
      <c r="D362" s="9">
        <v>45.0</v>
      </c>
      <c r="E362" s="6">
        <v>20.0</v>
      </c>
      <c r="F362" s="6">
        <v>6.0</v>
      </c>
      <c r="G362" s="6">
        <v>120.0</v>
      </c>
      <c r="H362" s="6">
        <v>12.0</v>
      </c>
      <c r="I362" s="6">
        <v>15.0</v>
      </c>
      <c r="J362" s="6" t="s">
        <v>112</v>
      </c>
      <c r="K362" s="6">
        <v>0.0</v>
      </c>
      <c r="L362" t="s">
        <v>35</v>
      </c>
      <c r="M362" s="10" t="s">
        <v>86</v>
      </c>
      <c r="N362" s="6">
        <v>1.0</v>
      </c>
      <c r="O362" t="s">
        <v>473</v>
      </c>
      <c r="P362" t="s">
        <v>135</v>
      </c>
      <c r="Q362" t="s">
        <v>227</v>
      </c>
      <c r="R362" s="6" t="s">
        <v>1785</v>
      </c>
      <c r="S362" s="6" t="s">
        <v>68</v>
      </c>
      <c r="T362" t="s">
        <v>788</v>
      </c>
      <c r="U362" s="6" t="s">
        <v>56</v>
      </c>
      <c r="W362" t="s">
        <v>56</v>
      </c>
      <c r="X362">
        <v>6.0</v>
      </c>
      <c r="Y362">
        <v>5.0</v>
      </c>
      <c r="Z362" s="6">
        <v>15.0</v>
      </c>
      <c r="AA362" s="6" t="s">
        <v>1786</v>
      </c>
      <c r="AB362" t="s">
        <v>58</v>
      </c>
      <c r="AC362" s="6">
        <v>10.0</v>
      </c>
      <c r="AD362" s="11" t="s">
        <v>1787</v>
      </c>
      <c r="AE362" s="11" t="s">
        <v>1788</v>
      </c>
      <c r="AF362" s="12"/>
      <c r="AG362" s="6">
        <v>0.0</v>
      </c>
    </row>
    <row r="363">
      <c r="A363" s="6">
        <v>361.0</v>
      </c>
      <c r="B363" s="7" t="s">
        <v>119</v>
      </c>
      <c r="C363" s="8">
        <v>28132.0</v>
      </c>
      <c r="D363" s="9">
        <v>41.0</v>
      </c>
      <c r="E363" s="6">
        <v>15.0</v>
      </c>
      <c r="F363" s="6">
        <v>8.0</v>
      </c>
      <c r="G363" s="6">
        <v>45.0</v>
      </c>
      <c r="H363" s="6">
        <v>13.0</v>
      </c>
      <c r="I363" s="6">
        <v>20.0</v>
      </c>
      <c r="J363" s="6" t="s">
        <v>62</v>
      </c>
      <c r="K363" s="6">
        <v>0.0</v>
      </c>
      <c r="L363" t="s">
        <v>50</v>
      </c>
      <c r="M363" s="10" t="s">
        <v>36</v>
      </c>
      <c r="N363" s="6">
        <v>1.0</v>
      </c>
      <c r="O363" t="s">
        <v>76</v>
      </c>
      <c r="P363" t="s">
        <v>38</v>
      </c>
      <c r="Q363" t="s">
        <v>361</v>
      </c>
      <c r="R363" s="6" t="s">
        <v>1789</v>
      </c>
      <c r="S363" s="6" t="s">
        <v>68</v>
      </c>
      <c r="T363" t="s">
        <v>1030</v>
      </c>
      <c r="U363" s="6" t="s">
        <v>42</v>
      </c>
      <c r="W363" t="s">
        <v>42</v>
      </c>
      <c r="X363">
        <v>3.0</v>
      </c>
      <c r="Y363">
        <v>5.0</v>
      </c>
      <c r="Z363" s="6">
        <v>15.0</v>
      </c>
      <c r="AA363" s="6" t="s">
        <v>1790</v>
      </c>
      <c r="AB363" t="s">
        <v>58</v>
      </c>
      <c r="AC363" s="6">
        <v>9.0</v>
      </c>
      <c r="AD363" s="11" t="s">
        <v>1791</v>
      </c>
      <c r="AE363" s="12"/>
      <c r="AF363" s="12"/>
    </row>
    <row r="364">
      <c r="A364" s="6">
        <v>362.0</v>
      </c>
      <c r="B364" s="7" t="s">
        <v>200</v>
      </c>
      <c r="C364" s="8">
        <v>30041.0</v>
      </c>
      <c r="D364" s="9">
        <v>36.0</v>
      </c>
      <c r="E364" s="6">
        <v>11.0</v>
      </c>
      <c r="F364" s="6">
        <v>8.0</v>
      </c>
      <c r="G364" s="6">
        <v>2.0</v>
      </c>
      <c r="H364" s="6">
        <v>10.0</v>
      </c>
      <c r="I364" s="6">
        <v>7.0</v>
      </c>
      <c r="J364" s="6" t="s">
        <v>126</v>
      </c>
      <c r="K364" s="6">
        <v>0.0</v>
      </c>
      <c r="L364" t="s">
        <v>50</v>
      </c>
      <c r="M364" s="10" t="s">
        <v>93</v>
      </c>
      <c r="N364" s="6">
        <v>1.0</v>
      </c>
      <c r="O364" t="s">
        <v>64</v>
      </c>
      <c r="P364" t="s">
        <v>65</v>
      </c>
      <c r="Q364" t="s">
        <v>271</v>
      </c>
      <c r="R364" s="6" t="s">
        <v>1792</v>
      </c>
      <c r="S364" s="6" t="s">
        <v>40</v>
      </c>
      <c r="T364" t="s">
        <v>287</v>
      </c>
      <c r="U364" s="6" t="s">
        <v>70</v>
      </c>
      <c r="W364" t="s">
        <v>70</v>
      </c>
      <c r="X364">
        <v>6.0</v>
      </c>
      <c r="Y364">
        <v>5.0</v>
      </c>
      <c r="Z364" s="6">
        <v>4.0</v>
      </c>
      <c r="AA364" s="6" t="s">
        <v>1793</v>
      </c>
      <c r="AB364" t="s">
        <v>58</v>
      </c>
      <c r="AC364" s="6">
        <v>8.0</v>
      </c>
      <c r="AD364" s="11" t="s">
        <v>1794</v>
      </c>
      <c r="AE364" s="11" t="s">
        <v>1795</v>
      </c>
      <c r="AF364" s="11" t="s">
        <v>1796</v>
      </c>
    </row>
    <row r="365">
      <c r="A365" s="6">
        <v>363.0</v>
      </c>
      <c r="B365" s="7" t="s">
        <v>61</v>
      </c>
      <c r="C365" s="8">
        <v>33485.0</v>
      </c>
      <c r="D365" s="9">
        <v>27.0</v>
      </c>
      <c r="E365" s="6">
        <v>3.0</v>
      </c>
      <c r="F365" s="6">
        <v>8.0</v>
      </c>
      <c r="G365" s="6">
        <v>30.0</v>
      </c>
      <c r="H365" s="6">
        <v>10.0</v>
      </c>
      <c r="I365" s="6">
        <v>1.0</v>
      </c>
      <c r="J365" s="6" t="s">
        <v>112</v>
      </c>
      <c r="K365" s="6">
        <v>0.0</v>
      </c>
      <c r="L365" t="s">
        <v>50</v>
      </c>
      <c r="M365" s="10" t="s">
        <v>86</v>
      </c>
      <c r="N365" s="6">
        <v>1.0</v>
      </c>
      <c r="O365" t="s">
        <v>252</v>
      </c>
      <c r="P365" t="s">
        <v>65</v>
      </c>
      <c r="Q365" t="s">
        <v>586</v>
      </c>
      <c r="R365" s="6" t="s">
        <v>1797</v>
      </c>
      <c r="S365" s="6" t="s">
        <v>68</v>
      </c>
      <c r="T365" t="s">
        <v>121</v>
      </c>
      <c r="U365" s="6" t="s">
        <v>56</v>
      </c>
      <c r="W365" t="s">
        <v>56</v>
      </c>
      <c r="X365">
        <v>4.0</v>
      </c>
      <c r="Y365">
        <v>3.0</v>
      </c>
      <c r="Z365" s="6">
        <v>6.0</v>
      </c>
      <c r="AA365" s="6" t="s">
        <v>1798</v>
      </c>
      <c r="AB365" t="s">
        <v>58</v>
      </c>
      <c r="AC365" s="6">
        <v>9.0</v>
      </c>
      <c r="AD365" s="11" t="s">
        <v>1799</v>
      </c>
      <c r="AE365" s="11" t="s">
        <v>1800</v>
      </c>
      <c r="AF365" s="11" t="s">
        <v>1801</v>
      </c>
    </row>
    <row r="366">
      <c r="A366" s="6">
        <v>364.0</v>
      </c>
      <c r="B366" s="7" t="s">
        <v>157</v>
      </c>
      <c r="C366" s="8">
        <v>33430.0</v>
      </c>
      <c r="D366" s="9">
        <v>27.0</v>
      </c>
      <c r="E366" s="6">
        <v>3.0</v>
      </c>
      <c r="F366" s="6">
        <v>6.0</v>
      </c>
      <c r="G366" s="6">
        <v>90.0</v>
      </c>
      <c r="H366" s="6">
        <v>8.0</v>
      </c>
      <c r="I366" s="6">
        <v>12.0</v>
      </c>
      <c r="J366" s="6" t="s">
        <v>305</v>
      </c>
      <c r="K366" s="6">
        <v>1.0</v>
      </c>
      <c r="L366" t="s">
        <v>33</v>
      </c>
      <c r="M366" s="10" t="s">
        <v>33</v>
      </c>
      <c r="N366" s="6">
        <v>1.0</v>
      </c>
      <c r="O366" t="s">
        <v>139</v>
      </c>
      <c r="P366" t="s">
        <v>65</v>
      </c>
      <c r="Q366" t="s">
        <v>78</v>
      </c>
      <c r="R366" s="6" t="s">
        <v>1802</v>
      </c>
      <c r="S366" s="6" t="s">
        <v>40</v>
      </c>
      <c r="T366" t="s">
        <v>559</v>
      </c>
      <c r="U366" s="6" t="s">
        <v>56</v>
      </c>
      <c r="W366" t="s">
        <v>56</v>
      </c>
      <c r="X366">
        <v>6.0</v>
      </c>
      <c r="Y366">
        <v>6.0</v>
      </c>
      <c r="Z366" s="6">
        <v>12.0</v>
      </c>
      <c r="AA366" s="6" t="s">
        <v>1803</v>
      </c>
      <c r="AB366" t="s">
        <v>46</v>
      </c>
      <c r="AC366" s="6">
        <v>10.0</v>
      </c>
      <c r="AD366" s="11" t="s">
        <v>1804</v>
      </c>
      <c r="AE366" s="11" t="s">
        <v>1805</v>
      </c>
      <c r="AF366" s="11" t="s">
        <v>1806</v>
      </c>
      <c r="AG366" s="6">
        <v>1.0</v>
      </c>
    </row>
    <row r="367">
      <c r="A367" s="6">
        <v>365.0</v>
      </c>
      <c r="B367" s="7" t="s">
        <v>508</v>
      </c>
      <c r="C367" s="8">
        <v>33565.0</v>
      </c>
      <c r="D367" s="9">
        <v>26.0</v>
      </c>
      <c r="E367" s="6">
        <v>2.0</v>
      </c>
      <c r="F367" s="6">
        <v>7.0</v>
      </c>
      <c r="G367" s="6">
        <v>0.0</v>
      </c>
      <c r="H367" s="6">
        <v>12.0</v>
      </c>
      <c r="I367" s="6">
        <v>3.0</v>
      </c>
      <c r="J367" s="6" t="s">
        <v>34</v>
      </c>
      <c r="K367" s="6">
        <v>1.0</v>
      </c>
      <c r="L367" t="s">
        <v>33</v>
      </c>
      <c r="M367" s="10" t="s">
        <v>33</v>
      </c>
      <c r="N367" s="6">
        <v>1.0</v>
      </c>
      <c r="O367" t="s">
        <v>208</v>
      </c>
      <c r="P367" t="s">
        <v>100</v>
      </c>
      <c r="Q367" t="s">
        <v>78</v>
      </c>
      <c r="R367" s="6" t="s">
        <v>1807</v>
      </c>
      <c r="S367" s="6" t="s">
        <v>40</v>
      </c>
      <c r="T367" t="s">
        <v>121</v>
      </c>
      <c r="U367" s="6" t="s">
        <v>42</v>
      </c>
      <c r="W367" t="s">
        <v>42</v>
      </c>
      <c r="X367">
        <v>3.0</v>
      </c>
      <c r="Y367">
        <v>6.0</v>
      </c>
      <c r="Z367" s="6">
        <v>200.0</v>
      </c>
      <c r="AA367" s="6" t="s">
        <v>1808</v>
      </c>
      <c r="AB367" s="6" t="s">
        <v>1809</v>
      </c>
      <c r="AC367" s="6">
        <v>8.0</v>
      </c>
      <c r="AD367" s="11" t="s">
        <v>1810</v>
      </c>
      <c r="AE367" s="12"/>
      <c r="AF367" s="11" t="s">
        <v>1811</v>
      </c>
    </row>
    <row r="368">
      <c r="A368" s="6">
        <v>366.0</v>
      </c>
      <c r="B368" s="7" t="s">
        <v>251</v>
      </c>
      <c r="C368" s="8">
        <v>30676.0</v>
      </c>
      <c r="D368" s="9">
        <v>34.0</v>
      </c>
      <c r="E368" s="6">
        <v>12.0</v>
      </c>
      <c r="F368" s="6">
        <v>8.0</v>
      </c>
      <c r="G368" s="6">
        <v>0.0</v>
      </c>
      <c r="H368" s="6">
        <v>8.0</v>
      </c>
      <c r="I368" s="6">
        <v>2.0</v>
      </c>
      <c r="J368" s="6" t="s">
        <v>84</v>
      </c>
      <c r="K368" s="6">
        <v>1.0</v>
      </c>
      <c r="L368" t="s">
        <v>33</v>
      </c>
      <c r="M368" s="10" t="s">
        <v>33</v>
      </c>
      <c r="N368" s="6">
        <v>1.0</v>
      </c>
      <c r="O368" t="s">
        <v>128</v>
      </c>
      <c r="P368" t="s">
        <v>135</v>
      </c>
      <c r="Q368" t="s">
        <v>78</v>
      </c>
      <c r="R368" s="6" t="s">
        <v>1812</v>
      </c>
      <c r="S368" s="6" t="s">
        <v>68</v>
      </c>
      <c r="T368" t="s">
        <v>87</v>
      </c>
      <c r="U368" s="6" t="s">
        <v>56</v>
      </c>
      <c r="W368" t="s">
        <v>56</v>
      </c>
      <c r="X368" s="10">
        <v>10.0</v>
      </c>
      <c r="Y368" s="6">
        <v>5.0</v>
      </c>
      <c r="Z368" s="6">
        <v>8.0</v>
      </c>
      <c r="AA368" s="6" t="s">
        <v>1813</v>
      </c>
      <c r="AB368" t="s">
        <v>58</v>
      </c>
      <c r="AC368" s="6">
        <v>10.0</v>
      </c>
      <c r="AD368" s="11" t="s">
        <v>1814</v>
      </c>
      <c r="AE368" s="11" t="s">
        <v>1815</v>
      </c>
      <c r="AF368" s="11" t="s">
        <v>1816</v>
      </c>
      <c r="AG368" s="6">
        <v>1.0</v>
      </c>
    </row>
    <row r="369">
      <c r="A369" s="6">
        <v>367.0</v>
      </c>
      <c r="B369" s="7" t="s">
        <v>251</v>
      </c>
      <c r="D369" s="9">
        <v>118.0</v>
      </c>
      <c r="E369" s="6">
        <v>30.0</v>
      </c>
      <c r="F369" s="6">
        <v>6.0</v>
      </c>
      <c r="G369" s="6">
        <v>0.0</v>
      </c>
      <c r="H369" s="6">
        <v>10.0</v>
      </c>
      <c r="I369" s="6">
        <v>10.0</v>
      </c>
      <c r="J369" s="6" t="s">
        <v>75</v>
      </c>
      <c r="K369" s="6">
        <v>0.0</v>
      </c>
      <c r="L369" t="s">
        <v>50</v>
      </c>
      <c r="M369" s="10" t="s">
        <v>86</v>
      </c>
      <c r="N369" s="6">
        <v>1.0</v>
      </c>
      <c r="O369" t="s">
        <v>208</v>
      </c>
      <c r="P369" t="s">
        <v>77</v>
      </c>
      <c r="Q369" t="s">
        <v>78</v>
      </c>
      <c r="S369" s="6" t="s">
        <v>40</v>
      </c>
      <c r="T369" t="s">
        <v>89</v>
      </c>
      <c r="W369" t="s">
        <v>33</v>
      </c>
      <c r="AB369" t="s">
        <v>46</v>
      </c>
      <c r="AC369" s="6">
        <v>9.0</v>
      </c>
      <c r="AD369" s="11" t="s">
        <v>1817</v>
      </c>
      <c r="AE369" s="11" t="s">
        <v>1818</v>
      </c>
      <c r="AF369" s="11" t="s">
        <v>321</v>
      </c>
      <c r="AG369" s="6">
        <v>0.0</v>
      </c>
    </row>
    <row r="370">
      <c r="A370" s="6">
        <v>368.0</v>
      </c>
      <c r="B370" s="7" t="s">
        <v>119</v>
      </c>
      <c r="C370" s="8">
        <v>26365.0</v>
      </c>
      <c r="D370" s="9">
        <v>46.0</v>
      </c>
      <c r="E370" s="6">
        <v>15.0</v>
      </c>
      <c r="F370" s="6">
        <v>6.0</v>
      </c>
      <c r="G370" s="6">
        <v>80.0</v>
      </c>
      <c r="H370" s="6">
        <v>10.0</v>
      </c>
      <c r="I370" s="6">
        <v>12.0</v>
      </c>
      <c r="J370" s="6" t="s">
        <v>305</v>
      </c>
      <c r="K370" s="6">
        <v>1.0</v>
      </c>
      <c r="L370" t="s">
        <v>33</v>
      </c>
      <c r="M370" s="10" t="s">
        <v>33</v>
      </c>
      <c r="N370" s="6">
        <v>1.0</v>
      </c>
      <c r="O370" t="s">
        <v>208</v>
      </c>
      <c r="P370" s="10" t="s">
        <v>258</v>
      </c>
      <c r="Q370" s="10" t="s">
        <v>1538</v>
      </c>
      <c r="R370" s="6" t="s">
        <v>1819</v>
      </c>
      <c r="S370" s="6" t="s">
        <v>68</v>
      </c>
      <c r="T370" t="s">
        <v>69</v>
      </c>
      <c r="U370" s="6" t="s">
        <v>56</v>
      </c>
      <c r="W370" t="s">
        <v>56</v>
      </c>
      <c r="X370">
        <v>4.0</v>
      </c>
      <c r="Y370">
        <v>4.0</v>
      </c>
      <c r="Z370" s="6">
        <v>10.0</v>
      </c>
      <c r="AA370" s="6" t="s">
        <v>1820</v>
      </c>
      <c r="AB370" t="s">
        <v>58</v>
      </c>
      <c r="AC370" s="6">
        <v>9.0</v>
      </c>
      <c r="AD370" s="11" t="s">
        <v>1821</v>
      </c>
      <c r="AE370" s="12"/>
      <c r="AF370" s="11" t="s">
        <v>1822</v>
      </c>
    </row>
    <row r="371">
      <c r="A371" s="6">
        <v>369.0</v>
      </c>
      <c r="B371" s="7" t="s">
        <v>61</v>
      </c>
      <c r="C371" s="8">
        <v>33162.0</v>
      </c>
      <c r="D371" s="9">
        <v>28.0</v>
      </c>
      <c r="E371" s="6">
        <v>1.0</v>
      </c>
      <c r="F371" s="6">
        <v>7.0</v>
      </c>
      <c r="G371" s="6">
        <v>30.0</v>
      </c>
      <c r="H371" s="6">
        <v>8.0</v>
      </c>
      <c r="I371" s="6">
        <v>8.0</v>
      </c>
      <c r="J371" s="6" t="s">
        <v>305</v>
      </c>
      <c r="K371" s="6">
        <v>1.0</v>
      </c>
      <c r="L371" t="s">
        <v>33</v>
      </c>
      <c r="M371" s="10" t="s">
        <v>33</v>
      </c>
      <c r="N371" s="6">
        <v>1.0</v>
      </c>
      <c r="O371" t="s">
        <v>1823</v>
      </c>
      <c r="P371" s="10" t="s">
        <v>1824</v>
      </c>
      <c r="Q371" t="s">
        <v>18</v>
      </c>
      <c r="R371" s="6" t="s">
        <v>39</v>
      </c>
      <c r="S371" s="6" t="s">
        <v>40</v>
      </c>
      <c r="T371" t="s">
        <v>559</v>
      </c>
      <c r="U371" s="6" t="s">
        <v>154</v>
      </c>
      <c r="W371" t="s">
        <v>154</v>
      </c>
      <c r="X371" s="10">
        <v>18.0</v>
      </c>
      <c r="Y371">
        <v>6.0</v>
      </c>
      <c r="Z371" s="6">
        <v>10.0</v>
      </c>
      <c r="AA371" s="6" t="s">
        <v>1825</v>
      </c>
      <c r="AB371" t="s">
        <v>58</v>
      </c>
      <c r="AC371" s="6">
        <v>10.0</v>
      </c>
      <c r="AD371" s="11" t="s">
        <v>1826</v>
      </c>
      <c r="AE371" s="11" t="s">
        <v>1827</v>
      </c>
      <c r="AF371" s="11" t="s">
        <v>1828</v>
      </c>
      <c r="AG371" s="6">
        <v>1.0</v>
      </c>
    </row>
    <row r="372">
      <c r="A372" s="6">
        <v>370.0</v>
      </c>
      <c r="B372" s="7" t="s">
        <v>61</v>
      </c>
      <c r="C372" s="8">
        <v>32330.0</v>
      </c>
      <c r="D372" s="9">
        <v>30.0</v>
      </c>
      <c r="E372" s="6">
        <v>1.0</v>
      </c>
      <c r="F372" s="6">
        <v>7.0</v>
      </c>
      <c r="G372" s="6">
        <v>30.0</v>
      </c>
      <c r="H372" s="6">
        <v>4.0</v>
      </c>
      <c r="I372" s="6">
        <v>10.0</v>
      </c>
      <c r="J372" s="6" t="s">
        <v>220</v>
      </c>
      <c r="K372" s="6">
        <v>1.0</v>
      </c>
      <c r="L372" t="s">
        <v>33</v>
      </c>
      <c r="M372" s="10" t="s">
        <v>33</v>
      </c>
      <c r="N372" s="6">
        <v>1.0</v>
      </c>
      <c r="O372" t="s">
        <v>134</v>
      </c>
      <c r="P372" t="s">
        <v>65</v>
      </c>
      <c r="Q372" t="s">
        <v>148</v>
      </c>
      <c r="R372" s="6" t="s">
        <v>1829</v>
      </c>
      <c r="S372" s="6" t="s">
        <v>68</v>
      </c>
      <c r="T372" t="s">
        <v>121</v>
      </c>
      <c r="U372" s="6" t="s">
        <v>42</v>
      </c>
      <c r="W372" t="s">
        <v>42</v>
      </c>
      <c r="X372">
        <v>6.0</v>
      </c>
      <c r="Y372">
        <v>5.0</v>
      </c>
      <c r="Z372" s="6">
        <v>8.0</v>
      </c>
      <c r="AA372" s="6" t="s">
        <v>1830</v>
      </c>
      <c r="AB372" t="s">
        <v>46</v>
      </c>
      <c r="AC372" s="6">
        <v>10.0</v>
      </c>
      <c r="AD372" s="11" t="s">
        <v>1831</v>
      </c>
      <c r="AE372" s="11" t="s">
        <v>1832</v>
      </c>
      <c r="AF372" s="11" t="s">
        <v>1705</v>
      </c>
      <c r="AG372" s="6">
        <v>0.0</v>
      </c>
    </row>
    <row r="373">
      <c r="A373" s="6">
        <v>371.0</v>
      </c>
      <c r="B373" s="7" t="s">
        <v>232</v>
      </c>
      <c r="C373" s="8">
        <v>34961.0</v>
      </c>
      <c r="D373" s="9">
        <v>23.0</v>
      </c>
      <c r="F373" s="6">
        <v>8.0</v>
      </c>
      <c r="G373" s="6">
        <v>60.0</v>
      </c>
      <c r="H373" s="6">
        <v>9.0</v>
      </c>
      <c r="I373" s="6">
        <v>30.0</v>
      </c>
      <c r="J373" s="6" t="s">
        <v>34</v>
      </c>
      <c r="K373" s="6">
        <v>0.0</v>
      </c>
      <c r="L373" t="s">
        <v>85</v>
      </c>
      <c r="M373" s="10" t="s">
        <v>1833</v>
      </c>
      <c r="N373" s="6">
        <v>0.0</v>
      </c>
      <c r="O373" t="s">
        <v>33</v>
      </c>
      <c r="P373" t="s">
        <v>33</v>
      </c>
      <c r="Q373" t="s">
        <v>33</v>
      </c>
      <c r="S373" s="6" t="s">
        <v>40</v>
      </c>
      <c r="T373" t="s">
        <v>69</v>
      </c>
      <c r="U373" s="6" t="s">
        <v>70</v>
      </c>
      <c r="W373" t="s">
        <v>70</v>
      </c>
      <c r="X373" s="10" t="s">
        <v>1834</v>
      </c>
      <c r="Y373">
        <v>5.0</v>
      </c>
      <c r="Z373" s="6">
        <v>20.0</v>
      </c>
      <c r="AA373" s="6" t="s">
        <v>1835</v>
      </c>
      <c r="AB373" t="s">
        <v>58</v>
      </c>
      <c r="AC373" s="6">
        <v>8.0</v>
      </c>
      <c r="AD373" s="11" t="s">
        <v>1836</v>
      </c>
      <c r="AE373" s="11" t="s">
        <v>1837</v>
      </c>
      <c r="AF373" s="11" t="s">
        <v>1838</v>
      </c>
    </row>
    <row r="374">
      <c r="A374" s="6">
        <v>372.0</v>
      </c>
      <c r="B374" s="7" t="s">
        <v>232</v>
      </c>
      <c r="C374" s="8">
        <v>32050.0</v>
      </c>
      <c r="D374" s="9">
        <v>31.0</v>
      </c>
      <c r="E374" s="6">
        <v>1.0</v>
      </c>
      <c r="F374" s="6">
        <v>6.0</v>
      </c>
      <c r="G374" s="6">
        <v>60.0</v>
      </c>
      <c r="H374" s="6">
        <v>12.0</v>
      </c>
      <c r="I374" s="6">
        <v>5.0</v>
      </c>
      <c r="J374" s="6" t="s">
        <v>338</v>
      </c>
      <c r="K374" s="6">
        <v>0.0</v>
      </c>
      <c r="L374" t="s">
        <v>35</v>
      </c>
      <c r="M374" s="10" t="s">
        <v>86</v>
      </c>
      <c r="N374" s="6">
        <v>1.0</v>
      </c>
      <c r="O374" t="s">
        <v>208</v>
      </c>
      <c r="P374" s="10" t="s">
        <v>745</v>
      </c>
      <c r="Q374" t="s">
        <v>78</v>
      </c>
      <c r="R374" s="6" t="s">
        <v>1839</v>
      </c>
      <c r="S374" s="6" t="s">
        <v>40</v>
      </c>
      <c r="T374" t="s">
        <v>121</v>
      </c>
      <c r="U374" s="6" t="s">
        <v>42</v>
      </c>
      <c r="W374" t="s">
        <v>42</v>
      </c>
      <c r="X374">
        <v>3.0</v>
      </c>
      <c r="Y374">
        <v>4.0</v>
      </c>
      <c r="Z374" s="6">
        <v>3.0</v>
      </c>
      <c r="AA374" s="6" t="s">
        <v>1840</v>
      </c>
      <c r="AB374" t="s">
        <v>58</v>
      </c>
      <c r="AC374" s="6">
        <v>8.0</v>
      </c>
      <c r="AD374" s="11" t="s">
        <v>1841</v>
      </c>
      <c r="AE374" s="11" t="s">
        <v>1842</v>
      </c>
      <c r="AF374" s="11" t="s">
        <v>1843</v>
      </c>
      <c r="AG374" s="6">
        <v>1.0</v>
      </c>
    </row>
    <row r="375">
      <c r="A375" s="6">
        <v>373.0</v>
      </c>
      <c r="B375" s="7" t="s">
        <v>61</v>
      </c>
      <c r="C375" s="8">
        <v>30265.0</v>
      </c>
      <c r="D375" s="9">
        <v>35.0</v>
      </c>
      <c r="E375" s="6">
        <v>2.0</v>
      </c>
      <c r="F375" s="6">
        <v>8.0</v>
      </c>
      <c r="G375" s="6">
        <v>8.0</v>
      </c>
      <c r="H375" s="6">
        <v>8.0</v>
      </c>
      <c r="I375" s="6">
        <v>25.0</v>
      </c>
      <c r="J375" s="6" t="s">
        <v>84</v>
      </c>
      <c r="K375" s="6">
        <v>0.0</v>
      </c>
      <c r="L375" t="s">
        <v>63</v>
      </c>
      <c r="M375" s="10" t="s">
        <v>93</v>
      </c>
      <c r="N375" s="6">
        <v>1.0</v>
      </c>
      <c r="O375" t="s">
        <v>529</v>
      </c>
      <c r="P375" t="s">
        <v>100</v>
      </c>
      <c r="Q375" t="s">
        <v>78</v>
      </c>
      <c r="S375" s="6" t="s">
        <v>68</v>
      </c>
      <c r="T375" t="s">
        <v>1844</v>
      </c>
      <c r="V375" s="6" t="s">
        <v>70</v>
      </c>
      <c r="W375" s="6" t="s">
        <v>70</v>
      </c>
      <c r="X375" s="10">
        <v>25.0</v>
      </c>
      <c r="Y375" s="6">
        <v>10.0</v>
      </c>
      <c r="Z375" s="6">
        <v>5.0</v>
      </c>
      <c r="AA375" s="6" t="s">
        <v>1845</v>
      </c>
      <c r="AB375" t="s">
        <v>58</v>
      </c>
      <c r="AC375" s="6">
        <v>9.0</v>
      </c>
      <c r="AD375" s="11" t="s">
        <v>1846</v>
      </c>
      <c r="AE375" s="11" t="s">
        <v>1270</v>
      </c>
      <c r="AF375" s="12"/>
      <c r="AG375" s="6">
        <v>1.0</v>
      </c>
    </row>
    <row r="376">
      <c r="A376" s="6">
        <v>374.0</v>
      </c>
      <c r="B376" s="7" t="s">
        <v>119</v>
      </c>
      <c r="C376" s="8">
        <v>27461.0</v>
      </c>
      <c r="D376" s="9">
        <v>43.0</v>
      </c>
      <c r="E376" s="6">
        <v>9.0</v>
      </c>
      <c r="F376" s="6">
        <v>8.0</v>
      </c>
      <c r="G376" s="6">
        <v>30.0</v>
      </c>
      <c r="H376" s="6">
        <v>6.0</v>
      </c>
      <c r="I376" s="6">
        <v>25.0</v>
      </c>
      <c r="J376" s="6" t="s">
        <v>338</v>
      </c>
      <c r="K376" s="6">
        <v>1.0</v>
      </c>
      <c r="L376" t="s">
        <v>33</v>
      </c>
      <c r="M376" s="10" t="s">
        <v>33</v>
      </c>
      <c r="N376" s="6">
        <v>1.0</v>
      </c>
      <c r="O376" t="s">
        <v>208</v>
      </c>
      <c r="P376" t="s">
        <v>65</v>
      </c>
      <c r="Q376" t="s">
        <v>101</v>
      </c>
      <c r="R376" s="6" t="s">
        <v>1847</v>
      </c>
      <c r="S376" s="6" t="s">
        <v>40</v>
      </c>
      <c r="T376" t="s">
        <v>121</v>
      </c>
      <c r="U376" s="6" t="s">
        <v>56</v>
      </c>
      <c r="W376" t="s">
        <v>56</v>
      </c>
      <c r="X376">
        <v>4.0</v>
      </c>
      <c r="Y376">
        <v>5.0</v>
      </c>
      <c r="Z376" s="6">
        <v>20.0</v>
      </c>
      <c r="AA376" s="6" t="s">
        <v>1848</v>
      </c>
      <c r="AB376" t="s">
        <v>58</v>
      </c>
      <c r="AC376" s="6">
        <v>8.0</v>
      </c>
      <c r="AD376" s="11" t="s">
        <v>1849</v>
      </c>
      <c r="AE376" s="11" t="s">
        <v>1850</v>
      </c>
      <c r="AF376" s="11" t="s">
        <v>1851</v>
      </c>
      <c r="AG376" s="6">
        <v>1.0</v>
      </c>
    </row>
    <row r="377">
      <c r="A377" s="6">
        <v>375.0</v>
      </c>
      <c r="B377" s="7" t="s">
        <v>74</v>
      </c>
      <c r="C377" s="8">
        <v>29053.0</v>
      </c>
      <c r="D377" s="9">
        <v>39.0</v>
      </c>
      <c r="E377" s="6">
        <v>10.0</v>
      </c>
      <c r="F377" s="6">
        <v>7.0</v>
      </c>
      <c r="G377" s="6">
        <v>2.0</v>
      </c>
      <c r="H377" s="6">
        <v>9.0</v>
      </c>
      <c r="I377" s="6">
        <v>3.0</v>
      </c>
      <c r="J377" s="6" t="s">
        <v>75</v>
      </c>
      <c r="K377" s="6">
        <v>1.0</v>
      </c>
      <c r="L377" t="s">
        <v>50</v>
      </c>
      <c r="M377" s="10" t="s">
        <v>1852</v>
      </c>
      <c r="N377" s="6">
        <v>1.0</v>
      </c>
      <c r="O377" t="s">
        <v>134</v>
      </c>
      <c r="P377" t="s">
        <v>65</v>
      </c>
      <c r="Q377" t="s">
        <v>271</v>
      </c>
      <c r="R377" s="6" t="s">
        <v>1853</v>
      </c>
      <c r="S377" s="6" t="s">
        <v>68</v>
      </c>
      <c r="T377" t="s">
        <v>121</v>
      </c>
      <c r="U377" s="6" t="s">
        <v>42</v>
      </c>
      <c r="W377" t="s">
        <v>42</v>
      </c>
      <c r="X377">
        <v>3.0</v>
      </c>
      <c r="Y377">
        <v>3.0</v>
      </c>
      <c r="Z377" s="6">
        <v>24.0</v>
      </c>
      <c r="AA377" s="6" t="s">
        <v>1854</v>
      </c>
      <c r="AB377" s="6" t="s">
        <v>1855</v>
      </c>
      <c r="AC377" s="6">
        <v>7.0</v>
      </c>
      <c r="AD377" s="11" t="s">
        <v>1856</v>
      </c>
      <c r="AE377" s="11" t="s">
        <v>1857</v>
      </c>
      <c r="AF377" s="11" t="s">
        <v>1858</v>
      </c>
    </row>
    <row r="378">
      <c r="A378" s="6">
        <v>376.0</v>
      </c>
      <c r="B378" s="7" t="s">
        <v>533</v>
      </c>
      <c r="C378" s="8">
        <v>31079.0</v>
      </c>
      <c r="D378" s="9">
        <v>33.0</v>
      </c>
      <c r="F378" s="6">
        <v>7.0</v>
      </c>
      <c r="G378" s="6">
        <v>100.0</v>
      </c>
      <c r="H378" s="6">
        <v>9.0</v>
      </c>
      <c r="I378" s="6">
        <v>15.0</v>
      </c>
      <c r="J378" s="6" t="s">
        <v>126</v>
      </c>
      <c r="K378" s="6">
        <v>1.0</v>
      </c>
      <c r="L378" t="s">
        <v>33</v>
      </c>
      <c r="M378" s="10" t="s">
        <v>33</v>
      </c>
      <c r="N378" s="6">
        <v>0.0</v>
      </c>
      <c r="O378" t="s">
        <v>33</v>
      </c>
      <c r="P378" t="s">
        <v>33</v>
      </c>
      <c r="Q378" t="s">
        <v>33</v>
      </c>
      <c r="S378" s="6" t="s">
        <v>40</v>
      </c>
      <c r="T378" t="s">
        <v>121</v>
      </c>
      <c r="U378" s="6" t="s">
        <v>565</v>
      </c>
      <c r="W378" t="s">
        <v>565</v>
      </c>
      <c r="X378">
        <v>3.0</v>
      </c>
      <c r="Y378">
        <v>5.0</v>
      </c>
      <c r="Z378" s="6">
        <v>4.0</v>
      </c>
      <c r="AA378" s="6" t="s">
        <v>1859</v>
      </c>
      <c r="AB378" t="s">
        <v>58</v>
      </c>
      <c r="AC378" s="6">
        <v>9.0</v>
      </c>
      <c r="AD378" s="11" t="s">
        <v>1860</v>
      </c>
      <c r="AE378" s="11" t="s">
        <v>1861</v>
      </c>
      <c r="AF378" s="11" t="s">
        <v>1862</v>
      </c>
      <c r="AG378" s="6">
        <v>1.0</v>
      </c>
    </row>
    <row r="379">
      <c r="A379" s="6">
        <v>377.0</v>
      </c>
      <c r="B379" s="7" t="s">
        <v>533</v>
      </c>
      <c r="C379" s="8">
        <v>31048.0</v>
      </c>
      <c r="D379" s="9">
        <v>33.0</v>
      </c>
      <c r="E379" s="6">
        <v>11.0</v>
      </c>
      <c r="F379" s="6">
        <v>7.0</v>
      </c>
      <c r="G379" s="6">
        <v>90.0</v>
      </c>
      <c r="H379" s="6">
        <v>14.0</v>
      </c>
      <c r="I379" s="6">
        <v>12.0</v>
      </c>
      <c r="J379" s="6" t="s">
        <v>75</v>
      </c>
      <c r="K379" s="6">
        <v>1.0</v>
      </c>
      <c r="L379" t="s">
        <v>33</v>
      </c>
      <c r="M379" s="10" t="s">
        <v>33</v>
      </c>
      <c r="N379" s="6">
        <v>1.0</v>
      </c>
      <c r="O379" t="s">
        <v>208</v>
      </c>
      <c r="P379" s="10" t="s">
        <v>1863</v>
      </c>
      <c r="Q379" t="s">
        <v>78</v>
      </c>
      <c r="R379" s="6" t="s">
        <v>1864</v>
      </c>
      <c r="S379" s="6" t="s">
        <v>68</v>
      </c>
      <c r="T379" t="s">
        <v>121</v>
      </c>
      <c r="U379" s="6" t="s">
        <v>70</v>
      </c>
      <c r="W379" t="s">
        <v>70</v>
      </c>
      <c r="X379">
        <v>6.0</v>
      </c>
      <c r="Y379">
        <v>4.0</v>
      </c>
      <c r="Z379" s="6">
        <v>24.0</v>
      </c>
      <c r="AA379" s="6" t="s">
        <v>1865</v>
      </c>
      <c r="AB379" t="s">
        <v>58</v>
      </c>
      <c r="AC379" s="6">
        <v>8.0</v>
      </c>
      <c r="AD379" s="12"/>
      <c r="AE379" s="12"/>
      <c r="AF379" s="12"/>
      <c r="AG379" s="6">
        <v>0.0</v>
      </c>
    </row>
    <row r="380">
      <c r="A380" s="6">
        <v>378.0</v>
      </c>
      <c r="B380" s="7" t="s">
        <v>61</v>
      </c>
      <c r="C380" s="8">
        <v>32442.0</v>
      </c>
      <c r="D380" s="9">
        <v>29.0</v>
      </c>
      <c r="E380" s="6">
        <v>0.0</v>
      </c>
      <c r="F380" s="6">
        <v>7.0</v>
      </c>
      <c r="G380" s="6">
        <v>45.0</v>
      </c>
      <c r="H380" s="6">
        <v>6.0</v>
      </c>
      <c r="I380" s="6">
        <v>3.0</v>
      </c>
      <c r="J380" s="6" t="s">
        <v>126</v>
      </c>
      <c r="K380" s="6">
        <v>1.0</v>
      </c>
      <c r="L380" t="s">
        <v>33</v>
      </c>
      <c r="M380" s="10" t="s">
        <v>33</v>
      </c>
      <c r="N380" s="6">
        <v>1.0</v>
      </c>
      <c r="O380" t="s">
        <v>252</v>
      </c>
      <c r="P380" t="s">
        <v>65</v>
      </c>
      <c r="Q380" s="10" t="s">
        <v>1866</v>
      </c>
      <c r="R380" s="6" t="s">
        <v>1867</v>
      </c>
      <c r="S380" s="6" t="s">
        <v>40</v>
      </c>
      <c r="T380" t="s">
        <v>87</v>
      </c>
      <c r="U380" s="6" t="s">
        <v>56</v>
      </c>
      <c r="W380" t="s">
        <v>56</v>
      </c>
      <c r="X380">
        <v>5.0</v>
      </c>
      <c r="Y380">
        <v>5.0</v>
      </c>
      <c r="Z380" s="6">
        <v>15.0</v>
      </c>
      <c r="AA380" s="6" t="s">
        <v>1868</v>
      </c>
      <c r="AB380" t="s">
        <v>58</v>
      </c>
      <c r="AC380" s="6">
        <v>6.0</v>
      </c>
      <c r="AD380" s="11" t="s">
        <v>1869</v>
      </c>
      <c r="AE380" s="11" t="s">
        <v>1870</v>
      </c>
      <c r="AF380" s="12"/>
      <c r="AG380" s="6">
        <v>1.0</v>
      </c>
    </row>
    <row r="381">
      <c r="A381" s="6">
        <v>379.0</v>
      </c>
      <c r="B381" s="7" t="s">
        <v>61</v>
      </c>
      <c r="C381" s="8">
        <v>29068.0</v>
      </c>
      <c r="D381" s="9">
        <v>39.0</v>
      </c>
      <c r="E381" s="6">
        <v>1.0</v>
      </c>
      <c r="F381" s="6">
        <v>8.0</v>
      </c>
      <c r="G381" s="6">
        <v>90.0</v>
      </c>
      <c r="H381" s="6">
        <v>12.0</v>
      </c>
      <c r="I381" s="6">
        <v>15.0</v>
      </c>
      <c r="J381" s="6" t="s">
        <v>49</v>
      </c>
      <c r="K381" s="6">
        <v>0.0</v>
      </c>
      <c r="L381" t="s">
        <v>395</v>
      </c>
      <c r="M381" s="10" t="s">
        <v>1871</v>
      </c>
      <c r="N381" s="6">
        <v>1.0</v>
      </c>
      <c r="O381" t="s">
        <v>37</v>
      </c>
      <c r="P381" t="s">
        <v>38</v>
      </c>
      <c r="Q381" t="s">
        <v>271</v>
      </c>
      <c r="R381" s="6" t="s">
        <v>1872</v>
      </c>
      <c r="S381" s="6" t="s">
        <v>68</v>
      </c>
      <c r="T381" t="s">
        <v>103</v>
      </c>
      <c r="U381" s="6" t="s">
        <v>56</v>
      </c>
      <c r="W381" t="s">
        <v>56</v>
      </c>
      <c r="X381" s="10">
        <v>10.0</v>
      </c>
      <c r="Y381">
        <v>5.0</v>
      </c>
      <c r="Z381" s="6">
        <v>16.0</v>
      </c>
      <c r="AA381" s="6" t="s">
        <v>1873</v>
      </c>
      <c r="AB381" s="6" t="s">
        <v>1874</v>
      </c>
      <c r="AC381" s="6">
        <v>10.0</v>
      </c>
      <c r="AD381" s="11" t="s">
        <v>1875</v>
      </c>
      <c r="AE381" s="11" t="s">
        <v>1876</v>
      </c>
      <c r="AF381" s="11" t="s">
        <v>1877</v>
      </c>
      <c r="AG381" s="6">
        <v>0.0</v>
      </c>
    </row>
    <row r="382">
      <c r="A382" s="6">
        <v>380.0</v>
      </c>
      <c r="B382" s="7" t="s">
        <v>74</v>
      </c>
      <c r="C382" s="8">
        <v>35217.0</v>
      </c>
      <c r="D382" s="9">
        <v>22.0</v>
      </c>
      <c r="E382" s="6">
        <v>1.0</v>
      </c>
      <c r="F382" s="6">
        <v>8.0</v>
      </c>
      <c r="G382" s="6">
        <v>45.0</v>
      </c>
      <c r="H382" s="6">
        <v>10.0</v>
      </c>
      <c r="I382" s="6">
        <v>5.0</v>
      </c>
      <c r="J382" s="6" t="s">
        <v>183</v>
      </c>
      <c r="K382" s="6">
        <v>1.0</v>
      </c>
      <c r="L382" t="s">
        <v>33</v>
      </c>
      <c r="M382" s="10" t="s">
        <v>33</v>
      </c>
      <c r="N382" s="6">
        <v>1.0</v>
      </c>
      <c r="O382" t="s">
        <v>208</v>
      </c>
      <c r="P382" t="s">
        <v>354</v>
      </c>
      <c r="Q382" t="s">
        <v>271</v>
      </c>
      <c r="R382" s="6" t="s">
        <v>1878</v>
      </c>
      <c r="S382" s="6" t="s">
        <v>1149</v>
      </c>
      <c r="T382" t="s">
        <v>87</v>
      </c>
      <c r="U382" s="6" t="s">
        <v>70</v>
      </c>
      <c r="W382" t="s">
        <v>70</v>
      </c>
      <c r="X382" s="10">
        <v>25.0</v>
      </c>
      <c r="Y382">
        <v>5.0</v>
      </c>
      <c r="Z382" s="6">
        <v>1.0</v>
      </c>
      <c r="AA382" s="6" t="s">
        <v>712</v>
      </c>
      <c r="AB382" t="s">
        <v>58</v>
      </c>
      <c r="AC382" s="6">
        <v>10.0</v>
      </c>
      <c r="AD382" s="11" t="s">
        <v>1879</v>
      </c>
      <c r="AE382" s="11" t="s">
        <v>1880</v>
      </c>
      <c r="AF382" s="12"/>
      <c r="AG382" s="6">
        <v>1.0</v>
      </c>
    </row>
    <row r="383">
      <c r="A383" s="6">
        <v>381.0</v>
      </c>
      <c r="B383" s="7" t="s">
        <v>157</v>
      </c>
      <c r="C383" s="8">
        <v>26635.0</v>
      </c>
      <c r="D383" s="9">
        <v>45.0</v>
      </c>
      <c r="E383" s="6">
        <v>20.0</v>
      </c>
      <c r="F383" s="6">
        <v>8.0</v>
      </c>
      <c r="G383" s="6">
        <v>15.0</v>
      </c>
      <c r="H383" s="6">
        <v>12.0</v>
      </c>
      <c r="I383" s="6">
        <v>24.0</v>
      </c>
      <c r="J383" s="6" t="s">
        <v>305</v>
      </c>
      <c r="K383" s="6">
        <v>1.0</v>
      </c>
      <c r="L383" t="s">
        <v>33</v>
      </c>
      <c r="M383" s="10" t="s">
        <v>33</v>
      </c>
      <c r="N383" s="6">
        <v>1.0</v>
      </c>
      <c r="O383" t="s">
        <v>252</v>
      </c>
      <c r="P383" t="s">
        <v>114</v>
      </c>
      <c r="Q383" t="s">
        <v>101</v>
      </c>
      <c r="R383" s="6" t="s">
        <v>1881</v>
      </c>
      <c r="S383" s="6" t="s">
        <v>68</v>
      </c>
      <c r="T383" t="s">
        <v>87</v>
      </c>
      <c r="U383" s="6" t="s">
        <v>56</v>
      </c>
      <c r="W383" t="s">
        <v>56</v>
      </c>
      <c r="X383">
        <v>4.0</v>
      </c>
      <c r="Y383">
        <v>6.0</v>
      </c>
      <c r="Z383" s="6">
        <v>12.0</v>
      </c>
      <c r="AA383" s="6" t="s">
        <v>1882</v>
      </c>
      <c r="AB383" t="s">
        <v>58</v>
      </c>
      <c r="AC383" s="6">
        <v>10.0</v>
      </c>
      <c r="AD383" s="11" t="s">
        <v>1883</v>
      </c>
      <c r="AE383" s="11" t="s">
        <v>1884</v>
      </c>
      <c r="AF383" s="11" t="s">
        <v>1885</v>
      </c>
      <c r="AG383" s="6">
        <v>1.0</v>
      </c>
    </row>
    <row r="384">
      <c r="A384" s="6">
        <v>382.0</v>
      </c>
      <c r="B384" s="7" t="s">
        <v>61</v>
      </c>
      <c r="C384" s="8">
        <v>33730.0</v>
      </c>
      <c r="D384" s="9">
        <v>26.0</v>
      </c>
      <c r="E384" s="6">
        <v>2.0</v>
      </c>
      <c r="F384" s="6">
        <v>7.0</v>
      </c>
      <c r="G384" s="6">
        <v>2.0</v>
      </c>
      <c r="H384" s="6">
        <v>7.0</v>
      </c>
      <c r="I384" s="6">
        <v>2.0</v>
      </c>
      <c r="J384" s="6" t="s">
        <v>62</v>
      </c>
      <c r="K384" s="6">
        <v>0.0</v>
      </c>
      <c r="L384" t="s">
        <v>127</v>
      </c>
      <c r="M384" s="10" t="s">
        <v>1886</v>
      </c>
      <c r="N384" s="6">
        <v>1.0</v>
      </c>
      <c r="O384" t="s">
        <v>208</v>
      </c>
      <c r="P384" t="s">
        <v>65</v>
      </c>
      <c r="Q384" t="s">
        <v>101</v>
      </c>
      <c r="R384" s="6" t="s">
        <v>1887</v>
      </c>
      <c r="S384" s="6" t="s">
        <v>40</v>
      </c>
      <c r="T384" t="s">
        <v>121</v>
      </c>
      <c r="U384" s="6" t="s">
        <v>42</v>
      </c>
      <c r="W384" t="s">
        <v>42</v>
      </c>
      <c r="X384">
        <v>4.0</v>
      </c>
      <c r="Y384">
        <v>3.0</v>
      </c>
      <c r="Z384" s="6">
        <v>5.0</v>
      </c>
      <c r="AA384" s="6" t="s">
        <v>1888</v>
      </c>
      <c r="AB384" t="s">
        <v>184</v>
      </c>
      <c r="AC384" s="6">
        <v>8.0</v>
      </c>
      <c r="AD384" s="11" t="s">
        <v>1889</v>
      </c>
      <c r="AE384" s="11" t="s">
        <v>1890</v>
      </c>
      <c r="AF384" s="12"/>
    </row>
    <row r="385">
      <c r="A385" s="6">
        <v>383.0</v>
      </c>
      <c r="B385" s="7" t="s">
        <v>251</v>
      </c>
      <c r="C385" s="8">
        <v>31660.0</v>
      </c>
      <c r="D385" s="9">
        <v>32.0</v>
      </c>
      <c r="E385" s="6">
        <v>10.0</v>
      </c>
      <c r="F385" s="6">
        <v>6.0</v>
      </c>
      <c r="G385" s="6">
        <v>80.0</v>
      </c>
      <c r="H385" s="6">
        <v>10.0</v>
      </c>
      <c r="I385" s="6">
        <v>3.0</v>
      </c>
      <c r="J385" s="6" t="s">
        <v>126</v>
      </c>
      <c r="K385" s="6">
        <v>1.0</v>
      </c>
      <c r="L385" t="s">
        <v>63</v>
      </c>
      <c r="M385" s="10" t="s">
        <v>36</v>
      </c>
      <c r="N385" s="6">
        <v>1.0</v>
      </c>
      <c r="O385" t="s">
        <v>128</v>
      </c>
      <c r="P385" t="s">
        <v>100</v>
      </c>
      <c r="Q385" t="s">
        <v>78</v>
      </c>
      <c r="R385" s="6" t="s">
        <v>1891</v>
      </c>
      <c r="S385" s="6" t="s">
        <v>40</v>
      </c>
      <c r="T385" t="s">
        <v>121</v>
      </c>
      <c r="U385" s="6" t="s">
        <v>42</v>
      </c>
      <c r="W385" t="s">
        <v>42</v>
      </c>
      <c r="X385" s="10">
        <v>18.0</v>
      </c>
      <c r="Y385">
        <v>4.0</v>
      </c>
      <c r="Z385" s="6">
        <v>20.0</v>
      </c>
      <c r="AA385" s="6" t="s">
        <v>1892</v>
      </c>
      <c r="AB385" t="s">
        <v>58</v>
      </c>
      <c r="AC385" s="6">
        <v>10.0</v>
      </c>
      <c r="AD385" s="11" t="s">
        <v>59</v>
      </c>
      <c r="AE385" s="11" t="s">
        <v>1893</v>
      </c>
      <c r="AF385" s="11" t="s">
        <v>1894</v>
      </c>
    </row>
    <row r="386">
      <c r="A386" s="6">
        <v>384.0</v>
      </c>
      <c r="B386" s="7" t="s">
        <v>251</v>
      </c>
      <c r="C386" s="8">
        <v>33340.0</v>
      </c>
      <c r="D386" s="9">
        <v>27.0</v>
      </c>
      <c r="E386" s="6">
        <v>8.0</v>
      </c>
      <c r="F386" s="6">
        <v>7.0</v>
      </c>
      <c r="G386" s="6">
        <v>0.0</v>
      </c>
      <c r="H386" s="6">
        <v>8.0</v>
      </c>
      <c r="I386" s="6">
        <v>12.0</v>
      </c>
      <c r="J386" s="6" t="s">
        <v>84</v>
      </c>
      <c r="K386" s="6">
        <v>0.0</v>
      </c>
      <c r="L386" t="s">
        <v>35</v>
      </c>
      <c r="M386" s="10" t="s">
        <v>51</v>
      </c>
      <c r="N386" s="6">
        <v>1.0</v>
      </c>
      <c r="O386" t="s">
        <v>208</v>
      </c>
      <c r="P386" t="s">
        <v>77</v>
      </c>
      <c r="Q386" t="s">
        <v>148</v>
      </c>
      <c r="R386" s="6" t="s">
        <v>1895</v>
      </c>
      <c r="S386" s="6" t="s">
        <v>40</v>
      </c>
      <c r="T386" s="10" t="s">
        <v>1896</v>
      </c>
      <c r="U386" s="6" t="s">
        <v>70</v>
      </c>
      <c r="W386" t="s">
        <v>70</v>
      </c>
      <c r="X386">
        <v>1.0</v>
      </c>
      <c r="Y386">
        <v>1.0</v>
      </c>
      <c r="Z386" s="6">
        <v>1.0</v>
      </c>
      <c r="AA386" s="6" t="s">
        <v>1897</v>
      </c>
      <c r="AB386" t="s">
        <v>58</v>
      </c>
      <c r="AC386" s="6">
        <v>6.0</v>
      </c>
      <c r="AD386" s="11" t="s">
        <v>1898</v>
      </c>
      <c r="AE386" s="12"/>
      <c r="AF386" s="12"/>
      <c r="AG386" s="6">
        <v>0.0</v>
      </c>
    </row>
    <row r="387">
      <c r="A387" s="6">
        <v>385.0</v>
      </c>
      <c r="B387" s="7" t="s">
        <v>119</v>
      </c>
      <c r="C387" s="8">
        <v>34721.0</v>
      </c>
      <c r="D387" s="9">
        <v>23.0</v>
      </c>
      <c r="E387" s="6">
        <v>1.0</v>
      </c>
      <c r="F387" s="6">
        <v>7.0</v>
      </c>
      <c r="G387" s="6">
        <v>40.0</v>
      </c>
      <c r="H387" s="6">
        <v>7.0</v>
      </c>
      <c r="I387" s="6">
        <v>2.0</v>
      </c>
      <c r="J387" s="6" t="s">
        <v>84</v>
      </c>
      <c r="K387" s="6">
        <v>1.0</v>
      </c>
      <c r="L387" t="s">
        <v>33</v>
      </c>
      <c r="M387" s="10" t="s">
        <v>33</v>
      </c>
      <c r="N387" s="6">
        <v>1.0</v>
      </c>
      <c r="O387" t="s">
        <v>134</v>
      </c>
      <c r="P387" t="s">
        <v>65</v>
      </c>
      <c r="Q387" t="s">
        <v>78</v>
      </c>
      <c r="R387" s="6" t="s">
        <v>1899</v>
      </c>
      <c r="S387" s="6" t="s">
        <v>68</v>
      </c>
      <c r="T387" t="s">
        <v>121</v>
      </c>
      <c r="U387" s="6" t="s">
        <v>42</v>
      </c>
      <c r="W387" t="s">
        <v>42</v>
      </c>
      <c r="X387">
        <v>5.0</v>
      </c>
      <c r="Y387">
        <v>3.0</v>
      </c>
      <c r="Z387" s="6">
        <v>9.0</v>
      </c>
      <c r="AA387" s="6" t="s">
        <v>1900</v>
      </c>
      <c r="AB387" t="s">
        <v>46</v>
      </c>
      <c r="AC387" s="6">
        <v>8.0</v>
      </c>
      <c r="AD387" s="11" t="s">
        <v>1901</v>
      </c>
      <c r="AE387" s="12"/>
      <c r="AF387" s="12"/>
      <c r="AG387" s="6">
        <v>1.0</v>
      </c>
    </row>
    <row r="388">
      <c r="A388" s="6">
        <v>386.0</v>
      </c>
      <c r="B388" s="7" t="s">
        <v>119</v>
      </c>
      <c r="C388" s="8">
        <v>42843.0</v>
      </c>
      <c r="D388" s="9">
        <v>1.0</v>
      </c>
      <c r="E388" s="6">
        <v>9.0</v>
      </c>
      <c r="F388" s="6">
        <v>7.0</v>
      </c>
      <c r="G388" s="6">
        <v>40.0</v>
      </c>
      <c r="H388" s="6">
        <v>8.0</v>
      </c>
      <c r="I388" s="6">
        <v>3.0</v>
      </c>
      <c r="J388" s="6" t="s">
        <v>34</v>
      </c>
      <c r="K388" s="6">
        <v>1.0</v>
      </c>
      <c r="L388" t="s">
        <v>33</v>
      </c>
      <c r="M388" s="10" t="s">
        <v>33</v>
      </c>
      <c r="N388" s="6">
        <v>1.0</v>
      </c>
      <c r="O388" t="s">
        <v>208</v>
      </c>
      <c r="P388" t="s">
        <v>65</v>
      </c>
      <c r="Q388" t="s">
        <v>361</v>
      </c>
      <c r="R388" s="6" t="s">
        <v>1902</v>
      </c>
      <c r="S388" s="6" t="s">
        <v>40</v>
      </c>
      <c r="T388" s="10" t="s">
        <v>1903</v>
      </c>
      <c r="U388" s="6" t="s">
        <v>56</v>
      </c>
      <c r="W388" t="s">
        <v>56</v>
      </c>
      <c r="X388">
        <v>6.0</v>
      </c>
      <c r="Y388">
        <v>2.0</v>
      </c>
      <c r="Z388" s="6">
        <v>10.0</v>
      </c>
      <c r="AA388" s="6" t="s">
        <v>1904</v>
      </c>
      <c r="AB388" t="s">
        <v>58</v>
      </c>
      <c r="AC388" s="6">
        <v>10.0</v>
      </c>
      <c r="AD388" s="11" t="s">
        <v>1905</v>
      </c>
      <c r="AE388" s="11" t="s">
        <v>1906</v>
      </c>
      <c r="AF388" s="11" t="s">
        <v>1907</v>
      </c>
      <c r="AG388" s="6">
        <v>1.0</v>
      </c>
    </row>
    <row r="389">
      <c r="A389" s="6">
        <v>387.0</v>
      </c>
      <c r="B389" s="7" t="s">
        <v>119</v>
      </c>
      <c r="C389" s="8">
        <v>30581.0</v>
      </c>
      <c r="D389" s="9">
        <v>35.0</v>
      </c>
      <c r="E389" s="6">
        <v>12.0</v>
      </c>
      <c r="F389" s="6">
        <v>7.0</v>
      </c>
      <c r="G389" s="6">
        <v>35.0</v>
      </c>
      <c r="H389" s="6">
        <v>6.0</v>
      </c>
      <c r="I389" s="6">
        <v>2.0</v>
      </c>
      <c r="J389" s="6" t="s">
        <v>183</v>
      </c>
      <c r="K389" s="6">
        <v>1.0</v>
      </c>
      <c r="L389" t="s">
        <v>33</v>
      </c>
      <c r="M389" s="10" t="s">
        <v>33</v>
      </c>
      <c r="N389" s="6">
        <v>1.0</v>
      </c>
      <c r="O389" t="s">
        <v>76</v>
      </c>
      <c r="P389" t="s">
        <v>77</v>
      </c>
      <c r="Q389" t="s">
        <v>78</v>
      </c>
      <c r="R389" s="6" t="s">
        <v>58</v>
      </c>
      <c r="S389" s="6" t="s">
        <v>40</v>
      </c>
      <c r="T389" t="s">
        <v>121</v>
      </c>
      <c r="U389" s="6" t="s">
        <v>42</v>
      </c>
      <c r="W389" t="s">
        <v>42</v>
      </c>
      <c r="X389">
        <v>6.0</v>
      </c>
      <c r="Y389">
        <v>4.0</v>
      </c>
      <c r="Z389" s="6">
        <v>5.0</v>
      </c>
      <c r="AA389" s="6" t="s">
        <v>1908</v>
      </c>
      <c r="AB389" t="s">
        <v>184</v>
      </c>
      <c r="AC389" s="6">
        <v>10.0</v>
      </c>
      <c r="AD389" s="11" t="s">
        <v>1909</v>
      </c>
      <c r="AE389" s="12"/>
      <c r="AF389" s="12"/>
      <c r="AG389" s="6">
        <v>1.0</v>
      </c>
    </row>
    <row r="390">
      <c r="A390" s="6">
        <v>388.0</v>
      </c>
      <c r="B390" s="7" t="s">
        <v>157</v>
      </c>
      <c r="C390" s="8">
        <v>32562.0</v>
      </c>
      <c r="D390" s="9">
        <v>29.0</v>
      </c>
      <c r="E390" s="6">
        <v>3.0</v>
      </c>
      <c r="F390" s="6">
        <v>6.0</v>
      </c>
      <c r="G390" s="6">
        <v>140.0</v>
      </c>
      <c r="H390" s="6">
        <v>5.0</v>
      </c>
      <c r="I390" s="6">
        <v>4.0</v>
      </c>
      <c r="J390" s="6" t="s">
        <v>49</v>
      </c>
      <c r="K390" s="6">
        <v>1.0</v>
      </c>
      <c r="L390" t="s">
        <v>33</v>
      </c>
      <c r="M390" s="10" t="s">
        <v>33</v>
      </c>
      <c r="N390" s="6">
        <v>1.0</v>
      </c>
      <c r="O390" t="s">
        <v>208</v>
      </c>
      <c r="P390" t="s">
        <v>65</v>
      </c>
      <c r="Q390" t="s">
        <v>1332</v>
      </c>
      <c r="R390" s="6" t="s">
        <v>1910</v>
      </c>
      <c r="S390" s="6" t="s">
        <v>40</v>
      </c>
      <c r="T390" t="s">
        <v>1030</v>
      </c>
      <c r="U390" s="6" t="s">
        <v>56</v>
      </c>
      <c r="W390" t="s">
        <v>56</v>
      </c>
      <c r="X390">
        <v>5.0</v>
      </c>
      <c r="Y390">
        <v>5.0</v>
      </c>
      <c r="Z390" s="6">
        <v>10.0</v>
      </c>
      <c r="AA390" s="6" t="s">
        <v>1911</v>
      </c>
      <c r="AB390" t="s">
        <v>58</v>
      </c>
      <c r="AC390" s="6">
        <v>7.0</v>
      </c>
      <c r="AD390" s="11" t="s">
        <v>1912</v>
      </c>
      <c r="AE390" s="12"/>
      <c r="AF390" s="12"/>
      <c r="AG390" s="6">
        <v>1.0</v>
      </c>
    </row>
    <row r="391">
      <c r="A391" s="6">
        <v>389.0</v>
      </c>
      <c r="B391" s="7" t="s">
        <v>119</v>
      </c>
      <c r="C391" s="8">
        <v>34100.0</v>
      </c>
      <c r="D391" s="9">
        <v>25.0</v>
      </c>
      <c r="E391" s="6">
        <v>2.0</v>
      </c>
      <c r="F391" s="6">
        <v>7.0</v>
      </c>
      <c r="G391" s="6">
        <v>120.0</v>
      </c>
      <c r="H391" s="6">
        <v>8.0</v>
      </c>
      <c r="I391" s="6">
        <v>3.0</v>
      </c>
      <c r="J391" s="6" t="s">
        <v>220</v>
      </c>
      <c r="K391" s="6">
        <v>0.0</v>
      </c>
      <c r="L391" t="s">
        <v>127</v>
      </c>
      <c r="M391" s="10" t="s">
        <v>86</v>
      </c>
      <c r="N391" s="6">
        <v>1.0</v>
      </c>
      <c r="O391" t="s">
        <v>208</v>
      </c>
      <c r="P391" t="s">
        <v>65</v>
      </c>
      <c r="Q391" t="s">
        <v>78</v>
      </c>
      <c r="R391" s="6" t="s">
        <v>1913</v>
      </c>
      <c r="S391" s="6" t="s">
        <v>368</v>
      </c>
      <c r="T391" t="s">
        <v>87</v>
      </c>
      <c r="U391" s="6" t="s">
        <v>56</v>
      </c>
      <c r="W391" t="s">
        <v>56</v>
      </c>
      <c r="X391">
        <v>6.0</v>
      </c>
      <c r="Y391">
        <v>5.0</v>
      </c>
      <c r="Z391" s="6">
        <v>3.0</v>
      </c>
      <c r="AA391" s="6" t="s">
        <v>1914</v>
      </c>
      <c r="AB391" s="6" t="s">
        <v>1915</v>
      </c>
      <c r="AC391" s="6">
        <v>9.0</v>
      </c>
      <c r="AD391" s="11" t="s">
        <v>1916</v>
      </c>
      <c r="AE391" s="11" t="s">
        <v>1917</v>
      </c>
      <c r="AF391" s="11" t="s">
        <v>1918</v>
      </c>
      <c r="AG391" s="6">
        <v>1.0</v>
      </c>
    </row>
    <row r="392">
      <c r="A392" s="6">
        <v>390.0</v>
      </c>
      <c r="B392" s="7" t="s">
        <v>157</v>
      </c>
      <c r="C392" s="8">
        <v>28381.0</v>
      </c>
      <c r="D392" s="9">
        <v>41.0</v>
      </c>
      <c r="E392" s="6">
        <v>11.0</v>
      </c>
      <c r="F392" s="6">
        <v>7.0</v>
      </c>
      <c r="G392" s="6">
        <v>50.0</v>
      </c>
      <c r="H392" s="6">
        <v>10.0</v>
      </c>
      <c r="I392" s="6">
        <v>6.0</v>
      </c>
      <c r="J392" s="6" t="s">
        <v>126</v>
      </c>
      <c r="K392" s="6">
        <v>1.0</v>
      </c>
      <c r="L392" t="s">
        <v>33</v>
      </c>
      <c r="M392" s="10" t="s">
        <v>33</v>
      </c>
      <c r="N392" s="6">
        <v>1.0</v>
      </c>
      <c r="O392" t="s">
        <v>208</v>
      </c>
      <c r="P392" t="s">
        <v>389</v>
      </c>
      <c r="Q392" t="s">
        <v>215</v>
      </c>
      <c r="R392" s="6" t="s">
        <v>1919</v>
      </c>
      <c r="S392" s="6" t="s">
        <v>54</v>
      </c>
      <c r="T392" t="s">
        <v>103</v>
      </c>
      <c r="U392" s="6" t="s">
        <v>56</v>
      </c>
      <c r="W392" t="s">
        <v>56</v>
      </c>
      <c r="X392">
        <v>4.0</v>
      </c>
      <c r="Y392">
        <v>1.0</v>
      </c>
      <c r="Z392" s="6">
        <v>40.0</v>
      </c>
      <c r="AA392" s="6" t="s">
        <v>1920</v>
      </c>
      <c r="AB392" t="s">
        <v>58</v>
      </c>
      <c r="AC392" s="6">
        <v>7.0</v>
      </c>
      <c r="AD392" s="11" t="s">
        <v>1921</v>
      </c>
      <c r="AE392" s="12"/>
      <c r="AF392" s="12"/>
      <c r="AG392" s="6">
        <v>0.0</v>
      </c>
    </row>
    <row r="393">
      <c r="A393" s="6">
        <v>391.0</v>
      </c>
      <c r="B393" s="7" t="s">
        <v>533</v>
      </c>
      <c r="C393" s="8">
        <v>29632.0</v>
      </c>
      <c r="D393" s="9">
        <v>37.0</v>
      </c>
      <c r="E393" s="6">
        <v>1.0</v>
      </c>
      <c r="F393" s="6">
        <v>8.0</v>
      </c>
      <c r="G393" s="6">
        <v>60.0</v>
      </c>
      <c r="H393" s="6">
        <v>10.0</v>
      </c>
      <c r="I393" s="6">
        <v>5.0</v>
      </c>
      <c r="J393" s="6" t="s">
        <v>62</v>
      </c>
      <c r="K393" s="6">
        <v>0.0</v>
      </c>
      <c r="L393" t="s">
        <v>50</v>
      </c>
      <c r="M393" s="10" t="s">
        <v>93</v>
      </c>
      <c r="N393" s="6">
        <v>1.0</v>
      </c>
      <c r="O393" t="s">
        <v>208</v>
      </c>
      <c r="P393" t="s">
        <v>100</v>
      </c>
      <c r="Q393" t="s">
        <v>298</v>
      </c>
      <c r="R393" s="6" t="s">
        <v>1922</v>
      </c>
      <c r="S393" s="6" t="s">
        <v>1149</v>
      </c>
      <c r="T393" t="s">
        <v>121</v>
      </c>
      <c r="U393" s="6" t="s">
        <v>56</v>
      </c>
      <c r="W393" t="s">
        <v>56</v>
      </c>
      <c r="X393">
        <v>5.0</v>
      </c>
      <c r="Y393">
        <v>3.0</v>
      </c>
      <c r="Z393" s="6">
        <v>14.0</v>
      </c>
      <c r="AA393" s="6" t="s">
        <v>1923</v>
      </c>
      <c r="AB393" t="s">
        <v>58</v>
      </c>
      <c r="AC393" s="6">
        <v>7.0</v>
      </c>
      <c r="AD393" s="11" t="s">
        <v>1924</v>
      </c>
      <c r="AE393" s="11" t="s">
        <v>1925</v>
      </c>
      <c r="AF393" s="11" t="s">
        <v>1926</v>
      </c>
      <c r="AG393" s="6">
        <v>1.0</v>
      </c>
    </row>
    <row r="394">
      <c r="A394" s="6">
        <v>392.0</v>
      </c>
      <c r="B394" s="7" t="s">
        <v>74</v>
      </c>
      <c r="C394" s="8">
        <v>27272.0</v>
      </c>
      <c r="D394" s="9">
        <v>44.0</v>
      </c>
      <c r="E394" s="6">
        <v>10.0</v>
      </c>
      <c r="F394" s="6">
        <v>7.0</v>
      </c>
      <c r="G394" s="6">
        <v>30.0</v>
      </c>
      <c r="H394" s="6">
        <v>10.0</v>
      </c>
      <c r="I394" s="6">
        <v>4.0</v>
      </c>
      <c r="J394" s="6" t="s">
        <v>92</v>
      </c>
      <c r="K394" s="6">
        <v>1.0</v>
      </c>
      <c r="L394" t="s">
        <v>33</v>
      </c>
      <c r="M394" s="10" t="s">
        <v>33</v>
      </c>
      <c r="N394" s="6">
        <v>1.0</v>
      </c>
      <c r="O394" t="s">
        <v>139</v>
      </c>
      <c r="P394" t="s">
        <v>38</v>
      </c>
      <c r="Q394" t="s">
        <v>361</v>
      </c>
      <c r="R394" s="6" t="s">
        <v>1927</v>
      </c>
      <c r="S394" s="6" t="s">
        <v>40</v>
      </c>
      <c r="T394" s="10" t="s">
        <v>1928</v>
      </c>
      <c r="U394" s="6" t="s">
        <v>154</v>
      </c>
      <c r="W394" t="s">
        <v>154</v>
      </c>
      <c r="X394" s="10">
        <v>10.0</v>
      </c>
      <c r="Y394">
        <v>6.0</v>
      </c>
      <c r="Z394" s="6">
        <v>40.0</v>
      </c>
      <c r="AA394" s="6" t="s">
        <v>1929</v>
      </c>
      <c r="AB394" t="s">
        <v>46</v>
      </c>
      <c r="AC394" s="6">
        <v>10.0</v>
      </c>
      <c r="AD394" s="11" t="s">
        <v>1930</v>
      </c>
      <c r="AE394" s="11" t="s">
        <v>1931</v>
      </c>
      <c r="AF394" s="11" t="s">
        <v>1932</v>
      </c>
      <c r="AG394" s="6">
        <v>1.0</v>
      </c>
    </row>
    <row r="395">
      <c r="A395" s="6">
        <v>393.0</v>
      </c>
      <c r="B395" s="7" t="s">
        <v>404</v>
      </c>
      <c r="C395" s="8">
        <v>31097.0</v>
      </c>
      <c r="D395" s="9">
        <v>33.0</v>
      </c>
      <c r="E395" s="6">
        <v>2.0</v>
      </c>
      <c r="F395" s="6">
        <v>8.0</v>
      </c>
      <c r="G395" s="6">
        <v>40.0</v>
      </c>
      <c r="H395" s="6">
        <v>12.0</v>
      </c>
      <c r="I395" s="6">
        <v>75.0</v>
      </c>
      <c r="J395" s="6" t="s">
        <v>305</v>
      </c>
      <c r="K395" s="6">
        <v>1.0</v>
      </c>
      <c r="L395" t="s">
        <v>33</v>
      </c>
      <c r="M395" s="10" t="s">
        <v>33</v>
      </c>
      <c r="N395" s="6">
        <v>1.0</v>
      </c>
      <c r="O395" t="s">
        <v>147</v>
      </c>
      <c r="P395" t="s">
        <v>65</v>
      </c>
      <c r="Q395" t="s">
        <v>148</v>
      </c>
      <c r="R395" s="6" t="s">
        <v>1933</v>
      </c>
      <c r="S395" s="6" t="s">
        <v>68</v>
      </c>
      <c r="T395" t="s">
        <v>87</v>
      </c>
      <c r="V395" s="6" t="s">
        <v>1934</v>
      </c>
      <c r="W395" s="6" t="s">
        <v>1934</v>
      </c>
      <c r="X395">
        <v>4.0</v>
      </c>
      <c r="Y395" s="6">
        <v>12.0</v>
      </c>
      <c r="Z395" s="6">
        <v>12.0</v>
      </c>
      <c r="AA395" s="6" t="s">
        <v>1935</v>
      </c>
      <c r="AB395" s="6" t="s">
        <v>1936</v>
      </c>
      <c r="AC395" s="6">
        <v>7.0</v>
      </c>
      <c r="AD395" s="11" t="s">
        <v>1937</v>
      </c>
      <c r="AE395" s="11" t="s">
        <v>1938</v>
      </c>
      <c r="AF395" s="12"/>
      <c r="AG395" s="6">
        <v>1.0</v>
      </c>
    </row>
    <row r="396">
      <c r="A396" s="6">
        <v>394.0</v>
      </c>
      <c r="B396" s="7" t="s">
        <v>74</v>
      </c>
      <c r="C396" s="8">
        <v>27924.0</v>
      </c>
      <c r="D396" s="9">
        <v>42.0</v>
      </c>
      <c r="E396" s="6">
        <v>20.0</v>
      </c>
      <c r="F396" s="6">
        <v>8.0</v>
      </c>
      <c r="G396" s="6">
        <v>0.0</v>
      </c>
      <c r="H396" s="6">
        <v>2.0</v>
      </c>
      <c r="I396" s="6">
        <v>0.0</v>
      </c>
      <c r="J396" s="6" t="s">
        <v>220</v>
      </c>
      <c r="K396" s="6">
        <v>1.0</v>
      </c>
      <c r="L396" t="s">
        <v>33</v>
      </c>
      <c r="M396" s="10" t="s">
        <v>33</v>
      </c>
      <c r="N396" s="6">
        <v>1.0</v>
      </c>
      <c r="O396" t="s">
        <v>419</v>
      </c>
      <c r="P396" t="s">
        <v>65</v>
      </c>
      <c r="Q396" t="s">
        <v>78</v>
      </c>
      <c r="R396" s="6" t="s">
        <v>1939</v>
      </c>
      <c r="S396" s="6" t="s">
        <v>68</v>
      </c>
      <c r="T396" t="s">
        <v>87</v>
      </c>
      <c r="U396" s="6" t="s">
        <v>56</v>
      </c>
      <c r="W396" t="s">
        <v>56</v>
      </c>
      <c r="X396">
        <v>2.0</v>
      </c>
      <c r="Y396">
        <v>2.0</v>
      </c>
      <c r="Z396" s="6">
        <v>80.0</v>
      </c>
      <c r="AA396" s="6" t="s">
        <v>1940</v>
      </c>
      <c r="AB396" s="6" t="s">
        <v>1941</v>
      </c>
      <c r="AC396" s="6">
        <v>10.0</v>
      </c>
      <c r="AD396" s="11" t="s">
        <v>1609</v>
      </c>
      <c r="AE396" s="11" t="s">
        <v>1409</v>
      </c>
      <c r="AF396" s="11" t="s">
        <v>1942</v>
      </c>
      <c r="AG396" s="6">
        <v>1.0</v>
      </c>
    </row>
    <row r="397">
      <c r="A397" s="6">
        <v>395.0</v>
      </c>
      <c r="B397" s="7" t="s">
        <v>163</v>
      </c>
      <c r="C397" s="8">
        <v>28110.0</v>
      </c>
      <c r="D397" s="9">
        <v>41.0</v>
      </c>
      <c r="E397" s="6">
        <v>20.0</v>
      </c>
      <c r="F397" s="6">
        <v>7.0</v>
      </c>
      <c r="G397" s="6">
        <v>3.0</v>
      </c>
      <c r="H397" s="6">
        <v>15.0</v>
      </c>
      <c r="I397" s="6">
        <v>7.0</v>
      </c>
      <c r="J397" s="6" t="s">
        <v>62</v>
      </c>
      <c r="K397" s="6">
        <v>0.0</v>
      </c>
      <c r="L397" t="s">
        <v>85</v>
      </c>
      <c r="M397" s="10" t="s">
        <v>1943</v>
      </c>
      <c r="N397" s="6">
        <v>1.0</v>
      </c>
      <c r="O397" t="s">
        <v>419</v>
      </c>
      <c r="P397" t="s">
        <v>38</v>
      </c>
      <c r="Q397" t="s">
        <v>361</v>
      </c>
      <c r="R397" s="6" t="s">
        <v>1944</v>
      </c>
      <c r="S397" s="6" t="s">
        <v>40</v>
      </c>
      <c r="T397" t="s">
        <v>121</v>
      </c>
      <c r="U397" s="6" t="s">
        <v>42</v>
      </c>
      <c r="W397" t="s">
        <v>42</v>
      </c>
      <c r="X397">
        <v>5.0</v>
      </c>
      <c r="Y397" s="6">
        <v>7.0</v>
      </c>
      <c r="Z397" s="6">
        <v>16.0</v>
      </c>
      <c r="AA397" s="6" t="s">
        <v>1945</v>
      </c>
      <c r="AB397" t="s">
        <v>58</v>
      </c>
      <c r="AC397" s="6">
        <v>10.0</v>
      </c>
      <c r="AD397" s="11" t="s">
        <v>1946</v>
      </c>
      <c r="AE397" s="11" t="s">
        <v>1947</v>
      </c>
      <c r="AF397" s="11" t="s">
        <v>1948</v>
      </c>
    </row>
    <row r="398">
      <c r="A398" s="6">
        <v>396.0</v>
      </c>
      <c r="B398" s="7" t="s">
        <v>232</v>
      </c>
      <c r="C398" s="8">
        <v>28531.0</v>
      </c>
      <c r="D398" s="9">
        <v>40.0</v>
      </c>
      <c r="E398" s="6">
        <v>15.0</v>
      </c>
      <c r="F398" s="6">
        <v>7.0</v>
      </c>
      <c r="G398" s="6">
        <v>0.0</v>
      </c>
      <c r="H398" s="6">
        <v>8.0</v>
      </c>
      <c r="I398" s="6">
        <v>10.0</v>
      </c>
      <c r="J398" s="6" t="s">
        <v>34</v>
      </c>
      <c r="K398" s="6">
        <v>1.0</v>
      </c>
      <c r="L398" t="s">
        <v>33</v>
      </c>
      <c r="M398" s="10" t="s">
        <v>33</v>
      </c>
      <c r="N398" s="6">
        <v>1.0</v>
      </c>
      <c r="O398" t="s">
        <v>128</v>
      </c>
      <c r="P398" t="s">
        <v>77</v>
      </c>
      <c r="Q398" t="s">
        <v>313</v>
      </c>
      <c r="R398" s="6" t="s">
        <v>1949</v>
      </c>
      <c r="S398" s="6" t="s">
        <v>68</v>
      </c>
      <c r="T398" t="s">
        <v>121</v>
      </c>
      <c r="U398" s="6" t="s">
        <v>56</v>
      </c>
      <c r="W398" t="s">
        <v>56</v>
      </c>
      <c r="X398">
        <v>6.0</v>
      </c>
      <c r="Y398">
        <v>6.0</v>
      </c>
      <c r="Z398" s="6">
        <v>8.0</v>
      </c>
      <c r="AA398" s="6" t="s">
        <v>1950</v>
      </c>
      <c r="AB398" t="s">
        <v>58</v>
      </c>
      <c r="AC398" s="6">
        <v>10.0</v>
      </c>
      <c r="AD398" s="11" t="s">
        <v>1951</v>
      </c>
      <c r="AE398" s="12"/>
      <c r="AF398" s="12"/>
      <c r="AG398" s="6">
        <v>1.0</v>
      </c>
    </row>
    <row r="399">
      <c r="A399" s="6">
        <v>397.0</v>
      </c>
      <c r="B399" s="7" t="s">
        <v>119</v>
      </c>
      <c r="C399" s="8">
        <v>31647.0</v>
      </c>
      <c r="D399" s="9">
        <v>32.0</v>
      </c>
      <c r="E399" s="6">
        <v>8.0</v>
      </c>
      <c r="F399" s="6">
        <v>8.0</v>
      </c>
      <c r="G399" s="6">
        <v>20.0</v>
      </c>
      <c r="H399" s="6">
        <v>6.0</v>
      </c>
      <c r="I399" s="6">
        <v>0.0</v>
      </c>
      <c r="J399" s="6" t="s">
        <v>34</v>
      </c>
      <c r="K399" s="6">
        <v>0.0</v>
      </c>
      <c r="L399" t="s">
        <v>63</v>
      </c>
      <c r="M399" s="10" t="s">
        <v>93</v>
      </c>
      <c r="N399" s="6">
        <v>1.0</v>
      </c>
      <c r="O399" t="s">
        <v>208</v>
      </c>
      <c r="P399" t="s">
        <v>65</v>
      </c>
      <c r="Q399" t="s">
        <v>78</v>
      </c>
      <c r="R399" s="6" t="s">
        <v>184</v>
      </c>
      <c r="S399" s="6" t="s">
        <v>40</v>
      </c>
      <c r="T399" t="s">
        <v>103</v>
      </c>
      <c r="U399" s="6" t="s">
        <v>42</v>
      </c>
      <c r="W399" t="s">
        <v>42</v>
      </c>
      <c r="X399">
        <v>2.0</v>
      </c>
      <c r="Y399">
        <v>2.0</v>
      </c>
      <c r="Z399" s="6">
        <v>3.0</v>
      </c>
      <c r="AA399" s="6" t="s">
        <v>1952</v>
      </c>
      <c r="AB399" t="s">
        <v>184</v>
      </c>
      <c r="AC399" s="6">
        <v>6.0</v>
      </c>
      <c r="AD399" s="11" t="s">
        <v>1953</v>
      </c>
      <c r="AE399" s="12"/>
      <c r="AF399" s="12"/>
      <c r="AG399" s="6">
        <v>1.0</v>
      </c>
    </row>
    <row r="400">
      <c r="A400" s="6">
        <v>398.0</v>
      </c>
      <c r="B400" s="7" t="s">
        <v>251</v>
      </c>
      <c r="C400" s="8">
        <v>22802.0</v>
      </c>
      <c r="D400" s="9">
        <v>56.0</v>
      </c>
      <c r="E400" s="6">
        <v>20.0</v>
      </c>
      <c r="F400" s="6">
        <v>7.0</v>
      </c>
      <c r="G400" s="6">
        <v>90.0</v>
      </c>
      <c r="H400" s="6">
        <v>13.0</v>
      </c>
      <c r="I400" s="6">
        <v>20.0</v>
      </c>
      <c r="J400" s="6" t="s">
        <v>220</v>
      </c>
      <c r="K400" s="6">
        <v>1.0</v>
      </c>
      <c r="L400" t="s">
        <v>50</v>
      </c>
      <c r="M400" s="10" t="s">
        <v>86</v>
      </c>
      <c r="N400" s="6">
        <v>1.0</v>
      </c>
      <c r="O400" t="s">
        <v>208</v>
      </c>
      <c r="P400" t="s">
        <v>38</v>
      </c>
      <c r="Q400" t="s">
        <v>78</v>
      </c>
      <c r="R400" s="6" t="s">
        <v>1954</v>
      </c>
      <c r="S400" s="6" t="s">
        <v>68</v>
      </c>
      <c r="T400" s="10" t="s">
        <v>1955</v>
      </c>
      <c r="U400" s="6" t="s">
        <v>70</v>
      </c>
      <c r="W400" t="s">
        <v>70</v>
      </c>
      <c r="X400">
        <v>6.0</v>
      </c>
      <c r="Y400">
        <v>3.0</v>
      </c>
      <c r="Z400" s="6">
        <v>12.0</v>
      </c>
      <c r="AA400" s="6" t="s">
        <v>1956</v>
      </c>
      <c r="AB400" t="s">
        <v>58</v>
      </c>
      <c r="AC400" s="6">
        <v>10.0</v>
      </c>
      <c r="AD400" s="11" t="s">
        <v>1957</v>
      </c>
      <c r="AE400" s="11" t="s">
        <v>1958</v>
      </c>
      <c r="AF400" s="11" t="s">
        <v>1959</v>
      </c>
    </row>
    <row r="401">
      <c r="A401" s="6">
        <v>399.0</v>
      </c>
      <c r="B401" s="7" t="s">
        <v>842</v>
      </c>
      <c r="C401" s="8">
        <v>34906.0</v>
      </c>
      <c r="D401" s="9">
        <v>23.0</v>
      </c>
      <c r="F401" s="6">
        <v>5.0</v>
      </c>
      <c r="G401" s="6">
        <v>0.0</v>
      </c>
      <c r="H401" s="6">
        <v>8.0</v>
      </c>
      <c r="I401" s="6">
        <v>10.0</v>
      </c>
      <c r="J401" s="6" t="s">
        <v>92</v>
      </c>
      <c r="K401" s="6">
        <v>1.0</v>
      </c>
      <c r="L401" t="s">
        <v>33</v>
      </c>
      <c r="M401" s="10" t="s">
        <v>33</v>
      </c>
      <c r="N401" s="6">
        <v>0.0</v>
      </c>
      <c r="O401" t="s">
        <v>33</v>
      </c>
      <c r="P401" t="s">
        <v>33</v>
      </c>
      <c r="Q401" t="s">
        <v>33</v>
      </c>
      <c r="S401" s="6" t="s">
        <v>153</v>
      </c>
      <c r="T401" t="s">
        <v>1960</v>
      </c>
      <c r="W401" t="s">
        <v>33</v>
      </c>
      <c r="AB401" t="s">
        <v>46</v>
      </c>
      <c r="AC401" s="6">
        <v>8.0</v>
      </c>
      <c r="AD401" s="11" t="s">
        <v>1961</v>
      </c>
      <c r="AE401" s="11" t="s">
        <v>1962</v>
      </c>
      <c r="AF401" s="11" t="s">
        <v>1963</v>
      </c>
      <c r="AG401" s="6">
        <v>1.0</v>
      </c>
    </row>
    <row r="402">
      <c r="A402" s="6">
        <v>400.0</v>
      </c>
      <c r="B402" s="7" t="s">
        <v>157</v>
      </c>
      <c r="C402" s="8">
        <v>42940.0</v>
      </c>
      <c r="D402" s="9">
        <v>1.0</v>
      </c>
      <c r="E402" s="6">
        <v>6.0</v>
      </c>
      <c r="F402" s="6">
        <v>7.0</v>
      </c>
      <c r="G402" s="6">
        <v>30.0</v>
      </c>
      <c r="H402" s="6">
        <v>12.0</v>
      </c>
      <c r="I402" s="6">
        <v>25.0</v>
      </c>
      <c r="J402" s="6" t="s">
        <v>305</v>
      </c>
      <c r="K402" s="6">
        <v>0.0</v>
      </c>
      <c r="L402" t="s">
        <v>395</v>
      </c>
      <c r="M402" s="10" t="s">
        <v>93</v>
      </c>
      <c r="N402" s="6">
        <v>1.0</v>
      </c>
      <c r="O402" t="s">
        <v>473</v>
      </c>
      <c r="P402" t="s">
        <v>38</v>
      </c>
      <c r="Q402" t="s">
        <v>307</v>
      </c>
      <c r="R402" s="6" t="s">
        <v>1964</v>
      </c>
      <c r="S402" s="6" t="s">
        <v>68</v>
      </c>
      <c r="T402" t="s">
        <v>69</v>
      </c>
      <c r="U402" s="6" t="s">
        <v>70</v>
      </c>
      <c r="W402" t="s">
        <v>70</v>
      </c>
      <c r="X402">
        <v>4.0</v>
      </c>
      <c r="Y402">
        <v>4.0</v>
      </c>
      <c r="Z402" s="6">
        <v>25.0</v>
      </c>
      <c r="AA402" s="6" t="s">
        <v>1965</v>
      </c>
      <c r="AB402" s="6" t="s">
        <v>1174</v>
      </c>
      <c r="AC402" s="6">
        <v>7.0</v>
      </c>
      <c r="AD402" s="11" t="s">
        <v>1966</v>
      </c>
      <c r="AE402" s="12"/>
      <c r="AF402" s="11" t="s">
        <v>1967</v>
      </c>
      <c r="AG402" s="6">
        <v>0.0</v>
      </c>
    </row>
    <row r="403">
      <c r="A403" s="6">
        <v>401.0</v>
      </c>
      <c r="B403" s="7" t="s">
        <v>157</v>
      </c>
      <c r="C403" s="8">
        <v>27108.0</v>
      </c>
      <c r="D403" s="9">
        <v>44.0</v>
      </c>
      <c r="E403" s="6">
        <v>3.0</v>
      </c>
      <c r="F403" s="6">
        <v>7.0</v>
      </c>
      <c r="G403" s="6">
        <v>100.0</v>
      </c>
      <c r="H403" s="6">
        <v>11.0</v>
      </c>
      <c r="I403" s="6">
        <v>6.0</v>
      </c>
      <c r="J403" s="6" t="s">
        <v>34</v>
      </c>
      <c r="K403" s="6">
        <v>0.0</v>
      </c>
      <c r="L403" t="s">
        <v>113</v>
      </c>
      <c r="M403" s="10" t="s">
        <v>93</v>
      </c>
      <c r="N403" s="6">
        <v>1.0</v>
      </c>
      <c r="O403" t="s">
        <v>252</v>
      </c>
      <c r="P403" s="10" t="s">
        <v>1968</v>
      </c>
      <c r="Q403" t="s">
        <v>426</v>
      </c>
      <c r="R403" s="6" t="s">
        <v>1969</v>
      </c>
      <c r="S403" s="6" t="s">
        <v>40</v>
      </c>
      <c r="T403" t="s">
        <v>87</v>
      </c>
      <c r="U403" s="6" t="s">
        <v>56</v>
      </c>
      <c r="W403" t="s">
        <v>56</v>
      </c>
      <c r="X403">
        <v>5.0</v>
      </c>
      <c r="Y403">
        <v>5.0</v>
      </c>
      <c r="Z403" s="6">
        <v>130.0</v>
      </c>
      <c r="AA403" s="6" t="s">
        <v>1970</v>
      </c>
      <c r="AB403" t="s">
        <v>58</v>
      </c>
      <c r="AC403" s="6">
        <v>7.0</v>
      </c>
      <c r="AD403" s="11" t="s">
        <v>1971</v>
      </c>
      <c r="AE403" s="11" t="s">
        <v>1972</v>
      </c>
      <c r="AF403" s="12"/>
      <c r="AG403" s="6">
        <v>1.0</v>
      </c>
    </row>
    <row r="404">
      <c r="A404" s="6">
        <v>402.0</v>
      </c>
      <c r="B404" s="7" t="s">
        <v>119</v>
      </c>
      <c r="C404" s="8">
        <v>32681.0</v>
      </c>
      <c r="D404" s="9">
        <v>29.0</v>
      </c>
      <c r="E404" s="6">
        <v>6.0</v>
      </c>
      <c r="F404" s="6">
        <v>7.0</v>
      </c>
      <c r="G404" s="6">
        <v>10.0</v>
      </c>
      <c r="H404" s="6">
        <v>10.0</v>
      </c>
      <c r="I404" s="6">
        <v>15.0</v>
      </c>
      <c r="J404" s="6" t="s">
        <v>112</v>
      </c>
      <c r="K404" s="6">
        <v>1.0</v>
      </c>
      <c r="L404" t="s">
        <v>33</v>
      </c>
      <c r="M404" s="10" t="s">
        <v>33</v>
      </c>
      <c r="N404" s="6">
        <v>1.0</v>
      </c>
      <c r="O404" t="s">
        <v>208</v>
      </c>
      <c r="P404" t="s">
        <v>100</v>
      </c>
      <c r="Q404" t="s">
        <v>78</v>
      </c>
      <c r="R404" s="6" t="s">
        <v>1973</v>
      </c>
      <c r="S404" s="6" t="s">
        <v>68</v>
      </c>
      <c r="T404" t="s">
        <v>87</v>
      </c>
      <c r="U404" s="6" t="s">
        <v>42</v>
      </c>
      <c r="W404" t="s">
        <v>42</v>
      </c>
      <c r="X404">
        <v>4.0</v>
      </c>
      <c r="Y404">
        <v>4.0</v>
      </c>
      <c r="Z404" s="6">
        <v>10.0</v>
      </c>
      <c r="AA404" s="6" t="s">
        <v>1974</v>
      </c>
      <c r="AB404" t="s">
        <v>58</v>
      </c>
      <c r="AC404" s="6">
        <v>10.0</v>
      </c>
      <c r="AD404" s="11" t="s">
        <v>1975</v>
      </c>
      <c r="AE404" s="11" t="s">
        <v>1976</v>
      </c>
      <c r="AF404" s="12"/>
      <c r="AG404" s="6">
        <v>1.0</v>
      </c>
    </row>
    <row r="405">
      <c r="A405" s="6">
        <v>403.0</v>
      </c>
      <c r="B405" s="7" t="s">
        <v>157</v>
      </c>
      <c r="C405" s="8">
        <v>31806.0</v>
      </c>
      <c r="D405" s="9">
        <v>31.0</v>
      </c>
      <c r="E405" s="6">
        <v>2.0</v>
      </c>
      <c r="F405" s="6">
        <v>8.0</v>
      </c>
      <c r="G405" s="6">
        <v>45.0</v>
      </c>
      <c r="H405" s="6">
        <v>12.0</v>
      </c>
      <c r="I405" s="6">
        <v>2.0</v>
      </c>
      <c r="J405" s="6" t="s">
        <v>338</v>
      </c>
      <c r="K405" s="6">
        <v>1.0</v>
      </c>
      <c r="L405" t="s">
        <v>33</v>
      </c>
      <c r="M405" s="10" t="s">
        <v>33</v>
      </c>
      <c r="N405" s="6">
        <v>1.0</v>
      </c>
      <c r="O405" t="s">
        <v>139</v>
      </c>
      <c r="P405" t="s">
        <v>38</v>
      </c>
      <c r="Q405" t="s">
        <v>148</v>
      </c>
      <c r="R405" s="6" t="s">
        <v>1977</v>
      </c>
      <c r="S405" s="6" t="s">
        <v>40</v>
      </c>
      <c r="T405" t="s">
        <v>69</v>
      </c>
      <c r="U405" s="6" t="s">
        <v>56</v>
      </c>
      <c r="W405" t="s">
        <v>56</v>
      </c>
      <c r="X405">
        <v>6.0</v>
      </c>
      <c r="Y405">
        <v>4.0</v>
      </c>
      <c r="Z405" s="6">
        <v>35.0</v>
      </c>
      <c r="AA405" s="6" t="s">
        <v>1978</v>
      </c>
      <c r="AB405" t="s">
        <v>58</v>
      </c>
      <c r="AC405" s="6">
        <v>9.0</v>
      </c>
      <c r="AD405" s="11" t="s">
        <v>59</v>
      </c>
      <c r="AE405" s="11" t="s">
        <v>1979</v>
      </c>
      <c r="AF405" s="12"/>
      <c r="AG405" s="6">
        <v>1.0</v>
      </c>
    </row>
    <row r="406">
      <c r="A406" s="6">
        <v>404.0</v>
      </c>
      <c r="B406" s="7" t="s">
        <v>352</v>
      </c>
      <c r="C406" s="8">
        <v>33365.0</v>
      </c>
      <c r="D406" s="9">
        <v>27.0</v>
      </c>
      <c r="E406" s="6">
        <v>2.0</v>
      </c>
      <c r="F406" s="6">
        <v>7.0</v>
      </c>
      <c r="G406" s="6">
        <v>60.0</v>
      </c>
      <c r="H406" s="6">
        <v>8.0</v>
      </c>
      <c r="I406" s="6">
        <v>2.0</v>
      </c>
      <c r="J406" s="6" t="s">
        <v>305</v>
      </c>
      <c r="K406" s="6">
        <v>0.0</v>
      </c>
      <c r="L406" t="s">
        <v>50</v>
      </c>
      <c r="M406" s="10" t="s">
        <v>36</v>
      </c>
      <c r="N406" s="6">
        <v>1.0</v>
      </c>
      <c r="O406" t="s">
        <v>164</v>
      </c>
      <c r="P406" t="s">
        <v>354</v>
      </c>
      <c r="Q406" t="s">
        <v>502</v>
      </c>
      <c r="R406" s="6" t="s">
        <v>1980</v>
      </c>
      <c r="S406" s="6" t="s">
        <v>40</v>
      </c>
      <c r="T406" t="s">
        <v>103</v>
      </c>
      <c r="U406" s="6" t="s">
        <v>70</v>
      </c>
      <c r="W406" t="s">
        <v>70</v>
      </c>
      <c r="X406">
        <v>5.0</v>
      </c>
      <c r="Y406">
        <v>3.0</v>
      </c>
      <c r="Z406" s="6">
        <v>10.0</v>
      </c>
      <c r="AA406" s="6" t="s">
        <v>1981</v>
      </c>
      <c r="AB406" t="s">
        <v>58</v>
      </c>
      <c r="AC406" s="6">
        <v>10.0</v>
      </c>
      <c r="AD406" s="11" t="s">
        <v>1982</v>
      </c>
      <c r="AE406" s="11" t="s">
        <v>1983</v>
      </c>
      <c r="AF406" s="11" t="s">
        <v>1984</v>
      </c>
      <c r="AG406" s="6">
        <v>1.0</v>
      </c>
    </row>
    <row r="407">
      <c r="A407" s="6">
        <v>405.0</v>
      </c>
      <c r="B407" s="7" t="s">
        <v>809</v>
      </c>
      <c r="C407" s="8">
        <v>35212.0</v>
      </c>
      <c r="D407" s="9">
        <v>22.0</v>
      </c>
      <c r="F407" s="6">
        <v>4.0</v>
      </c>
      <c r="G407" s="6">
        <v>10.0</v>
      </c>
      <c r="H407" s="6">
        <v>10.0</v>
      </c>
      <c r="I407" s="6">
        <v>14.0</v>
      </c>
      <c r="J407" s="6" t="s">
        <v>92</v>
      </c>
      <c r="K407" s="6">
        <v>0.0</v>
      </c>
      <c r="L407" t="s">
        <v>50</v>
      </c>
      <c r="M407" s="10" t="s">
        <v>86</v>
      </c>
      <c r="N407" s="6">
        <v>0.0</v>
      </c>
      <c r="O407" t="s">
        <v>33</v>
      </c>
      <c r="P407" t="s">
        <v>33</v>
      </c>
      <c r="Q407" t="s">
        <v>33</v>
      </c>
      <c r="S407" s="6" t="s">
        <v>40</v>
      </c>
      <c r="T407" t="s">
        <v>87</v>
      </c>
      <c r="U407" s="6" t="s">
        <v>56</v>
      </c>
      <c r="W407" t="s">
        <v>56</v>
      </c>
      <c r="X407" s="10">
        <v>30.0</v>
      </c>
      <c r="Y407">
        <v>6.0</v>
      </c>
      <c r="Z407" s="6">
        <v>25.0</v>
      </c>
      <c r="AA407" s="6" t="s">
        <v>1985</v>
      </c>
      <c r="AB407" t="s">
        <v>46</v>
      </c>
      <c r="AC407" s="6">
        <v>9.0</v>
      </c>
      <c r="AD407" s="11" t="s">
        <v>1986</v>
      </c>
      <c r="AE407" s="11" t="s">
        <v>1987</v>
      </c>
      <c r="AF407" s="12"/>
      <c r="AG407" s="6">
        <v>1.0</v>
      </c>
    </row>
    <row r="408">
      <c r="A408" s="6">
        <v>406.0</v>
      </c>
      <c r="B408" s="7" t="s">
        <v>251</v>
      </c>
      <c r="C408" s="8">
        <v>30925.0</v>
      </c>
      <c r="D408" s="9">
        <v>34.0</v>
      </c>
      <c r="E408" s="6">
        <v>6.0</v>
      </c>
      <c r="F408" s="6">
        <v>8.0</v>
      </c>
      <c r="G408" s="6">
        <v>60.0</v>
      </c>
      <c r="H408" s="6">
        <v>10.0</v>
      </c>
      <c r="I408" s="6">
        <v>20.0</v>
      </c>
      <c r="J408" s="6" t="s">
        <v>34</v>
      </c>
      <c r="K408" s="6">
        <v>0.0</v>
      </c>
      <c r="L408" t="s">
        <v>50</v>
      </c>
      <c r="M408" s="10" t="s">
        <v>51</v>
      </c>
      <c r="N408" s="6">
        <v>1.0</v>
      </c>
      <c r="O408" t="s">
        <v>52</v>
      </c>
      <c r="P408" t="s">
        <v>100</v>
      </c>
      <c r="Q408" t="s">
        <v>18</v>
      </c>
      <c r="R408" s="6" t="s">
        <v>1988</v>
      </c>
      <c r="S408" s="6" t="s">
        <v>68</v>
      </c>
      <c r="T408" t="s">
        <v>121</v>
      </c>
      <c r="U408" s="6" t="s">
        <v>56</v>
      </c>
      <c r="W408" t="s">
        <v>56</v>
      </c>
      <c r="X408">
        <v>3.0</v>
      </c>
      <c r="Y408">
        <v>5.0</v>
      </c>
      <c r="Z408" s="6">
        <v>6.0</v>
      </c>
      <c r="AA408" s="6" t="s">
        <v>1989</v>
      </c>
      <c r="AB408" t="s">
        <v>58</v>
      </c>
      <c r="AC408" s="6">
        <v>8.0</v>
      </c>
      <c r="AD408" s="11" t="s">
        <v>1990</v>
      </c>
      <c r="AE408" s="12"/>
      <c r="AF408" s="12"/>
      <c r="AG408" s="6">
        <v>0.0</v>
      </c>
    </row>
    <row r="409">
      <c r="A409" s="6">
        <v>407.0</v>
      </c>
      <c r="B409" s="7" t="s">
        <v>200</v>
      </c>
      <c r="C409" s="8">
        <v>33438.0</v>
      </c>
      <c r="D409" s="9">
        <v>27.0</v>
      </c>
      <c r="E409" s="6">
        <v>3.0</v>
      </c>
      <c r="F409" s="6">
        <v>6.0</v>
      </c>
      <c r="G409" s="6">
        <v>50.0</v>
      </c>
      <c r="H409" s="6">
        <v>12.0</v>
      </c>
      <c r="I409" s="6">
        <v>2.0</v>
      </c>
      <c r="J409" s="6" t="s">
        <v>62</v>
      </c>
      <c r="K409" s="6">
        <v>0.0</v>
      </c>
      <c r="L409" t="s">
        <v>50</v>
      </c>
      <c r="M409" s="10" t="s">
        <v>36</v>
      </c>
      <c r="N409" s="6">
        <v>1.0</v>
      </c>
      <c r="O409" t="s">
        <v>208</v>
      </c>
      <c r="P409" t="s">
        <v>65</v>
      </c>
      <c r="Q409" t="s">
        <v>663</v>
      </c>
      <c r="R409" s="6" t="s">
        <v>1991</v>
      </c>
      <c r="S409" s="6" t="s">
        <v>40</v>
      </c>
      <c r="T409" t="s">
        <v>87</v>
      </c>
      <c r="U409" s="6" t="s">
        <v>70</v>
      </c>
      <c r="W409" t="s">
        <v>70</v>
      </c>
      <c r="X409">
        <v>6.0</v>
      </c>
      <c r="Y409">
        <v>6.0</v>
      </c>
      <c r="Z409" s="6">
        <v>220.0</v>
      </c>
      <c r="AA409" s="6" t="s">
        <v>1992</v>
      </c>
      <c r="AB409" t="s">
        <v>46</v>
      </c>
      <c r="AC409" s="6">
        <v>10.0</v>
      </c>
      <c r="AD409" s="11" t="s">
        <v>1993</v>
      </c>
      <c r="AE409" s="11" t="s">
        <v>1994</v>
      </c>
      <c r="AF409" s="12"/>
      <c r="AG409" s="6">
        <v>0.0</v>
      </c>
    </row>
    <row r="410">
      <c r="A410" s="6">
        <v>408.0</v>
      </c>
      <c r="B410" s="7" t="s">
        <v>871</v>
      </c>
      <c r="C410" s="8">
        <v>32595.0</v>
      </c>
      <c r="D410" s="9">
        <v>29.0</v>
      </c>
      <c r="E410" s="6">
        <v>2.0</v>
      </c>
      <c r="F410" s="6">
        <v>7.0</v>
      </c>
      <c r="G410" s="6">
        <v>180.0</v>
      </c>
      <c r="H410" s="6">
        <v>8.0</v>
      </c>
      <c r="I410" s="6">
        <v>30.0</v>
      </c>
      <c r="J410" s="6" t="s">
        <v>126</v>
      </c>
      <c r="K410" s="6">
        <v>0.0</v>
      </c>
      <c r="L410" t="s">
        <v>35</v>
      </c>
      <c r="M410" s="10" t="s">
        <v>36</v>
      </c>
      <c r="N410" s="6">
        <v>1.0</v>
      </c>
      <c r="O410" t="s">
        <v>164</v>
      </c>
      <c r="P410" t="s">
        <v>100</v>
      </c>
      <c r="Q410" t="s">
        <v>426</v>
      </c>
      <c r="R410" s="6" t="s">
        <v>1995</v>
      </c>
      <c r="S410" s="6" t="s">
        <v>68</v>
      </c>
      <c r="T410" t="s">
        <v>121</v>
      </c>
      <c r="U410" s="6" t="s">
        <v>56</v>
      </c>
      <c r="W410" t="s">
        <v>56</v>
      </c>
      <c r="X410">
        <v>4.0</v>
      </c>
      <c r="Y410">
        <v>3.0</v>
      </c>
      <c r="Z410" s="6">
        <v>10.0</v>
      </c>
      <c r="AA410" s="6" t="s">
        <v>1996</v>
      </c>
      <c r="AB410" t="s">
        <v>58</v>
      </c>
      <c r="AC410" s="6">
        <v>9.0</v>
      </c>
      <c r="AD410" s="11" t="s">
        <v>1997</v>
      </c>
      <c r="AE410" s="11" t="s">
        <v>1998</v>
      </c>
      <c r="AF410" s="12"/>
      <c r="AG410" s="6">
        <v>1.0</v>
      </c>
    </row>
    <row r="411">
      <c r="A411" s="6">
        <v>409.0</v>
      </c>
      <c r="B411" s="7" t="s">
        <v>74</v>
      </c>
      <c r="D411" s="9">
        <v>118.0</v>
      </c>
      <c r="E411" s="6">
        <v>27.0</v>
      </c>
      <c r="G411" s="6">
        <v>180.0</v>
      </c>
      <c r="H411" s="6">
        <v>6.0</v>
      </c>
      <c r="I411" s="6">
        <v>5.0</v>
      </c>
      <c r="J411" s="6" t="s">
        <v>338</v>
      </c>
      <c r="K411" s="6">
        <v>0.0</v>
      </c>
      <c r="L411" t="s">
        <v>395</v>
      </c>
      <c r="M411" s="10" t="s">
        <v>86</v>
      </c>
      <c r="N411" s="6">
        <v>1.0</v>
      </c>
      <c r="O411" t="s">
        <v>147</v>
      </c>
      <c r="P411" t="s">
        <v>77</v>
      </c>
      <c r="Q411" t="s">
        <v>426</v>
      </c>
      <c r="R411" s="6" t="s">
        <v>1999</v>
      </c>
      <c r="S411" s="6" t="s">
        <v>68</v>
      </c>
      <c r="T411" t="s">
        <v>87</v>
      </c>
      <c r="U411" s="6" t="s">
        <v>56</v>
      </c>
      <c r="W411" t="s">
        <v>56</v>
      </c>
      <c r="X411">
        <v>6.0</v>
      </c>
      <c r="Y411">
        <v>6.0</v>
      </c>
      <c r="Z411" s="6">
        <v>20.0</v>
      </c>
      <c r="AA411" s="6" t="s">
        <v>2000</v>
      </c>
      <c r="AB411" t="s">
        <v>58</v>
      </c>
      <c r="AC411" s="6">
        <v>10.0</v>
      </c>
      <c r="AD411" s="11" t="s">
        <v>2001</v>
      </c>
      <c r="AE411" s="11" t="s">
        <v>2002</v>
      </c>
      <c r="AF411" s="12"/>
      <c r="AG411" s="6">
        <v>0.0</v>
      </c>
    </row>
    <row r="412">
      <c r="A412" s="6">
        <v>410.0</v>
      </c>
      <c r="B412" s="7" t="s">
        <v>200</v>
      </c>
      <c r="C412" s="8">
        <v>25410.0</v>
      </c>
      <c r="D412" s="9">
        <v>49.0</v>
      </c>
      <c r="E412" s="6">
        <v>21.0</v>
      </c>
      <c r="F412" s="6">
        <v>7.0</v>
      </c>
      <c r="G412" s="6">
        <v>90.0</v>
      </c>
      <c r="H412" s="6">
        <v>9.0</v>
      </c>
      <c r="I412" s="6">
        <v>5.0</v>
      </c>
      <c r="J412" s="6" t="s">
        <v>75</v>
      </c>
      <c r="K412" s="6">
        <v>1.0</v>
      </c>
      <c r="L412" t="s">
        <v>33</v>
      </c>
      <c r="M412" s="10" t="s">
        <v>33</v>
      </c>
      <c r="N412" s="6">
        <v>1.0</v>
      </c>
      <c r="O412" t="s">
        <v>208</v>
      </c>
      <c r="P412" t="s">
        <v>65</v>
      </c>
      <c r="Q412" t="s">
        <v>78</v>
      </c>
      <c r="S412" s="6" t="s">
        <v>40</v>
      </c>
      <c r="T412" t="s">
        <v>121</v>
      </c>
      <c r="U412" s="6" t="s">
        <v>56</v>
      </c>
      <c r="W412" t="s">
        <v>56</v>
      </c>
      <c r="X412">
        <v>5.0</v>
      </c>
      <c r="Y412">
        <v>5.0</v>
      </c>
      <c r="Z412" s="6">
        <v>36.0</v>
      </c>
      <c r="AA412" s="6" t="s">
        <v>2003</v>
      </c>
      <c r="AB412" t="s">
        <v>58</v>
      </c>
      <c r="AC412" s="6">
        <v>7.0</v>
      </c>
      <c r="AD412" s="11" t="s">
        <v>2004</v>
      </c>
      <c r="AE412" s="11" t="s">
        <v>2005</v>
      </c>
      <c r="AF412" s="11" t="s">
        <v>2006</v>
      </c>
      <c r="AG412" s="6">
        <v>0.0</v>
      </c>
    </row>
    <row r="413">
      <c r="A413" s="6">
        <v>411.0</v>
      </c>
      <c r="B413" s="7" t="s">
        <v>200</v>
      </c>
      <c r="C413" s="8">
        <v>32166.0</v>
      </c>
      <c r="D413" s="9">
        <v>30.0</v>
      </c>
      <c r="E413" s="6">
        <v>3.0</v>
      </c>
      <c r="F413" s="6">
        <v>7.0</v>
      </c>
      <c r="G413" s="6">
        <v>40.0</v>
      </c>
      <c r="H413" s="6">
        <v>10.0</v>
      </c>
      <c r="I413" s="6">
        <v>12.0</v>
      </c>
      <c r="J413" s="6" t="s">
        <v>49</v>
      </c>
      <c r="K413" s="6">
        <v>0.0</v>
      </c>
      <c r="L413" t="s">
        <v>35</v>
      </c>
      <c r="M413" s="10" t="s">
        <v>86</v>
      </c>
      <c r="N413" s="6">
        <v>1.0</v>
      </c>
      <c r="O413" t="s">
        <v>147</v>
      </c>
      <c r="P413" t="s">
        <v>38</v>
      </c>
      <c r="Q413" t="s">
        <v>361</v>
      </c>
      <c r="R413" s="6" t="s">
        <v>2007</v>
      </c>
      <c r="S413" s="6" t="s">
        <v>54</v>
      </c>
      <c r="T413" t="s">
        <v>103</v>
      </c>
      <c r="U413" s="6" t="s">
        <v>42</v>
      </c>
      <c r="W413" t="s">
        <v>42</v>
      </c>
      <c r="X413">
        <v>4.0</v>
      </c>
      <c r="Y413">
        <v>3.0</v>
      </c>
      <c r="Z413" s="6">
        <v>5.0</v>
      </c>
      <c r="AA413" s="6" t="s">
        <v>2008</v>
      </c>
      <c r="AB413" t="s">
        <v>58</v>
      </c>
      <c r="AC413" s="6">
        <v>10.0</v>
      </c>
      <c r="AD413" s="11" t="s">
        <v>2009</v>
      </c>
      <c r="AE413" s="11" t="s">
        <v>2010</v>
      </c>
      <c r="AF413" s="12"/>
      <c r="AG413" s="6">
        <v>1.0</v>
      </c>
    </row>
    <row r="414">
      <c r="A414" s="6">
        <v>412.0</v>
      </c>
      <c r="B414" s="7" t="s">
        <v>119</v>
      </c>
      <c r="C414" s="8">
        <v>33916.0</v>
      </c>
      <c r="D414" s="9">
        <v>25.0</v>
      </c>
      <c r="E414" s="6">
        <v>3.0</v>
      </c>
      <c r="F414" s="6">
        <v>7.0</v>
      </c>
      <c r="G414" s="6">
        <v>40.0</v>
      </c>
      <c r="H414" s="6">
        <v>10.0</v>
      </c>
      <c r="I414" s="6">
        <v>10.0</v>
      </c>
      <c r="J414" s="6" t="s">
        <v>49</v>
      </c>
      <c r="K414" s="6">
        <v>0.0</v>
      </c>
      <c r="L414" t="s">
        <v>35</v>
      </c>
      <c r="M414" s="10" t="s">
        <v>93</v>
      </c>
      <c r="N414" s="6">
        <v>1.0</v>
      </c>
      <c r="O414" t="s">
        <v>208</v>
      </c>
      <c r="P414" t="s">
        <v>65</v>
      </c>
      <c r="Q414" t="s">
        <v>78</v>
      </c>
      <c r="R414" s="6" t="s">
        <v>2011</v>
      </c>
      <c r="S414" s="6" t="s">
        <v>40</v>
      </c>
      <c r="T414" t="s">
        <v>103</v>
      </c>
      <c r="U414" s="6" t="s">
        <v>56</v>
      </c>
      <c r="W414" t="s">
        <v>56</v>
      </c>
      <c r="X414" s="10">
        <v>8.0</v>
      </c>
      <c r="Y414">
        <v>3.0</v>
      </c>
      <c r="Z414" s="6">
        <v>12.0</v>
      </c>
      <c r="AA414" s="6" t="s">
        <v>2012</v>
      </c>
      <c r="AB414" t="s">
        <v>58</v>
      </c>
      <c r="AC414" s="6">
        <v>7.0</v>
      </c>
      <c r="AD414" s="11" t="s">
        <v>2013</v>
      </c>
      <c r="AE414" s="11" t="s">
        <v>2014</v>
      </c>
      <c r="AF414" s="11" t="s">
        <v>132</v>
      </c>
      <c r="AG414" s="6">
        <v>1.0</v>
      </c>
    </row>
    <row r="415">
      <c r="A415" s="6">
        <v>413.0</v>
      </c>
      <c r="B415" s="7" t="s">
        <v>200</v>
      </c>
      <c r="C415" s="8">
        <v>33630.0</v>
      </c>
      <c r="D415" s="9">
        <v>26.0</v>
      </c>
      <c r="E415" s="6">
        <v>6.0</v>
      </c>
      <c r="F415" s="6">
        <v>7.0</v>
      </c>
      <c r="G415" s="6">
        <v>30.0</v>
      </c>
      <c r="H415" s="6">
        <v>10.0</v>
      </c>
      <c r="I415" s="6">
        <v>20.0</v>
      </c>
      <c r="J415" s="6" t="s">
        <v>220</v>
      </c>
      <c r="K415" s="6">
        <v>0.0</v>
      </c>
      <c r="L415" t="s">
        <v>35</v>
      </c>
      <c r="M415" s="10" t="s">
        <v>86</v>
      </c>
      <c r="N415" s="6">
        <v>1.0</v>
      </c>
      <c r="O415" t="s">
        <v>208</v>
      </c>
      <c r="P415" t="s">
        <v>65</v>
      </c>
      <c r="Q415" t="s">
        <v>78</v>
      </c>
      <c r="R415" s="6" t="s">
        <v>1546</v>
      </c>
      <c r="S415" s="6" t="s">
        <v>68</v>
      </c>
      <c r="T415" t="s">
        <v>121</v>
      </c>
      <c r="U415" s="6" t="s">
        <v>56</v>
      </c>
      <c r="W415" t="s">
        <v>56</v>
      </c>
      <c r="X415" s="10">
        <v>15.0</v>
      </c>
      <c r="Y415">
        <v>4.0</v>
      </c>
      <c r="Z415" s="6">
        <v>8.0</v>
      </c>
      <c r="AA415" s="6" t="s">
        <v>2015</v>
      </c>
      <c r="AB415" t="s">
        <v>58</v>
      </c>
      <c r="AC415" s="6">
        <v>10.0</v>
      </c>
      <c r="AD415" s="11" t="s">
        <v>2016</v>
      </c>
      <c r="AE415" s="11" t="s">
        <v>2017</v>
      </c>
      <c r="AF415" s="11" t="s">
        <v>2018</v>
      </c>
      <c r="AG415" s="6">
        <v>1.0</v>
      </c>
    </row>
    <row r="416">
      <c r="A416" s="6">
        <v>414.0</v>
      </c>
      <c r="B416" s="7" t="s">
        <v>119</v>
      </c>
      <c r="C416" s="8">
        <v>33369.0</v>
      </c>
      <c r="D416" s="9">
        <v>27.0</v>
      </c>
      <c r="E416" s="6">
        <v>2.0</v>
      </c>
      <c r="F416" s="6">
        <v>7.0</v>
      </c>
      <c r="G416" s="6">
        <v>60.0</v>
      </c>
      <c r="H416" s="6">
        <v>12.0</v>
      </c>
      <c r="I416" s="6">
        <v>10.0</v>
      </c>
      <c r="J416" s="6" t="s">
        <v>49</v>
      </c>
      <c r="K416" s="6">
        <v>0.0</v>
      </c>
      <c r="L416" t="s">
        <v>35</v>
      </c>
      <c r="M416" s="10" t="s">
        <v>36</v>
      </c>
      <c r="N416" s="6">
        <v>1.0</v>
      </c>
      <c r="O416" t="s">
        <v>139</v>
      </c>
      <c r="P416" t="s">
        <v>65</v>
      </c>
      <c r="Q416" t="s">
        <v>227</v>
      </c>
      <c r="R416" s="6" t="s">
        <v>463</v>
      </c>
      <c r="S416" s="6" t="s">
        <v>68</v>
      </c>
      <c r="T416" t="s">
        <v>87</v>
      </c>
      <c r="U416" s="6" t="s">
        <v>70</v>
      </c>
      <c r="W416" t="s">
        <v>70</v>
      </c>
      <c r="X416">
        <v>3.0</v>
      </c>
      <c r="Y416">
        <v>2.0</v>
      </c>
      <c r="Z416" s="6">
        <v>4.0</v>
      </c>
      <c r="AA416" s="6" t="s">
        <v>2019</v>
      </c>
      <c r="AB416" t="s">
        <v>46</v>
      </c>
      <c r="AC416" s="6">
        <v>9.0</v>
      </c>
      <c r="AD416" s="11" t="s">
        <v>2020</v>
      </c>
      <c r="AE416" s="11" t="s">
        <v>2021</v>
      </c>
      <c r="AF416" s="11" t="s">
        <v>2022</v>
      </c>
      <c r="AG416" s="6">
        <v>0.0</v>
      </c>
    </row>
    <row r="417">
      <c r="A417" s="6">
        <v>415.0</v>
      </c>
      <c r="B417" s="7" t="s">
        <v>61</v>
      </c>
      <c r="C417" s="8">
        <v>35421.0</v>
      </c>
      <c r="D417" s="9">
        <v>21.0</v>
      </c>
      <c r="F417" s="6">
        <v>5.0</v>
      </c>
      <c r="G417" s="6">
        <v>60.0</v>
      </c>
      <c r="H417" s="6">
        <v>8.0</v>
      </c>
      <c r="I417" s="6">
        <v>2.0</v>
      </c>
      <c r="J417" s="6" t="s">
        <v>92</v>
      </c>
      <c r="K417" s="6">
        <v>1.0</v>
      </c>
      <c r="L417" t="s">
        <v>33</v>
      </c>
      <c r="M417" s="10" t="s">
        <v>33</v>
      </c>
      <c r="N417" s="6">
        <v>0.0</v>
      </c>
      <c r="O417" t="s">
        <v>33</v>
      </c>
      <c r="P417" t="s">
        <v>33</v>
      </c>
      <c r="Q417" t="s">
        <v>33</v>
      </c>
      <c r="S417" s="6" t="s">
        <v>153</v>
      </c>
      <c r="T417" t="s">
        <v>69</v>
      </c>
      <c r="U417" s="6" t="s">
        <v>42</v>
      </c>
      <c r="W417" t="s">
        <v>42</v>
      </c>
      <c r="X417">
        <v>5.0</v>
      </c>
      <c r="Y417">
        <v>6.0</v>
      </c>
      <c r="Z417" s="6">
        <v>72.0</v>
      </c>
      <c r="AA417" s="6" t="s">
        <v>2023</v>
      </c>
      <c r="AB417" t="s">
        <v>58</v>
      </c>
      <c r="AC417" s="6">
        <v>10.0</v>
      </c>
      <c r="AD417" s="11" t="s">
        <v>2024</v>
      </c>
      <c r="AE417" s="11" t="s">
        <v>2025</v>
      </c>
      <c r="AF417" s="11" t="s">
        <v>2026</v>
      </c>
      <c r="AG417" s="6">
        <v>1.0</v>
      </c>
    </row>
    <row r="418">
      <c r="A418" s="6">
        <v>416.0</v>
      </c>
      <c r="B418" s="7" t="s">
        <v>157</v>
      </c>
      <c r="C418" s="8">
        <v>31277.0</v>
      </c>
      <c r="D418" s="9">
        <v>33.0</v>
      </c>
      <c r="E418" s="6">
        <v>7.0</v>
      </c>
      <c r="F418" s="6">
        <v>8.0</v>
      </c>
      <c r="G418" s="6">
        <v>30.0</v>
      </c>
      <c r="H418" s="6">
        <v>8.0</v>
      </c>
      <c r="I418" s="6">
        <v>3.0</v>
      </c>
      <c r="J418" s="6" t="s">
        <v>112</v>
      </c>
      <c r="K418" s="6">
        <v>1.0</v>
      </c>
      <c r="L418" t="s">
        <v>33</v>
      </c>
      <c r="M418" s="10" t="s">
        <v>33</v>
      </c>
      <c r="N418" s="6">
        <v>1.0</v>
      </c>
      <c r="O418" t="s">
        <v>76</v>
      </c>
      <c r="P418" t="s">
        <v>65</v>
      </c>
      <c r="Q418" t="s">
        <v>78</v>
      </c>
      <c r="R418" s="6" t="s">
        <v>193</v>
      </c>
      <c r="S418" s="6" t="s">
        <v>68</v>
      </c>
      <c r="T418" t="s">
        <v>103</v>
      </c>
      <c r="U418" s="6" t="s">
        <v>56</v>
      </c>
      <c r="W418" t="s">
        <v>56</v>
      </c>
      <c r="X418">
        <v>6.0</v>
      </c>
      <c r="Y418">
        <v>6.0</v>
      </c>
      <c r="Z418" s="6">
        <v>15.0</v>
      </c>
      <c r="AA418" s="6" t="s">
        <v>2027</v>
      </c>
      <c r="AB418" t="s">
        <v>58</v>
      </c>
      <c r="AC418" s="6">
        <v>10.0</v>
      </c>
      <c r="AD418" s="11" t="s">
        <v>2028</v>
      </c>
      <c r="AE418" s="11" t="s">
        <v>2029</v>
      </c>
      <c r="AF418" s="11" t="s">
        <v>106</v>
      </c>
      <c r="AG418" s="6">
        <v>0.0</v>
      </c>
    </row>
    <row r="419">
      <c r="A419" s="6">
        <v>417.0</v>
      </c>
      <c r="B419" s="7" t="s">
        <v>533</v>
      </c>
      <c r="C419" s="8">
        <v>35207.0</v>
      </c>
      <c r="D419" s="9">
        <v>22.0</v>
      </c>
      <c r="E419" s="6">
        <v>1.0</v>
      </c>
      <c r="F419" s="6">
        <v>5.0</v>
      </c>
      <c r="G419" s="6">
        <v>40.0</v>
      </c>
      <c r="H419" s="6">
        <v>16.0</v>
      </c>
      <c r="I419" s="6">
        <v>12.0</v>
      </c>
      <c r="J419" s="6" t="s">
        <v>220</v>
      </c>
      <c r="K419" s="6">
        <v>1.0</v>
      </c>
      <c r="L419" t="s">
        <v>33</v>
      </c>
      <c r="M419" s="10" t="s">
        <v>33</v>
      </c>
      <c r="N419" s="6">
        <v>1.0</v>
      </c>
      <c r="O419" t="s">
        <v>87</v>
      </c>
      <c r="P419" t="s">
        <v>354</v>
      </c>
      <c r="Q419" t="s">
        <v>18</v>
      </c>
      <c r="R419" s="6" t="s">
        <v>1046</v>
      </c>
      <c r="S419" s="6" t="s">
        <v>40</v>
      </c>
      <c r="T419" t="s">
        <v>121</v>
      </c>
      <c r="U419" s="6" t="s">
        <v>70</v>
      </c>
      <c r="W419" t="s">
        <v>70</v>
      </c>
      <c r="X419">
        <v>5.0</v>
      </c>
      <c r="Y419">
        <v>4.0</v>
      </c>
      <c r="Z419" s="6">
        <v>3.0</v>
      </c>
      <c r="AA419" s="6" t="s">
        <v>2030</v>
      </c>
      <c r="AB419" t="s">
        <v>58</v>
      </c>
      <c r="AC419" s="6">
        <v>10.0</v>
      </c>
      <c r="AD419" s="11" t="s">
        <v>2031</v>
      </c>
      <c r="AE419" s="11" t="s">
        <v>191</v>
      </c>
      <c r="AF419" s="11" t="s">
        <v>2032</v>
      </c>
      <c r="AG419" s="6">
        <v>1.0</v>
      </c>
    </row>
    <row r="420">
      <c r="A420" s="6">
        <v>418.0</v>
      </c>
      <c r="B420" s="7" t="s">
        <v>74</v>
      </c>
      <c r="C420" s="8">
        <v>30898.0</v>
      </c>
      <c r="D420" s="9">
        <v>34.0</v>
      </c>
      <c r="E420" s="6">
        <v>9.0</v>
      </c>
      <c r="F420" s="6">
        <v>8.0</v>
      </c>
      <c r="G420" s="6">
        <v>180.0</v>
      </c>
      <c r="H420" s="6">
        <v>6.0</v>
      </c>
      <c r="I420" s="6">
        <v>200.0</v>
      </c>
      <c r="J420" s="6" t="s">
        <v>183</v>
      </c>
      <c r="K420" s="6">
        <v>0.0</v>
      </c>
      <c r="L420" t="s">
        <v>35</v>
      </c>
      <c r="M420" s="10" t="s">
        <v>51</v>
      </c>
      <c r="N420" s="6">
        <v>1.0</v>
      </c>
      <c r="O420" t="s">
        <v>208</v>
      </c>
      <c r="P420" t="s">
        <v>65</v>
      </c>
      <c r="Q420" s="10" t="s">
        <v>925</v>
      </c>
      <c r="S420" s="6" t="s">
        <v>68</v>
      </c>
      <c r="T420" t="s">
        <v>69</v>
      </c>
      <c r="U420" s="6" t="s">
        <v>56</v>
      </c>
      <c r="W420" t="s">
        <v>56</v>
      </c>
      <c r="X420">
        <v>4.0</v>
      </c>
      <c r="Y420">
        <v>2.0</v>
      </c>
      <c r="Z420" s="6">
        <v>800.0</v>
      </c>
      <c r="AA420" s="6" t="s">
        <v>2033</v>
      </c>
      <c r="AB420" t="s">
        <v>58</v>
      </c>
      <c r="AC420" s="6">
        <v>9.0</v>
      </c>
      <c r="AD420" s="11" t="s">
        <v>1609</v>
      </c>
      <c r="AE420" s="11" t="s">
        <v>1609</v>
      </c>
      <c r="AF420" s="12"/>
      <c r="AG420" s="6">
        <v>1.0</v>
      </c>
    </row>
    <row r="421">
      <c r="A421" s="6">
        <v>419.0</v>
      </c>
      <c r="B421" s="7" t="s">
        <v>360</v>
      </c>
      <c r="C421" s="8">
        <v>32560.0</v>
      </c>
      <c r="D421" s="9">
        <v>29.0</v>
      </c>
      <c r="E421" s="6">
        <v>5.0</v>
      </c>
      <c r="F421" s="6">
        <v>7.0</v>
      </c>
      <c r="G421" s="6">
        <v>60.0</v>
      </c>
      <c r="H421" s="6">
        <v>540.0</v>
      </c>
      <c r="I421" s="6">
        <v>12.0</v>
      </c>
      <c r="J421" s="6" t="s">
        <v>112</v>
      </c>
      <c r="K421" s="6">
        <v>0.0</v>
      </c>
      <c r="L421" t="s">
        <v>85</v>
      </c>
      <c r="M421" s="10" t="s">
        <v>51</v>
      </c>
      <c r="N421" s="6">
        <v>1.0</v>
      </c>
      <c r="O421" t="s">
        <v>76</v>
      </c>
      <c r="P421" t="s">
        <v>65</v>
      </c>
      <c r="Q421" t="s">
        <v>663</v>
      </c>
      <c r="R421" s="6" t="s">
        <v>2034</v>
      </c>
      <c r="S421" s="6" t="s">
        <v>68</v>
      </c>
      <c r="T421" t="s">
        <v>575</v>
      </c>
      <c r="U421" s="6" t="s">
        <v>56</v>
      </c>
      <c r="W421" t="s">
        <v>56</v>
      </c>
      <c r="X421" s="10" t="s">
        <v>631</v>
      </c>
      <c r="Y421">
        <v>6.0</v>
      </c>
      <c r="Z421" s="6">
        <v>400.0</v>
      </c>
      <c r="AA421" s="6" t="s">
        <v>2035</v>
      </c>
      <c r="AB421" t="s">
        <v>58</v>
      </c>
      <c r="AC421" s="6">
        <v>8.0</v>
      </c>
      <c r="AD421" s="11" t="s">
        <v>2036</v>
      </c>
      <c r="AE421" s="12"/>
      <c r="AF421" s="12"/>
      <c r="AG421" s="6">
        <v>1.0</v>
      </c>
    </row>
    <row r="422">
      <c r="A422" s="6">
        <v>420.0</v>
      </c>
      <c r="B422" s="7" t="s">
        <v>871</v>
      </c>
      <c r="C422" s="8">
        <v>34123.0</v>
      </c>
      <c r="D422" s="9">
        <v>25.0</v>
      </c>
      <c r="E422" s="6">
        <v>1.0</v>
      </c>
      <c r="F422" s="6">
        <v>7.0</v>
      </c>
      <c r="G422" s="6">
        <v>3.0</v>
      </c>
      <c r="H422" s="6">
        <v>8.0</v>
      </c>
      <c r="I422" s="6">
        <v>6.0</v>
      </c>
      <c r="J422" s="6" t="s">
        <v>126</v>
      </c>
      <c r="K422" s="6">
        <v>1.0</v>
      </c>
      <c r="L422" t="s">
        <v>33</v>
      </c>
      <c r="M422" s="10" t="s">
        <v>33</v>
      </c>
      <c r="N422" s="6">
        <v>1.0</v>
      </c>
      <c r="O422" t="s">
        <v>139</v>
      </c>
      <c r="P422" t="s">
        <v>65</v>
      </c>
      <c r="Q422" t="s">
        <v>115</v>
      </c>
      <c r="S422" s="6" t="s">
        <v>40</v>
      </c>
      <c r="T422" t="s">
        <v>103</v>
      </c>
      <c r="U422" s="6" t="s">
        <v>56</v>
      </c>
      <c r="W422" t="s">
        <v>56</v>
      </c>
      <c r="X422">
        <v>3.0</v>
      </c>
      <c r="Y422" s="6">
        <v>8.0</v>
      </c>
      <c r="Z422" s="6">
        <v>10.0</v>
      </c>
      <c r="AA422" s="6" t="s">
        <v>2037</v>
      </c>
      <c r="AB422" t="s">
        <v>46</v>
      </c>
      <c r="AC422" s="6">
        <v>9.0</v>
      </c>
      <c r="AD422" s="11" t="s">
        <v>2038</v>
      </c>
      <c r="AE422" s="11" t="s">
        <v>2039</v>
      </c>
      <c r="AF422" s="11" t="s">
        <v>2040</v>
      </c>
      <c r="AG422" s="6">
        <v>1.0</v>
      </c>
    </row>
    <row r="423">
      <c r="A423" s="6">
        <v>421.0</v>
      </c>
      <c r="B423" s="7" t="s">
        <v>750</v>
      </c>
      <c r="C423" s="8">
        <v>34931.0</v>
      </c>
      <c r="D423" s="9">
        <v>23.0</v>
      </c>
      <c r="F423" s="6">
        <v>8.0</v>
      </c>
      <c r="G423" s="6">
        <v>0.0</v>
      </c>
      <c r="H423" s="6">
        <v>10.0</v>
      </c>
      <c r="I423" s="6">
        <v>2.0</v>
      </c>
      <c r="J423" s="6" t="s">
        <v>75</v>
      </c>
      <c r="K423" s="6">
        <v>0.0</v>
      </c>
      <c r="L423" t="s">
        <v>85</v>
      </c>
      <c r="M423" s="10" t="s">
        <v>93</v>
      </c>
      <c r="N423" s="6">
        <v>0.0</v>
      </c>
      <c r="O423" t="s">
        <v>33</v>
      </c>
      <c r="P423" t="s">
        <v>33</v>
      </c>
      <c r="Q423" t="s">
        <v>33</v>
      </c>
      <c r="S423" s="6" t="s">
        <v>40</v>
      </c>
      <c r="T423" s="10" t="s">
        <v>2041</v>
      </c>
      <c r="U423" s="6" t="s">
        <v>56</v>
      </c>
      <c r="W423" t="s">
        <v>56</v>
      </c>
      <c r="X423" s="10">
        <v>25.0</v>
      </c>
      <c r="Y423" s="6">
        <v>10.0</v>
      </c>
      <c r="Z423" s="6">
        <v>12.0</v>
      </c>
      <c r="AA423" s="6" t="s">
        <v>2042</v>
      </c>
      <c r="AB423" t="s">
        <v>58</v>
      </c>
      <c r="AC423" s="6">
        <v>10.0</v>
      </c>
      <c r="AD423" s="11" t="s">
        <v>2043</v>
      </c>
      <c r="AE423" s="11" t="s">
        <v>2044</v>
      </c>
      <c r="AF423" s="11" t="s">
        <v>2045</v>
      </c>
      <c r="AG423" s="6">
        <v>1.0</v>
      </c>
    </row>
    <row r="424">
      <c r="A424" s="6">
        <v>422.0</v>
      </c>
      <c r="B424" s="7" t="s">
        <v>200</v>
      </c>
      <c r="C424" s="8">
        <v>33568.0</v>
      </c>
      <c r="D424" s="9">
        <v>26.0</v>
      </c>
      <c r="E424" s="6">
        <v>3.0</v>
      </c>
      <c r="F424" s="6">
        <v>7.0</v>
      </c>
      <c r="G424" s="6">
        <v>1.0</v>
      </c>
      <c r="H424" s="6">
        <v>10.0</v>
      </c>
      <c r="I424" s="6">
        <v>10.0</v>
      </c>
      <c r="J424" s="6" t="s">
        <v>183</v>
      </c>
      <c r="K424" s="6">
        <v>1.0</v>
      </c>
      <c r="L424" t="s">
        <v>33</v>
      </c>
      <c r="M424" s="10" t="s">
        <v>33</v>
      </c>
      <c r="N424" s="6">
        <v>1.0</v>
      </c>
      <c r="O424" t="s">
        <v>69</v>
      </c>
      <c r="P424" t="s">
        <v>65</v>
      </c>
      <c r="Q424" t="s">
        <v>78</v>
      </c>
      <c r="R424" s="6" t="s">
        <v>2046</v>
      </c>
      <c r="S424" s="6" t="s">
        <v>40</v>
      </c>
      <c r="T424" t="s">
        <v>121</v>
      </c>
      <c r="U424" s="6" t="s">
        <v>56</v>
      </c>
      <c r="W424" t="s">
        <v>56</v>
      </c>
      <c r="X424" s="10">
        <v>15.0</v>
      </c>
      <c r="Y424">
        <v>3.0</v>
      </c>
      <c r="Z424" s="6">
        <v>20.0</v>
      </c>
      <c r="AA424" s="6" t="s">
        <v>2057</v>
      </c>
      <c r="AB424" t="s">
        <v>58</v>
      </c>
      <c r="AC424" s="6">
        <v>10.0</v>
      </c>
      <c r="AD424" s="11" t="s">
        <v>2058</v>
      </c>
      <c r="AE424" s="11" t="s">
        <v>2059</v>
      </c>
      <c r="AF424" s="11" t="s">
        <v>2060</v>
      </c>
      <c r="AG424" s="6">
        <v>0.0</v>
      </c>
    </row>
    <row r="425">
      <c r="A425" s="6">
        <v>423.0</v>
      </c>
      <c r="B425" s="7" t="s">
        <v>847</v>
      </c>
      <c r="C425" s="8">
        <v>29795.0</v>
      </c>
      <c r="D425" s="9">
        <v>37.0</v>
      </c>
      <c r="E425" s="6">
        <v>11.0</v>
      </c>
      <c r="F425" s="6">
        <v>6.0</v>
      </c>
      <c r="G425" s="6">
        <v>60.0</v>
      </c>
      <c r="H425" s="6">
        <v>7.0</v>
      </c>
      <c r="I425" s="6">
        <v>10.0</v>
      </c>
      <c r="J425" s="6" t="s">
        <v>75</v>
      </c>
      <c r="K425" s="6">
        <v>1.0</v>
      </c>
      <c r="L425" t="s">
        <v>33</v>
      </c>
      <c r="M425" s="10" t="s">
        <v>33</v>
      </c>
      <c r="N425" s="6">
        <v>1.0</v>
      </c>
      <c r="O425" t="s">
        <v>208</v>
      </c>
      <c r="P425" t="s">
        <v>100</v>
      </c>
      <c r="Q425" t="s">
        <v>78</v>
      </c>
      <c r="R425" s="6" t="s">
        <v>2061</v>
      </c>
      <c r="S425" s="6" t="s">
        <v>68</v>
      </c>
      <c r="T425" t="s">
        <v>103</v>
      </c>
      <c r="U425" s="6" t="s">
        <v>70</v>
      </c>
      <c r="W425" t="s">
        <v>70</v>
      </c>
      <c r="X425">
        <v>4.0</v>
      </c>
      <c r="Y425">
        <v>4.0</v>
      </c>
      <c r="Z425" s="6">
        <v>10.0</v>
      </c>
      <c r="AA425" s="6" t="s">
        <v>2062</v>
      </c>
      <c r="AB425" t="s">
        <v>58</v>
      </c>
      <c r="AC425" s="6">
        <v>10.0</v>
      </c>
      <c r="AD425" s="11" t="s">
        <v>2063</v>
      </c>
      <c r="AE425" s="11" t="s">
        <v>2064</v>
      </c>
      <c r="AF425" s="11" t="s">
        <v>2065</v>
      </c>
      <c r="AG425" s="6">
        <v>1.0</v>
      </c>
    </row>
    <row r="426">
      <c r="A426" s="6">
        <v>424.0</v>
      </c>
      <c r="B426" s="7" t="s">
        <v>847</v>
      </c>
      <c r="C426" s="8">
        <v>34095.0</v>
      </c>
      <c r="D426" s="9">
        <v>25.0</v>
      </c>
      <c r="E426" s="6">
        <v>2.0</v>
      </c>
      <c r="F426" s="6">
        <v>5.0</v>
      </c>
      <c r="G426" s="6">
        <v>240.0</v>
      </c>
      <c r="H426" s="6">
        <v>6.0</v>
      </c>
      <c r="I426" s="6">
        <v>24.0</v>
      </c>
      <c r="J426" s="6" t="s">
        <v>92</v>
      </c>
      <c r="K426" s="6">
        <v>1.0</v>
      </c>
      <c r="L426" t="s">
        <v>33</v>
      </c>
      <c r="M426" s="10" t="s">
        <v>33</v>
      </c>
      <c r="N426" s="6">
        <v>1.0</v>
      </c>
      <c r="O426" t="s">
        <v>208</v>
      </c>
      <c r="P426" t="s">
        <v>100</v>
      </c>
      <c r="Q426" t="s">
        <v>78</v>
      </c>
      <c r="R426" s="6" t="s">
        <v>2066</v>
      </c>
      <c r="S426" s="6" t="s">
        <v>368</v>
      </c>
      <c r="T426" t="s">
        <v>121</v>
      </c>
      <c r="U426" s="6" t="s">
        <v>42</v>
      </c>
      <c r="W426" t="s">
        <v>42</v>
      </c>
      <c r="X426">
        <v>4.0</v>
      </c>
      <c r="Y426">
        <v>4.0</v>
      </c>
      <c r="Z426" s="6">
        <v>12.0</v>
      </c>
      <c r="AA426" s="6" t="s">
        <v>2067</v>
      </c>
      <c r="AB426" t="s">
        <v>58</v>
      </c>
      <c r="AC426" s="6">
        <v>10.0</v>
      </c>
      <c r="AD426" s="11" t="s">
        <v>2068</v>
      </c>
      <c r="AE426" s="12"/>
      <c r="AF426" s="12"/>
      <c r="AG426" s="6">
        <v>0.0</v>
      </c>
    </row>
    <row r="427">
      <c r="A427" s="6">
        <v>425.0</v>
      </c>
      <c r="B427" s="7" t="s">
        <v>61</v>
      </c>
      <c r="C427" s="8">
        <v>22450.0</v>
      </c>
      <c r="D427" s="9">
        <v>57.0</v>
      </c>
      <c r="E427" s="6">
        <v>30.0</v>
      </c>
      <c r="F427" s="6">
        <v>7.0</v>
      </c>
      <c r="G427" s="6">
        <v>0.0</v>
      </c>
      <c r="H427" s="6">
        <v>8.0</v>
      </c>
      <c r="I427" s="6">
        <v>15.0</v>
      </c>
      <c r="J427" s="6" t="s">
        <v>112</v>
      </c>
      <c r="K427" s="6">
        <v>0.0</v>
      </c>
      <c r="L427" t="s">
        <v>85</v>
      </c>
      <c r="M427" s="10" t="s">
        <v>86</v>
      </c>
      <c r="N427" s="6">
        <v>1.0</v>
      </c>
      <c r="O427" t="s">
        <v>419</v>
      </c>
      <c r="P427" t="s">
        <v>65</v>
      </c>
      <c r="Q427" t="s">
        <v>78</v>
      </c>
      <c r="R427" s="6" t="s">
        <v>99</v>
      </c>
      <c r="S427" s="6" t="s">
        <v>68</v>
      </c>
      <c r="T427" t="s">
        <v>87</v>
      </c>
      <c r="U427" s="6" t="s">
        <v>56</v>
      </c>
      <c r="W427" t="s">
        <v>56</v>
      </c>
      <c r="X427">
        <v>6.0</v>
      </c>
      <c r="Y427">
        <v>6.0</v>
      </c>
      <c r="Z427" s="6">
        <v>40.0</v>
      </c>
      <c r="AA427" s="6" t="s">
        <v>2069</v>
      </c>
      <c r="AB427" t="s">
        <v>58</v>
      </c>
      <c r="AC427" s="6">
        <v>10.0</v>
      </c>
      <c r="AD427" s="11" t="s">
        <v>2070</v>
      </c>
      <c r="AE427" s="11" t="s">
        <v>2071</v>
      </c>
      <c r="AF427" s="11" t="s">
        <v>2072</v>
      </c>
      <c r="AG427" s="6">
        <v>1.0</v>
      </c>
    </row>
    <row r="428">
      <c r="A428" s="6">
        <v>426.0</v>
      </c>
      <c r="B428" s="7" t="s">
        <v>404</v>
      </c>
      <c r="D428" s="9">
        <v>118.0</v>
      </c>
      <c r="F428" s="6">
        <v>8.0</v>
      </c>
      <c r="G428" s="6">
        <v>0.0</v>
      </c>
      <c r="H428" s="6">
        <v>8.0</v>
      </c>
      <c r="I428" s="6">
        <v>4.0</v>
      </c>
      <c r="J428" s="6" t="s">
        <v>305</v>
      </c>
      <c r="K428" s="6">
        <v>0.0</v>
      </c>
      <c r="L428" t="s">
        <v>395</v>
      </c>
      <c r="M428" s="10" t="s">
        <v>86</v>
      </c>
      <c r="N428" s="6">
        <v>0.0</v>
      </c>
      <c r="O428" t="s">
        <v>33</v>
      </c>
      <c r="P428" t="s">
        <v>33</v>
      </c>
      <c r="Q428" t="s">
        <v>33</v>
      </c>
      <c r="S428" s="6" t="s">
        <v>68</v>
      </c>
      <c r="T428" s="10" t="s">
        <v>2073</v>
      </c>
      <c r="U428" s="6" t="s">
        <v>154</v>
      </c>
      <c r="W428" t="s">
        <v>154</v>
      </c>
      <c r="X428">
        <v>4.0</v>
      </c>
      <c r="Y428">
        <v>6.0</v>
      </c>
      <c r="Z428" s="6">
        <v>4.0</v>
      </c>
      <c r="AA428" s="6" t="s">
        <v>1776</v>
      </c>
      <c r="AB428" t="s">
        <v>58</v>
      </c>
      <c r="AC428" s="6">
        <v>8.0</v>
      </c>
      <c r="AD428" s="12"/>
      <c r="AE428" s="12"/>
      <c r="AF428" s="12"/>
      <c r="AG428" s="6">
        <v>0.0</v>
      </c>
    </row>
    <row r="429">
      <c r="A429" s="6">
        <v>427.0</v>
      </c>
      <c r="B429" s="7" t="s">
        <v>61</v>
      </c>
      <c r="C429" s="8">
        <v>29952.0</v>
      </c>
      <c r="D429" s="9">
        <v>36.0</v>
      </c>
      <c r="E429" s="6">
        <v>6.0</v>
      </c>
      <c r="F429" s="6">
        <v>7.0</v>
      </c>
      <c r="G429" s="6">
        <v>40.0</v>
      </c>
      <c r="H429" s="6">
        <v>7.0</v>
      </c>
      <c r="I429" s="6">
        <v>36.0</v>
      </c>
      <c r="J429" s="6" t="s">
        <v>49</v>
      </c>
      <c r="K429" s="6">
        <v>0.0</v>
      </c>
      <c r="L429" t="s">
        <v>50</v>
      </c>
      <c r="M429" s="10" t="s">
        <v>93</v>
      </c>
      <c r="N429" s="6">
        <v>1.0</v>
      </c>
      <c r="O429" t="s">
        <v>252</v>
      </c>
      <c r="P429" t="s">
        <v>100</v>
      </c>
      <c r="Q429" t="s">
        <v>426</v>
      </c>
      <c r="R429" s="6" t="s">
        <v>2074</v>
      </c>
      <c r="S429" s="6" t="s">
        <v>1149</v>
      </c>
      <c r="T429" t="s">
        <v>87</v>
      </c>
      <c r="U429" s="6" t="s">
        <v>56</v>
      </c>
      <c r="W429" t="s">
        <v>56</v>
      </c>
      <c r="X429">
        <v>5.0</v>
      </c>
      <c r="Y429">
        <v>3.0</v>
      </c>
      <c r="Z429" s="6">
        <v>3.0</v>
      </c>
      <c r="AA429" s="6" t="s">
        <v>2075</v>
      </c>
      <c r="AB429" t="s">
        <v>58</v>
      </c>
      <c r="AC429" s="6">
        <v>7.0</v>
      </c>
      <c r="AD429" s="11" t="s">
        <v>2076</v>
      </c>
      <c r="AE429" s="11" t="s">
        <v>2077</v>
      </c>
      <c r="AF429" s="11" t="s">
        <v>2078</v>
      </c>
      <c r="AG429" s="6">
        <v>0.0</v>
      </c>
    </row>
    <row r="430">
      <c r="A430" s="6">
        <v>428.0</v>
      </c>
      <c r="B430" s="7" t="s">
        <v>74</v>
      </c>
      <c r="C430" s="8">
        <v>34689.0</v>
      </c>
      <c r="D430" s="9">
        <v>23.0</v>
      </c>
      <c r="F430" s="6">
        <v>7.0</v>
      </c>
      <c r="G430" s="6">
        <v>120.0</v>
      </c>
      <c r="H430" s="6">
        <v>8.0</v>
      </c>
      <c r="I430" s="6">
        <v>8.0</v>
      </c>
      <c r="J430" s="6" t="s">
        <v>92</v>
      </c>
      <c r="K430" s="6">
        <v>1.0</v>
      </c>
      <c r="L430" t="s">
        <v>35</v>
      </c>
      <c r="M430" s="10" t="s">
        <v>86</v>
      </c>
      <c r="N430" s="6">
        <v>0.0</v>
      </c>
      <c r="O430" t="s">
        <v>33</v>
      </c>
      <c r="P430" t="s">
        <v>33</v>
      </c>
      <c r="Q430" t="s">
        <v>33</v>
      </c>
      <c r="S430" s="6" t="s">
        <v>368</v>
      </c>
      <c r="T430" t="s">
        <v>1094</v>
      </c>
      <c r="U430" s="6" t="s">
        <v>56</v>
      </c>
      <c r="W430" t="s">
        <v>56</v>
      </c>
      <c r="X430">
        <v>6.0</v>
      </c>
      <c r="Y430">
        <v>6.0</v>
      </c>
      <c r="Z430" s="6">
        <v>10.0</v>
      </c>
      <c r="AA430" s="6" t="s">
        <v>2079</v>
      </c>
      <c r="AB430" t="s">
        <v>58</v>
      </c>
      <c r="AC430" s="6">
        <v>8.0</v>
      </c>
      <c r="AD430" s="11" t="s">
        <v>2080</v>
      </c>
      <c r="AE430" s="11" t="s">
        <v>2081</v>
      </c>
      <c r="AF430" s="11" t="s">
        <v>2082</v>
      </c>
    </row>
    <row r="431">
      <c r="A431" s="6">
        <v>429.0</v>
      </c>
      <c r="B431" s="7" t="s">
        <v>346</v>
      </c>
      <c r="C431" s="8">
        <v>29960.0</v>
      </c>
      <c r="D431" s="9">
        <v>36.0</v>
      </c>
      <c r="F431" s="6">
        <v>7.0</v>
      </c>
      <c r="G431" s="6">
        <v>20.0</v>
      </c>
      <c r="H431" s="6">
        <v>8.0</v>
      </c>
      <c r="I431" s="6">
        <v>2.0</v>
      </c>
      <c r="J431" s="6" t="s">
        <v>220</v>
      </c>
      <c r="K431" s="6">
        <v>0.0</v>
      </c>
      <c r="L431" t="s">
        <v>35</v>
      </c>
      <c r="M431" s="10" t="s">
        <v>93</v>
      </c>
      <c r="N431" s="6">
        <v>0.0</v>
      </c>
      <c r="O431" t="s">
        <v>33</v>
      </c>
      <c r="P431" t="s">
        <v>33</v>
      </c>
      <c r="Q431" t="s">
        <v>33</v>
      </c>
      <c r="S431" s="6" t="s">
        <v>54</v>
      </c>
      <c r="T431" t="s">
        <v>69</v>
      </c>
      <c r="U431" s="6" t="s">
        <v>56</v>
      </c>
      <c r="W431" t="s">
        <v>56</v>
      </c>
      <c r="X431" s="10">
        <v>10.0</v>
      </c>
      <c r="Y431" s="6">
        <v>10.0</v>
      </c>
      <c r="Z431" s="6">
        <v>30.0</v>
      </c>
      <c r="AA431" s="6" t="s">
        <v>2083</v>
      </c>
      <c r="AB431" t="s">
        <v>58</v>
      </c>
      <c r="AC431" s="6">
        <v>8.0</v>
      </c>
      <c r="AD431" s="11" t="s">
        <v>2084</v>
      </c>
      <c r="AE431" s="12"/>
      <c r="AF431" s="11" t="s">
        <v>2085</v>
      </c>
      <c r="AG431" s="6">
        <v>0.0</v>
      </c>
    </row>
    <row r="432">
      <c r="A432" s="6">
        <v>430.0</v>
      </c>
      <c r="B432" s="7" t="s">
        <v>232</v>
      </c>
      <c r="C432" s="8">
        <v>33591.0</v>
      </c>
      <c r="D432" s="9">
        <v>26.0</v>
      </c>
      <c r="E432" s="6">
        <v>2.0</v>
      </c>
      <c r="F432" s="6">
        <v>8.0</v>
      </c>
      <c r="G432" s="6">
        <v>15.0</v>
      </c>
      <c r="H432" s="6">
        <v>6.0</v>
      </c>
      <c r="I432" s="6">
        <v>30.0</v>
      </c>
      <c r="J432" s="6" t="s">
        <v>338</v>
      </c>
      <c r="K432" s="6">
        <v>0.0</v>
      </c>
      <c r="L432" t="s">
        <v>50</v>
      </c>
      <c r="M432" s="10" t="s">
        <v>51</v>
      </c>
      <c r="N432" s="6">
        <v>1.0</v>
      </c>
      <c r="O432" t="s">
        <v>208</v>
      </c>
      <c r="P432" t="s">
        <v>65</v>
      </c>
      <c r="Q432" t="s">
        <v>78</v>
      </c>
      <c r="R432" s="6" t="s">
        <v>2086</v>
      </c>
      <c r="S432" s="6" t="s">
        <v>40</v>
      </c>
      <c r="T432" t="s">
        <v>87</v>
      </c>
      <c r="U432" s="6" t="s">
        <v>70</v>
      </c>
      <c r="W432" t="s">
        <v>70</v>
      </c>
      <c r="X432">
        <v>3.0</v>
      </c>
      <c r="Y432">
        <v>3.0</v>
      </c>
      <c r="Z432" s="6">
        <v>5.0</v>
      </c>
      <c r="AA432" s="6" t="s">
        <v>2087</v>
      </c>
      <c r="AB432" t="s">
        <v>58</v>
      </c>
      <c r="AC432" s="6">
        <v>9.0</v>
      </c>
      <c r="AD432" s="11" t="s">
        <v>2088</v>
      </c>
      <c r="AE432" s="12"/>
      <c r="AF432" s="12"/>
      <c r="AG432" s="6">
        <v>1.0</v>
      </c>
    </row>
    <row r="433">
      <c r="A433" s="6">
        <v>431.0</v>
      </c>
      <c r="B433" s="7" t="s">
        <v>508</v>
      </c>
      <c r="C433" s="8">
        <v>33238.0</v>
      </c>
      <c r="D433" s="9">
        <v>27.0</v>
      </c>
      <c r="E433" s="6">
        <v>0.0</v>
      </c>
      <c r="F433" s="6">
        <v>6.0</v>
      </c>
      <c r="G433" s="6">
        <v>0.0</v>
      </c>
      <c r="H433" s="6">
        <v>4.0</v>
      </c>
      <c r="I433" s="6">
        <v>4.0</v>
      </c>
      <c r="J433" s="6" t="s">
        <v>220</v>
      </c>
      <c r="K433" s="6">
        <v>1.0</v>
      </c>
      <c r="L433" t="s">
        <v>33</v>
      </c>
      <c r="M433" s="10" t="s">
        <v>33</v>
      </c>
      <c r="N433" s="6">
        <v>1.0</v>
      </c>
      <c r="O433" t="s">
        <v>147</v>
      </c>
      <c r="P433" t="s">
        <v>354</v>
      </c>
      <c r="Q433" t="s">
        <v>148</v>
      </c>
      <c r="R433" s="6" t="s">
        <v>2089</v>
      </c>
      <c r="S433" s="6" t="s">
        <v>40</v>
      </c>
      <c r="T433" t="s">
        <v>69</v>
      </c>
      <c r="U433" s="6" t="s">
        <v>56</v>
      </c>
      <c r="W433" t="s">
        <v>56</v>
      </c>
      <c r="X433" s="10">
        <v>10.0</v>
      </c>
      <c r="Y433">
        <v>2.0</v>
      </c>
      <c r="Z433" s="6">
        <v>8.0</v>
      </c>
      <c r="AA433" s="6" t="s">
        <v>2090</v>
      </c>
      <c r="AB433" t="s">
        <v>58</v>
      </c>
      <c r="AC433" s="6">
        <v>10.0</v>
      </c>
      <c r="AD433" s="11" t="s">
        <v>2091</v>
      </c>
      <c r="AE433" s="11" t="s">
        <v>2092</v>
      </c>
      <c r="AF433" s="11" t="s">
        <v>2093</v>
      </c>
      <c r="AG433" s="6">
        <v>1.0</v>
      </c>
    </row>
    <row r="434">
      <c r="A434" s="6">
        <v>432.0</v>
      </c>
      <c r="B434" s="7" t="s">
        <v>61</v>
      </c>
      <c r="C434" s="8">
        <v>30585.0</v>
      </c>
      <c r="D434" s="9">
        <v>35.0</v>
      </c>
      <c r="E434" s="6">
        <v>13.0</v>
      </c>
      <c r="F434" s="6">
        <v>7.0</v>
      </c>
      <c r="G434" s="6">
        <v>40.0</v>
      </c>
      <c r="H434" s="6">
        <v>12.0</v>
      </c>
      <c r="I434" s="6">
        <v>10.0</v>
      </c>
      <c r="J434" s="6" t="s">
        <v>126</v>
      </c>
      <c r="K434" s="6">
        <v>0.0</v>
      </c>
      <c r="L434" t="s">
        <v>35</v>
      </c>
      <c r="M434" s="10" t="s">
        <v>86</v>
      </c>
      <c r="N434" s="6">
        <v>1.0</v>
      </c>
      <c r="O434" t="s">
        <v>64</v>
      </c>
      <c r="P434" t="s">
        <v>77</v>
      </c>
      <c r="Q434" t="s">
        <v>66</v>
      </c>
      <c r="R434" s="6" t="s">
        <v>2094</v>
      </c>
      <c r="S434" s="6" t="s">
        <v>68</v>
      </c>
      <c r="T434" t="s">
        <v>559</v>
      </c>
      <c r="U434" s="6" t="s">
        <v>56</v>
      </c>
      <c r="W434" t="s">
        <v>56</v>
      </c>
      <c r="X434">
        <v>6.0</v>
      </c>
      <c r="Y434">
        <v>5.0</v>
      </c>
      <c r="Z434" s="6">
        <v>6.0</v>
      </c>
      <c r="AA434" s="6" t="s">
        <v>2095</v>
      </c>
      <c r="AB434" t="s">
        <v>46</v>
      </c>
      <c r="AC434" s="6">
        <v>8.0</v>
      </c>
      <c r="AD434" s="11" t="s">
        <v>2096</v>
      </c>
      <c r="AE434" s="11" t="s">
        <v>2097</v>
      </c>
      <c r="AF434" s="12"/>
      <c r="AG434" s="6">
        <v>1.0</v>
      </c>
    </row>
    <row r="435">
      <c r="A435" s="6">
        <v>433.0</v>
      </c>
      <c r="B435" s="7" t="s">
        <v>226</v>
      </c>
      <c r="C435" s="8">
        <v>31434.0</v>
      </c>
      <c r="D435" s="9">
        <v>32.0</v>
      </c>
      <c r="E435" s="6">
        <v>3.0</v>
      </c>
      <c r="F435" s="6">
        <v>6.0</v>
      </c>
      <c r="G435" s="6">
        <v>30.0</v>
      </c>
      <c r="H435" s="6">
        <v>12.0</v>
      </c>
      <c r="I435" s="6">
        <v>2.0</v>
      </c>
      <c r="J435" s="6" t="s">
        <v>183</v>
      </c>
      <c r="K435" s="6">
        <v>0.0</v>
      </c>
      <c r="L435" t="s">
        <v>35</v>
      </c>
      <c r="M435" s="10" t="s">
        <v>2098</v>
      </c>
      <c r="N435" s="6">
        <v>1.0</v>
      </c>
      <c r="O435" t="s">
        <v>208</v>
      </c>
      <c r="P435" s="10" t="s">
        <v>2099</v>
      </c>
      <c r="Q435" t="s">
        <v>95</v>
      </c>
      <c r="R435" s="6" t="s">
        <v>2100</v>
      </c>
      <c r="S435" s="6" t="s">
        <v>68</v>
      </c>
      <c r="T435" t="s">
        <v>69</v>
      </c>
      <c r="U435" s="6" t="s">
        <v>70</v>
      </c>
      <c r="W435" t="s">
        <v>70</v>
      </c>
      <c r="X435" s="10">
        <v>12.0</v>
      </c>
      <c r="Y435">
        <v>5.0</v>
      </c>
      <c r="Z435" s="6">
        <v>20.0</v>
      </c>
      <c r="AA435" s="6" t="s">
        <v>2101</v>
      </c>
      <c r="AB435" t="s">
        <v>58</v>
      </c>
      <c r="AC435" s="6">
        <v>8.0</v>
      </c>
      <c r="AD435" s="11" t="s">
        <v>2102</v>
      </c>
      <c r="AE435" s="11" t="s">
        <v>2103</v>
      </c>
      <c r="AF435" s="11" t="s">
        <v>2104</v>
      </c>
      <c r="AG435" s="6">
        <v>1.0</v>
      </c>
    </row>
    <row r="436">
      <c r="A436" s="6">
        <v>434.0</v>
      </c>
      <c r="B436" s="7" t="s">
        <v>74</v>
      </c>
      <c r="C436" s="8">
        <v>29930.0</v>
      </c>
      <c r="D436" s="9">
        <v>36.0</v>
      </c>
      <c r="E436" s="6">
        <v>15.0</v>
      </c>
      <c r="F436" s="6">
        <v>4.0</v>
      </c>
      <c r="G436" s="6">
        <v>0.0</v>
      </c>
      <c r="H436" s="6">
        <v>10.0</v>
      </c>
      <c r="I436" s="6">
        <v>120.0</v>
      </c>
      <c r="J436" s="6" t="s">
        <v>49</v>
      </c>
      <c r="K436" s="6">
        <v>0.0</v>
      </c>
      <c r="L436" t="s">
        <v>85</v>
      </c>
      <c r="M436" s="10" t="s">
        <v>86</v>
      </c>
      <c r="N436" s="6">
        <v>1.0</v>
      </c>
      <c r="O436" t="s">
        <v>419</v>
      </c>
      <c r="P436" t="s">
        <v>100</v>
      </c>
      <c r="Q436" t="s">
        <v>78</v>
      </c>
      <c r="S436" s="6" t="s">
        <v>40</v>
      </c>
      <c r="T436" t="s">
        <v>87</v>
      </c>
      <c r="U436" s="6" t="s">
        <v>42</v>
      </c>
      <c r="W436" t="s">
        <v>42</v>
      </c>
      <c r="X436">
        <v>5.0</v>
      </c>
      <c r="Y436" s="6">
        <v>10.0</v>
      </c>
      <c r="Z436" s="6">
        <v>20.0</v>
      </c>
      <c r="AA436" s="6" t="s">
        <v>2105</v>
      </c>
      <c r="AB436" t="s">
        <v>58</v>
      </c>
      <c r="AC436" s="6">
        <v>10.0</v>
      </c>
      <c r="AD436" s="11" t="s">
        <v>2106</v>
      </c>
      <c r="AE436" s="12"/>
      <c r="AF436" s="12"/>
      <c r="AG436" s="6">
        <v>0.0</v>
      </c>
    </row>
    <row r="437">
      <c r="A437" s="6">
        <v>435.0</v>
      </c>
      <c r="B437" s="7" t="s">
        <v>232</v>
      </c>
      <c r="C437" s="8">
        <v>31833.0</v>
      </c>
      <c r="D437" s="9">
        <v>31.0</v>
      </c>
      <c r="F437" s="6">
        <v>8.0</v>
      </c>
      <c r="G437" s="6">
        <v>60.0</v>
      </c>
      <c r="H437" s="6">
        <v>12.0</v>
      </c>
      <c r="I437" s="6">
        <v>20.0</v>
      </c>
      <c r="J437" s="6" t="s">
        <v>305</v>
      </c>
      <c r="K437" s="6">
        <v>0.0</v>
      </c>
      <c r="L437" t="s">
        <v>35</v>
      </c>
      <c r="M437" s="10" t="s">
        <v>93</v>
      </c>
      <c r="N437" s="6">
        <v>0.0</v>
      </c>
      <c r="O437" t="s">
        <v>33</v>
      </c>
      <c r="P437" t="s">
        <v>33</v>
      </c>
      <c r="Q437" t="s">
        <v>33</v>
      </c>
      <c r="S437" s="6" t="s">
        <v>68</v>
      </c>
      <c r="T437" t="s">
        <v>69</v>
      </c>
      <c r="U437" s="6" t="s">
        <v>56</v>
      </c>
      <c r="W437" t="s">
        <v>56</v>
      </c>
      <c r="X437">
        <v>3.0</v>
      </c>
      <c r="Y437">
        <v>3.0</v>
      </c>
      <c r="Z437" s="6">
        <v>180.0</v>
      </c>
      <c r="AA437" s="6" t="s">
        <v>2107</v>
      </c>
      <c r="AB437" t="s">
        <v>186</v>
      </c>
      <c r="AC437" s="6">
        <v>9.0</v>
      </c>
      <c r="AD437" s="11" t="s">
        <v>2108</v>
      </c>
      <c r="AE437" s="11" t="s">
        <v>2109</v>
      </c>
      <c r="AF437" s="11" t="s">
        <v>2110</v>
      </c>
      <c r="AG437" s="6">
        <v>1.0</v>
      </c>
    </row>
    <row r="438">
      <c r="A438" s="6">
        <v>436.0</v>
      </c>
      <c r="B438" s="7" t="s">
        <v>182</v>
      </c>
      <c r="C438" s="8">
        <v>33725.0</v>
      </c>
      <c r="D438" s="9">
        <v>26.0</v>
      </c>
      <c r="F438" s="6">
        <v>8.0</v>
      </c>
      <c r="G438" s="6">
        <v>0.0</v>
      </c>
      <c r="H438" s="6">
        <v>8.0</v>
      </c>
      <c r="I438" s="6">
        <v>15.0</v>
      </c>
      <c r="J438" s="6" t="s">
        <v>84</v>
      </c>
      <c r="K438" s="6">
        <v>1.0</v>
      </c>
      <c r="L438" t="s">
        <v>33</v>
      </c>
      <c r="M438" s="10" t="s">
        <v>33</v>
      </c>
      <c r="N438" s="6">
        <v>0.0</v>
      </c>
      <c r="O438" t="s">
        <v>33</v>
      </c>
      <c r="P438" t="s">
        <v>33</v>
      </c>
      <c r="Q438" t="s">
        <v>33</v>
      </c>
      <c r="S438" s="6" t="s">
        <v>68</v>
      </c>
      <c r="T438" t="s">
        <v>121</v>
      </c>
      <c r="U438" s="6" t="s">
        <v>56</v>
      </c>
      <c r="W438" t="s">
        <v>56</v>
      </c>
      <c r="X438">
        <v>3.0</v>
      </c>
      <c r="Y438">
        <v>5.0</v>
      </c>
      <c r="Z438" s="6">
        <v>5.0</v>
      </c>
      <c r="AA438" s="6" t="s">
        <v>2111</v>
      </c>
      <c r="AB438" t="s">
        <v>58</v>
      </c>
      <c r="AC438" s="6">
        <v>8.0</v>
      </c>
      <c r="AD438" s="11" t="s">
        <v>2112</v>
      </c>
      <c r="AE438" s="11" t="s">
        <v>2113</v>
      </c>
      <c r="AF438" s="11" t="s">
        <v>2114</v>
      </c>
      <c r="AG438" s="6">
        <v>0.0</v>
      </c>
    </row>
    <row r="439">
      <c r="A439" s="6">
        <v>437.0</v>
      </c>
      <c r="B439" s="7" t="s">
        <v>74</v>
      </c>
      <c r="C439" s="8">
        <v>29313.0</v>
      </c>
      <c r="D439" s="9">
        <v>38.0</v>
      </c>
      <c r="E439" s="6">
        <v>12.0</v>
      </c>
      <c r="F439" s="6">
        <v>7.0</v>
      </c>
      <c r="G439" s="6">
        <v>50.0</v>
      </c>
      <c r="H439" s="6">
        <v>8.0</v>
      </c>
      <c r="I439" s="6">
        <v>3.0</v>
      </c>
      <c r="J439" s="6" t="s">
        <v>183</v>
      </c>
      <c r="K439" s="6">
        <v>1.0</v>
      </c>
      <c r="L439" t="s">
        <v>33</v>
      </c>
      <c r="M439" s="10" t="s">
        <v>33</v>
      </c>
      <c r="N439" s="6">
        <v>1.0</v>
      </c>
      <c r="O439" t="s">
        <v>208</v>
      </c>
      <c r="P439" t="s">
        <v>65</v>
      </c>
      <c r="Q439" t="s">
        <v>78</v>
      </c>
      <c r="S439" s="6" t="s">
        <v>68</v>
      </c>
      <c r="T439" t="s">
        <v>121</v>
      </c>
      <c r="U439" s="6" t="s">
        <v>70</v>
      </c>
      <c r="W439" t="s">
        <v>70</v>
      </c>
      <c r="X439">
        <v>3.0</v>
      </c>
      <c r="Y439">
        <v>2.0</v>
      </c>
      <c r="Z439" s="6">
        <v>5.0</v>
      </c>
      <c r="AA439" s="6" t="s">
        <v>2115</v>
      </c>
      <c r="AB439" t="s">
        <v>58</v>
      </c>
      <c r="AC439" s="6">
        <v>7.0</v>
      </c>
      <c r="AD439" s="11" t="s">
        <v>2116</v>
      </c>
      <c r="AE439" s="12"/>
      <c r="AF439" s="12"/>
      <c r="AG439" s="6">
        <v>0.0</v>
      </c>
    </row>
    <row r="440">
      <c r="A440" s="6">
        <v>438.0</v>
      </c>
      <c r="B440" s="7" t="s">
        <v>580</v>
      </c>
      <c r="C440" s="8">
        <v>34275.0</v>
      </c>
      <c r="D440" s="9">
        <v>24.0</v>
      </c>
      <c r="F440" s="6">
        <v>7.0</v>
      </c>
      <c r="G440" s="6">
        <v>30.0</v>
      </c>
      <c r="H440" s="6">
        <v>8.0</v>
      </c>
      <c r="I440" s="6">
        <v>5.0</v>
      </c>
      <c r="J440" s="6" t="s">
        <v>220</v>
      </c>
      <c r="K440" s="6">
        <v>1.0</v>
      </c>
      <c r="L440" t="s">
        <v>33</v>
      </c>
      <c r="M440" s="10" t="s">
        <v>33</v>
      </c>
      <c r="N440" s="6">
        <v>0.0</v>
      </c>
      <c r="O440" t="s">
        <v>33</v>
      </c>
      <c r="P440" t="s">
        <v>33</v>
      </c>
      <c r="Q440" t="s">
        <v>33</v>
      </c>
      <c r="S440" s="6" t="s">
        <v>40</v>
      </c>
      <c r="T440" t="s">
        <v>87</v>
      </c>
      <c r="U440" s="6" t="s">
        <v>56</v>
      </c>
      <c r="W440" t="s">
        <v>56</v>
      </c>
      <c r="X440">
        <v>6.0</v>
      </c>
      <c r="Y440">
        <v>4.0</v>
      </c>
      <c r="Z440" s="6">
        <v>30.0</v>
      </c>
      <c r="AA440" s="6" t="s">
        <v>2117</v>
      </c>
      <c r="AB440" t="s">
        <v>46</v>
      </c>
      <c r="AC440" s="6">
        <v>9.0</v>
      </c>
      <c r="AD440" s="11" t="s">
        <v>2118</v>
      </c>
      <c r="AE440" s="11" t="s">
        <v>2119</v>
      </c>
      <c r="AF440" s="11" t="s">
        <v>2120</v>
      </c>
      <c r="AG440" s="6">
        <v>0.0</v>
      </c>
    </row>
    <row r="441">
      <c r="A441" s="6">
        <v>439.0</v>
      </c>
      <c r="B441" s="16" t="s">
        <v>2121</v>
      </c>
      <c r="C441" s="8">
        <v>25124.0</v>
      </c>
      <c r="D441" s="9">
        <v>50.0</v>
      </c>
      <c r="E441" s="6">
        <v>25.0</v>
      </c>
      <c r="F441" s="6">
        <v>7.0</v>
      </c>
      <c r="G441" s="6">
        <v>0.0</v>
      </c>
      <c r="H441" s="6">
        <v>8.0</v>
      </c>
      <c r="I441" s="6">
        <v>20.0</v>
      </c>
      <c r="J441" s="6" t="s">
        <v>112</v>
      </c>
      <c r="K441" s="6">
        <v>1.0</v>
      </c>
      <c r="L441" t="s">
        <v>33</v>
      </c>
      <c r="M441" s="10" t="s">
        <v>33</v>
      </c>
      <c r="N441" s="6">
        <v>1.0</v>
      </c>
      <c r="O441" t="s">
        <v>2122</v>
      </c>
      <c r="P441" t="s">
        <v>135</v>
      </c>
      <c r="Q441" t="s">
        <v>78</v>
      </c>
      <c r="R441" s="6" t="s">
        <v>2123</v>
      </c>
      <c r="S441" s="6" t="s">
        <v>68</v>
      </c>
      <c r="T441" s="10" t="s">
        <v>2124</v>
      </c>
      <c r="U441" s="6" t="s">
        <v>56</v>
      </c>
      <c r="W441" t="s">
        <v>56</v>
      </c>
      <c r="X441">
        <v>6.0</v>
      </c>
      <c r="Y441">
        <v>6.0</v>
      </c>
      <c r="Z441" s="6">
        <v>6.0</v>
      </c>
      <c r="AA441" s="6" t="s">
        <v>2125</v>
      </c>
      <c r="AB441" t="s">
        <v>58</v>
      </c>
      <c r="AC441" s="6">
        <v>9.0</v>
      </c>
      <c r="AD441" s="11" t="s">
        <v>2126</v>
      </c>
      <c r="AE441" s="11" t="s">
        <v>2127</v>
      </c>
      <c r="AF441" s="11" t="s">
        <v>2128</v>
      </c>
      <c r="AG441" s="6">
        <v>1.0</v>
      </c>
    </row>
    <row r="442">
      <c r="A442" s="6">
        <v>440.0</v>
      </c>
      <c r="B442" s="7" t="s">
        <v>119</v>
      </c>
      <c r="C442" s="8">
        <v>22573.0</v>
      </c>
      <c r="D442" s="9">
        <v>57.0</v>
      </c>
      <c r="E442" s="6">
        <v>35.0</v>
      </c>
      <c r="F442" s="6">
        <v>7.0</v>
      </c>
      <c r="G442" s="6">
        <v>0.0</v>
      </c>
      <c r="H442" s="6">
        <v>10.0</v>
      </c>
      <c r="I442" s="6">
        <v>10.0</v>
      </c>
      <c r="J442" s="6" t="s">
        <v>126</v>
      </c>
      <c r="K442" s="6">
        <v>1.0</v>
      </c>
      <c r="L442" t="s">
        <v>33</v>
      </c>
      <c r="M442" s="10" t="s">
        <v>33</v>
      </c>
      <c r="N442" s="6">
        <v>1.0</v>
      </c>
      <c r="O442" t="s">
        <v>208</v>
      </c>
      <c r="P442" s="10" t="s">
        <v>2129</v>
      </c>
      <c r="Q442" t="s">
        <v>586</v>
      </c>
      <c r="R442" s="6" t="s">
        <v>2130</v>
      </c>
      <c r="S442" s="6" t="s">
        <v>54</v>
      </c>
      <c r="T442" t="s">
        <v>121</v>
      </c>
      <c r="U442" s="6" t="s">
        <v>56</v>
      </c>
      <c r="W442" t="s">
        <v>56</v>
      </c>
      <c r="X442">
        <v>5.0</v>
      </c>
      <c r="Y442">
        <v>3.0</v>
      </c>
      <c r="Z442" s="6">
        <v>10.0</v>
      </c>
      <c r="AA442" s="6" t="s">
        <v>2131</v>
      </c>
      <c r="AB442" t="s">
        <v>46</v>
      </c>
      <c r="AC442" s="6">
        <v>10.0</v>
      </c>
      <c r="AD442" s="11" t="s">
        <v>2132</v>
      </c>
      <c r="AE442" s="11" t="s">
        <v>2133</v>
      </c>
      <c r="AF442" s="11" t="s">
        <v>132</v>
      </c>
      <c r="AG442" s="6">
        <v>1.0</v>
      </c>
    </row>
    <row r="443">
      <c r="A443" s="6">
        <v>441.0</v>
      </c>
      <c r="B443" s="7" t="s">
        <v>232</v>
      </c>
      <c r="C443" s="8">
        <v>29023.0</v>
      </c>
      <c r="D443" s="9">
        <v>39.0</v>
      </c>
      <c r="E443" s="6">
        <v>13.0</v>
      </c>
      <c r="F443" s="6">
        <v>8.0</v>
      </c>
      <c r="G443" s="6">
        <v>75.0</v>
      </c>
      <c r="H443" s="6">
        <v>14.0</v>
      </c>
      <c r="I443" s="6">
        <v>8.0</v>
      </c>
      <c r="J443" s="6" t="s">
        <v>84</v>
      </c>
      <c r="K443" s="6">
        <v>1.0</v>
      </c>
      <c r="L443" t="s">
        <v>33</v>
      </c>
      <c r="M443" s="10" t="s">
        <v>33</v>
      </c>
      <c r="N443" s="6">
        <v>1.0</v>
      </c>
      <c r="O443" t="s">
        <v>37</v>
      </c>
      <c r="P443" t="s">
        <v>65</v>
      </c>
      <c r="Q443" t="s">
        <v>298</v>
      </c>
      <c r="R443" s="6" t="s">
        <v>2134</v>
      </c>
      <c r="S443" s="6" t="s">
        <v>40</v>
      </c>
      <c r="T443" t="s">
        <v>121</v>
      </c>
      <c r="U443" s="6" t="s">
        <v>56</v>
      </c>
      <c r="W443" t="s">
        <v>56</v>
      </c>
      <c r="X443" s="10" t="s">
        <v>2135</v>
      </c>
      <c r="Y443">
        <v>6.0</v>
      </c>
      <c r="Z443" s="6">
        <v>12.0</v>
      </c>
      <c r="AA443" s="6" t="s">
        <v>2136</v>
      </c>
      <c r="AB443" t="s">
        <v>58</v>
      </c>
      <c r="AC443" s="6">
        <v>10.0</v>
      </c>
      <c r="AD443" s="11" t="s">
        <v>2137</v>
      </c>
      <c r="AE443" s="11" t="s">
        <v>2138</v>
      </c>
      <c r="AF443" s="11" t="s">
        <v>1426</v>
      </c>
      <c r="AG443" s="6">
        <v>1.0</v>
      </c>
    </row>
    <row r="444">
      <c r="A444" s="6">
        <v>442.0</v>
      </c>
      <c r="B444" s="7" t="s">
        <v>119</v>
      </c>
      <c r="C444" s="8">
        <v>33732.0</v>
      </c>
      <c r="D444" s="9">
        <v>26.0</v>
      </c>
      <c r="E444" s="6">
        <v>3.0</v>
      </c>
      <c r="F444" s="6">
        <v>7.0</v>
      </c>
      <c r="G444" s="6">
        <v>0.0</v>
      </c>
      <c r="H444" s="6">
        <v>12.0</v>
      </c>
      <c r="I444" s="6">
        <v>20.0</v>
      </c>
      <c r="J444" s="6" t="s">
        <v>183</v>
      </c>
      <c r="K444" s="6">
        <v>1.0</v>
      </c>
      <c r="L444" t="s">
        <v>33</v>
      </c>
      <c r="M444" s="10" t="s">
        <v>33</v>
      </c>
      <c r="N444" s="6">
        <v>1.0</v>
      </c>
      <c r="O444" t="s">
        <v>139</v>
      </c>
      <c r="P444" t="s">
        <v>65</v>
      </c>
      <c r="Q444" t="s">
        <v>227</v>
      </c>
      <c r="R444" s="6" t="s">
        <v>2139</v>
      </c>
      <c r="S444" s="6" t="s">
        <v>40</v>
      </c>
      <c r="T444" t="s">
        <v>103</v>
      </c>
      <c r="U444" s="6" t="s">
        <v>42</v>
      </c>
      <c r="W444" t="s">
        <v>42</v>
      </c>
      <c r="X444" s="10">
        <v>10.0</v>
      </c>
      <c r="Y444" s="6">
        <v>8.0</v>
      </c>
      <c r="Z444" s="6">
        <v>8.0</v>
      </c>
      <c r="AA444" s="6" t="s">
        <v>2140</v>
      </c>
      <c r="AB444" t="s">
        <v>58</v>
      </c>
      <c r="AC444" s="6">
        <v>9.0</v>
      </c>
      <c r="AD444" s="11" t="s">
        <v>2141</v>
      </c>
      <c r="AE444" s="12"/>
      <c r="AF444" s="12"/>
      <c r="AG444" s="6">
        <v>1.0</v>
      </c>
    </row>
    <row r="445">
      <c r="A445" s="6">
        <v>443.0</v>
      </c>
      <c r="B445" s="7" t="s">
        <v>750</v>
      </c>
      <c r="C445" s="8">
        <v>32315.0</v>
      </c>
      <c r="D445" s="9">
        <v>30.0</v>
      </c>
      <c r="E445" s="6">
        <v>1.0</v>
      </c>
      <c r="F445" s="6">
        <v>8.0</v>
      </c>
      <c r="G445" s="6">
        <v>1.0</v>
      </c>
      <c r="H445" s="6">
        <v>8.0</v>
      </c>
      <c r="I445" s="6">
        <v>25.0</v>
      </c>
      <c r="J445" s="6" t="s">
        <v>305</v>
      </c>
      <c r="K445" s="6">
        <v>1.0</v>
      </c>
      <c r="L445" t="s">
        <v>33</v>
      </c>
      <c r="M445" s="10" t="s">
        <v>33</v>
      </c>
      <c r="N445" s="6">
        <v>1.0</v>
      </c>
      <c r="O445" t="s">
        <v>208</v>
      </c>
      <c r="P445" t="s">
        <v>65</v>
      </c>
      <c r="Q445" t="s">
        <v>78</v>
      </c>
      <c r="R445" s="6" t="s">
        <v>58</v>
      </c>
      <c r="S445" s="6" t="s">
        <v>54</v>
      </c>
      <c r="T445" t="s">
        <v>287</v>
      </c>
      <c r="U445" s="6" t="s">
        <v>70</v>
      </c>
      <c r="W445" t="s">
        <v>70</v>
      </c>
      <c r="X445">
        <v>1.0</v>
      </c>
      <c r="Y445">
        <v>1.0</v>
      </c>
      <c r="Z445" s="6">
        <v>30.0</v>
      </c>
      <c r="AA445" s="6" t="s">
        <v>2142</v>
      </c>
      <c r="AB445" t="s">
        <v>58</v>
      </c>
      <c r="AC445" s="6">
        <v>10.0</v>
      </c>
      <c r="AD445" s="11" t="s">
        <v>2143</v>
      </c>
      <c r="AE445" s="12"/>
      <c r="AF445" s="11" t="s">
        <v>2144</v>
      </c>
      <c r="AG445" s="6">
        <v>1.0</v>
      </c>
    </row>
    <row r="446">
      <c r="A446" s="6">
        <v>444.0</v>
      </c>
      <c r="B446" s="7" t="s">
        <v>61</v>
      </c>
      <c r="C446" s="8">
        <v>23257.0</v>
      </c>
      <c r="D446" s="9">
        <v>55.0</v>
      </c>
      <c r="E446" s="6">
        <v>28.0</v>
      </c>
      <c r="F446" s="6">
        <v>7.0</v>
      </c>
      <c r="G446" s="6">
        <v>90.0</v>
      </c>
      <c r="H446" s="6">
        <v>8.0</v>
      </c>
      <c r="I446" s="6">
        <v>10.0</v>
      </c>
      <c r="J446" s="6" t="s">
        <v>62</v>
      </c>
      <c r="K446" s="6">
        <v>0.0</v>
      </c>
      <c r="L446" t="s">
        <v>50</v>
      </c>
      <c r="M446" s="10" t="s">
        <v>93</v>
      </c>
      <c r="N446" s="6">
        <v>1.0</v>
      </c>
      <c r="O446" t="s">
        <v>414</v>
      </c>
      <c r="P446" t="s">
        <v>65</v>
      </c>
      <c r="Q446" t="s">
        <v>18</v>
      </c>
      <c r="R446" s="6" t="s">
        <v>2145</v>
      </c>
      <c r="S446" s="6" t="s">
        <v>54</v>
      </c>
      <c r="T446" s="10" t="s">
        <v>2146</v>
      </c>
      <c r="U446" s="6" t="s">
        <v>56</v>
      </c>
      <c r="W446" t="s">
        <v>56</v>
      </c>
      <c r="X446">
        <v>6.0</v>
      </c>
      <c r="Y446">
        <v>6.0</v>
      </c>
      <c r="Z446" s="6">
        <v>10.0</v>
      </c>
      <c r="AA446" s="6" t="s">
        <v>2147</v>
      </c>
      <c r="AB446" t="s">
        <v>58</v>
      </c>
      <c r="AC446" s="6">
        <v>9.0</v>
      </c>
      <c r="AD446" s="11" t="s">
        <v>2148</v>
      </c>
      <c r="AE446" s="12"/>
      <c r="AF446" s="12"/>
      <c r="AG446" s="6">
        <v>0.0</v>
      </c>
    </row>
    <row r="447">
      <c r="A447" s="6">
        <v>445.0</v>
      </c>
      <c r="B447" s="7" t="s">
        <v>360</v>
      </c>
      <c r="C447" s="8">
        <v>32727.0</v>
      </c>
      <c r="D447" s="9">
        <v>29.0</v>
      </c>
      <c r="E447" s="6">
        <v>5.0</v>
      </c>
      <c r="F447" s="6">
        <v>5.0</v>
      </c>
      <c r="G447" s="6">
        <v>0.0</v>
      </c>
      <c r="H447" s="6">
        <v>16.0</v>
      </c>
      <c r="I447" s="6">
        <v>2.0</v>
      </c>
      <c r="J447" s="6" t="s">
        <v>338</v>
      </c>
      <c r="K447" s="6">
        <v>0.0</v>
      </c>
      <c r="L447" t="s">
        <v>85</v>
      </c>
      <c r="M447" s="10" t="s">
        <v>86</v>
      </c>
      <c r="N447" s="6">
        <v>1.0</v>
      </c>
      <c r="O447" t="s">
        <v>419</v>
      </c>
      <c r="P447" t="s">
        <v>38</v>
      </c>
      <c r="Q447" t="s">
        <v>78</v>
      </c>
      <c r="R447" s="6" t="s">
        <v>2149</v>
      </c>
      <c r="S447" s="6" t="s">
        <v>40</v>
      </c>
      <c r="T447" t="s">
        <v>121</v>
      </c>
      <c r="U447" s="6" t="s">
        <v>56</v>
      </c>
      <c r="W447" t="s">
        <v>56</v>
      </c>
      <c r="X447">
        <v>6.0</v>
      </c>
      <c r="Y447">
        <v>6.0</v>
      </c>
      <c r="Z447" s="6">
        <v>12.0</v>
      </c>
      <c r="AA447" s="6" t="s">
        <v>2150</v>
      </c>
      <c r="AB447" t="s">
        <v>58</v>
      </c>
      <c r="AC447" s="6">
        <v>10.0</v>
      </c>
      <c r="AD447" s="11" t="s">
        <v>2151</v>
      </c>
      <c r="AE447" s="11" t="s">
        <v>2152</v>
      </c>
      <c r="AF447" s="12"/>
      <c r="AG447" s="6">
        <v>1.0</v>
      </c>
    </row>
    <row r="448">
      <c r="A448" s="6">
        <v>446.0</v>
      </c>
      <c r="B448" s="7" t="s">
        <v>157</v>
      </c>
      <c r="C448" s="8">
        <v>33114.0</v>
      </c>
      <c r="D448" s="9">
        <v>28.0</v>
      </c>
      <c r="E448" s="6">
        <v>1.0</v>
      </c>
      <c r="F448" s="6">
        <v>6.0</v>
      </c>
      <c r="G448" s="6">
        <v>180.0</v>
      </c>
      <c r="H448" s="6">
        <v>10.0</v>
      </c>
      <c r="I448" s="6">
        <v>9.0</v>
      </c>
      <c r="J448" s="6" t="s">
        <v>84</v>
      </c>
      <c r="K448" s="6">
        <v>1.0</v>
      </c>
      <c r="L448" t="s">
        <v>33</v>
      </c>
      <c r="M448" s="10" t="s">
        <v>33</v>
      </c>
      <c r="N448" s="6">
        <v>1.0</v>
      </c>
      <c r="O448" t="s">
        <v>147</v>
      </c>
      <c r="P448" t="s">
        <v>65</v>
      </c>
      <c r="Q448" s="10" t="s">
        <v>2153</v>
      </c>
      <c r="R448" s="6" t="s">
        <v>2154</v>
      </c>
      <c r="S448" s="6" t="s">
        <v>68</v>
      </c>
      <c r="T448" t="s">
        <v>121</v>
      </c>
      <c r="U448" s="6" t="s">
        <v>1109</v>
      </c>
      <c r="W448" t="s">
        <v>1109</v>
      </c>
      <c r="X448" s="10">
        <v>10.0</v>
      </c>
      <c r="Y448">
        <v>6.0</v>
      </c>
      <c r="Z448" s="6">
        <v>6.0</v>
      </c>
      <c r="AA448" s="6" t="s">
        <v>2155</v>
      </c>
      <c r="AB448" t="s">
        <v>186</v>
      </c>
      <c r="AC448" s="6">
        <v>9.0</v>
      </c>
      <c r="AD448" s="11" t="s">
        <v>2156</v>
      </c>
      <c r="AE448" s="11" t="s">
        <v>2157</v>
      </c>
      <c r="AF448" s="11" t="s">
        <v>2158</v>
      </c>
      <c r="AG448" s="6">
        <v>1.0</v>
      </c>
    </row>
    <row r="449">
      <c r="A449" s="6">
        <v>447.0</v>
      </c>
      <c r="B449" s="7" t="s">
        <v>61</v>
      </c>
      <c r="C449" s="8">
        <v>34025.0</v>
      </c>
      <c r="D449" s="9">
        <v>25.0</v>
      </c>
      <c r="E449" s="6">
        <v>2.0</v>
      </c>
      <c r="F449" s="6">
        <v>9.0</v>
      </c>
      <c r="G449" s="6">
        <v>1.0</v>
      </c>
      <c r="H449" s="6">
        <v>6.0</v>
      </c>
      <c r="I449" s="6">
        <v>5.0</v>
      </c>
      <c r="J449" s="6" t="s">
        <v>305</v>
      </c>
      <c r="K449" s="6">
        <v>1.0</v>
      </c>
      <c r="L449" t="s">
        <v>33</v>
      </c>
      <c r="M449" s="10" t="s">
        <v>33</v>
      </c>
      <c r="N449" s="6">
        <v>1.0</v>
      </c>
      <c r="O449" t="s">
        <v>208</v>
      </c>
      <c r="P449" t="s">
        <v>65</v>
      </c>
      <c r="Q449" t="s">
        <v>78</v>
      </c>
      <c r="R449" s="6" t="s">
        <v>2159</v>
      </c>
      <c r="S449" s="6" t="s">
        <v>40</v>
      </c>
      <c r="T449" t="s">
        <v>87</v>
      </c>
      <c r="U449" s="6" t="s">
        <v>70</v>
      </c>
      <c r="W449" t="s">
        <v>70</v>
      </c>
      <c r="X449">
        <v>6.0</v>
      </c>
      <c r="Y449">
        <v>5.0</v>
      </c>
      <c r="Z449" s="6">
        <v>100.0</v>
      </c>
      <c r="AA449" s="6" t="s">
        <v>2160</v>
      </c>
      <c r="AB449" t="s">
        <v>58</v>
      </c>
      <c r="AC449" s="6">
        <v>9.0</v>
      </c>
      <c r="AD449" s="11" t="s">
        <v>2161</v>
      </c>
      <c r="AE449" s="11" t="s">
        <v>2162</v>
      </c>
      <c r="AF449" s="12"/>
      <c r="AG449" s="6">
        <v>1.0</v>
      </c>
    </row>
    <row r="450">
      <c r="A450" s="6">
        <v>448.0</v>
      </c>
      <c r="B450" s="7" t="s">
        <v>119</v>
      </c>
      <c r="C450" s="8">
        <v>33077.0</v>
      </c>
      <c r="D450" s="9">
        <v>28.0</v>
      </c>
      <c r="E450" s="6">
        <v>5.0</v>
      </c>
      <c r="F450" s="6">
        <v>8.0</v>
      </c>
      <c r="G450" s="6">
        <v>6.0</v>
      </c>
      <c r="H450" s="6">
        <v>14.0</v>
      </c>
      <c r="I450" s="6">
        <v>6.0</v>
      </c>
      <c r="J450" s="6" t="s">
        <v>34</v>
      </c>
      <c r="K450" s="6">
        <v>0.0</v>
      </c>
      <c r="L450" t="s">
        <v>50</v>
      </c>
      <c r="M450" s="10" t="s">
        <v>93</v>
      </c>
      <c r="N450" s="6">
        <v>1.0</v>
      </c>
      <c r="O450" t="s">
        <v>208</v>
      </c>
      <c r="P450" t="s">
        <v>65</v>
      </c>
      <c r="Q450" t="s">
        <v>78</v>
      </c>
      <c r="R450" s="6" t="s">
        <v>2163</v>
      </c>
      <c r="S450" s="6" t="s">
        <v>40</v>
      </c>
      <c r="T450" t="s">
        <v>87</v>
      </c>
      <c r="U450" s="6" t="s">
        <v>70</v>
      </c>
      <c r="W450" t="s">
        <v>70</v>
      </c>
      <c r="X450">
        <v>6.0</v>
      </c>
      <c r="Y450">
        <v>4.0</v>
      </c>
      <c r="Z450" s="6">
        <v>3.0</v>
      </c>
      <c r="AA450" s="6" t="s">
        <v>2164</v>
      </c>
      <c r="AB450" t="s">
        <v>46</v>
      </c>
      <c r="AC450" s="6">
        <v>10.0</v>
      </c>
      <c r="AD450" s="11" t="s">
        <v>2165</v>
      </c>
      <c r="AE450" s="11" t="s">
        <v>2166</v>
      </c>
      <c r="AF450" s="12"/>
      <c r="AG450" s="6">
        <v>0.0</v>
      </c>
    </row>
    <row r="451">
      <c r="A451" s="6">
        <v>449.0</v>
      </c>
      <c r="B451" s="7" t="s">
        <v>74</v>
      </c>
      <c r="C451" s="8">
        <v>27948.0</v>
      </c>
      <c r="D451" s="9">
        <v>42.0</v>
      </c>
      <c r="E451" s="6">
        <v>5.0</v>
      </c>
      <c r="F451" s="6">
        <v>6.0</v>
      </c>
      <c r="G451" s="6">
        <v>50.0</v>
      </c>
      <c r="H451" s="6">
        <v>8.0</v>
      </c>
      <c r="I451" s="6">
        <v>5.0</v>
      </c>
      <c r="J451" s="6" t="s">
        <v>305</v>
      </c>
      <c r="K451" s="6">
        <v>1.0</v>
      </c>
      <c r="L451" t="s">
        <v>33</v>
      </c>
      <c r="M451" s="10" t="s">
        <v>33</v>
      </c>
      <c r="N451" s="6">
        <v>1.0</v>
      </c>
      <c r="O451" t="s">
        <v>1823</v>
      </c>
      <c r="P451" t="s">
        <v>38</v>
      </c>
      <c r="Q451" t="s">
        <v>271</v>
      </c>
      <c r="R451" s="6" t="s">
        <v>2167</v>
      </c>
      <c r="S451" s="6" t="s">
        <v>54</v>
      </c>
      <c r="T451" t="s">
        <v>1634</v>
      </c>
      <c r="U451" s="6" t="s">
        <v>56</v>
      </c>
      <c r="W451" t="s">
        <v>56</v>
      </c>
      <c r="X451">
        <v>5.0</v>
      </c>
      <c r="Y451">
        <v>3.0</v>
      </c>
      <c r="Z451" s="6">
        <v>20.0</v>
      </c>
      <c r="AA451" s="6" t="s">
        <v>2168</v>
      </c>
      <c r="AB451" s="6" t="s">
        <v>2169</v>
      </c>
      <c r="AC451" s="6">
        <v>9.0</v>
      </c>
      <c r="AD451" s="11" t="s">
        <v>2170</v>
      </c>
      <c r="AE451" s="11" t="s">
        <v>1336</v>
      </c>
      <c r="AF451" s="12"/>
      <c r="AG451" s="6">
        <v>0.0</v>
      </c>
    </row>
    <row r="452">
      <c r="A452" s="6">
        <v>450.0</v>
      </c>
      <c r="B452" s="7" t="s">
        <v>251</v>
      </c>
      <c r="C452" s="8">
        <v>29093.0</v>
      </c>
      <c r="D452" s="9">
        <v>39.0</v>
      </c>
      <c r="E452" s="6">
        <v>14.0</v>
      </c>
      <c r="F452" s="6">
        <v>8.0</v>
      </c>
      <c r="G452" s="6">
        <v>75.0</v>
      </c>
      <c r="H452" s="6">
        <v>9.0</v>
      </c>
      <c r="I452" s="6">
        <v>20.0</v>
      </c>
      <c r="J452" s="6" t="s">
        <v>84</v>
      </c>
      <c r="K452" s="6">
        <v>0.0</v>
      </c>
      <c r="L452" t="s">
        <v>50</v>
      </c>
      <c r="M452" s="10" t="s">
        <v>86</v>
      </c>
      <c r="N452" s="6">
        <v>1.0</v>
      </c>
      <c r="O452" t="s">
        <v>99</v>
      </c>
      <c r="P452" t="s">
        <v>100</v>
      </c>
      <c r="Q452" t="s">
        <v>78</v>
      </c>
      <c r="R452" s="6" t="s">
        <v>529</v>
      </c>
      <c r="S452" s="6" t="s">
        <v>68</v>
      </c>
      <c r="T452" t="s">
        <v>87</v>
      </c>
      <c r="U452" s="6" t="s">
        <v>56</v>
      </c>
      <c r="W452" t="s">
        <v>56</v>
      </c>
      <c r="X452">
        <v>6.0</v>
      </c>
      <c r="Y452" s="6">
        <v>10.0</v>
      </c>
      <c r="Z452" s="6">
        <v>15.0</v>
      </c>
      <c r="AA452" s="6" t="s">
        <v>2171</v>
      </c>
      <c r="AB452" s="6" t="s">
        <v>2172</v>
      </c>
      <c r="AC452" s="6">
        <v>10.0</v>
      </c>
      <c r="AD452" s="11" t="s">
        <v>2173</v>
      </c>
      <c r="AE452" s="11" t="s">
        <v>2174</v>
      </c>
      <c r="AF452" s="11" t="s">
        <v>106</v>
      </c>
      <c r="AG452" s="6">
        <v>1.0</v>
      </c>
    </row>
    <row r="453">
      <c r="A453" s="6">
        <v>451.0</v>
      </c>
      <c r="B453" s="7" t="s">
        <v>232</v>
      </c>
      <c r="C453" s="8">
        <v>32527.0</v>
      </c>
      <c r="D453" s="9">
        <v>29.0</v>
      </c>
      <c r="E453" s="6">
        <v>1.0</v>
      </c>
      <c r="F453" s="6">
        <v>8.0</v>
      </c>
      <c r="G453" s="6">
        <v>0.0</v>
      </c>
      <c r="H453" s="6">
        <v>10.0</v>
      </c>
      <c r="I453" s="6">
        <v>60.0</v>
      </c>
      <c r="J453" s="6" t="s">
        <v>112</v>
      </c>
      <c r="K453" s="6">
        <v>1.0</v>
      </c>
      <c r="L453" t="s">
        <v>33</v>
      </c>
      <c r="M453" s="10" t="s">
        <v>33</v>
      </c>
      <c r="N453" s="6">
        <v>1.0</v>
      </c>
      <c r="O453" t="s">
        <v>164</v>
      </c>
      <c r="P453" t="s">
        <v>354</v>
      </c>
      <c r="Q453" t="s">
        <v>78</v>
      </c>
      <c r="R453" s="6" t="s">
        <v>2175</v>
      </c>
      <c r="S453" s="6" t="s">
        <v>40</v>
      </c>
      <c r="T453" t="s">
        <v>55</v>
      </c>
      <c r="U453" s="6" t="s">
        <v>42</v>
      </c>
      <c r="W453" t="s">
        <v>42</v>
      </c>
      <c r="X453">
        <v>5.0</v>
      </c>
      <c r="Y453">
        <v>2.0</v>
      </c>
      <c r="Z453" s="6">
        <v>6.0</v>
      </c>
      <c r="AA453" s="6" t="s">
        <v>2176</v>
      </c>
      <c r="AB453" t="s">
        <v>58</v>
      </c>
      <c r="AC453" s="6">
        <v>7.0</v>
      </c>
      <c r="AD453" s="11" t="s">
        <v>2177</v>
      </c>
      <c r="AE453" s="11" t="s">
        <v>2178</v>
      </c>
      <c r="AF453" s="11" t="s">
        <v>2179</v>
      </c>
      <c r="AG453" s="6">
        <v>0.0</v>
      </c>
    </row>
    <row r="454">
      <c r="A454" s="6">
        <v>452.0</v>
      </c>
      <c r="B454" s="7" t="s">
        <v>61</v>
      </c>
      <c r="C454" s="8">
        <v>27608.0</v>
      </c>
      <c r="D454" s="9">
        <v>43.0</v>
      </c>
      <c r="E454" s="6">
        <v>15.0</v>
      </c>
      <c r="F454" s="6">
        <v>7.0</v>
      </c>
      <c r="G454" s="6">
        <v>70.0</v>
      </c>
      <c r="H454" s="6">
        <v>8.0</v>
      </c>
      <c r="I454" s="6">
        <v>50.0</v>
      </c>
      <c r="J454" s="6" t="s">
        <v>112</v>
      </c>
      <c r="K454" s="6">
        <v>1.0</v>
      </c>
      <c r="L454" t="s">
        <v>33</v>
      </c>
      <c r="M454" s="10" t="s">
        <v>33</v>
      </c>
      <c r="N454" s="6">
        <v>1.0</v>
      </c>
      <c r="O454" t="s">
        <v>208</v>
      </c>
      <c r="P454" t="s">
        <v>65</v>
      </c>
      <c r="Q454" t="s">
        <v>313</v>
      </c>
      <c r="R454" s="6" t="s">
        <v>2180</v>
      </c>
      <c r="S454" s="6" t="s">
        <v>68</v>
      </c>
      <c r="T454" t="s">
        <v>103</v>
      </c>
      <c r="U454" s="6" t="s">
        <v>56</v>
      </c>
      <c r="W454" t="s">
        <v>56</v>
      </c>
      <c r="X454">
        <v>6.0</v>
      </c>
      <c r="Y454">
        <v>4.0</v>
      </c>
      <c r="Z454" s="6">
        <v>25.0</v>
      </c>
      <c r="AA454" s="6" t="s">
        <v>335</v>
      </c>
      <c r="AB454" t="s">
        <v>58</v>
      </c>
      <c r="AC454" s="6">
        <v>7.0</v>
      </c>
      <c r="AD454" s="11" t="s">
        <v>1810</v>
      </c>
      <c r="AE454" s="12"/>
      <c r="AF454" s="12"/>
      <c r="AG454" s="6">
        <v>0.0</v>
      </c>
    </row>
    <row r="455">
      <c r="A455" s="6">
        <v>453.0</v>
      </c>
      <c r="B455" s="7" t="s">
        <v>119</v>
      </c>
      <c r="C455" s="8">
        <v>31265.0</v>
      </c>
      <c r="D455" s="9">
        <v>33.0</v>
      </c>
      <c r="E455" s="6">
        <v>2.0</v>
      </c>
      <c r="F455" s="6">
        <v>7.0</v>
      </c>
      <c r="G455" s="6">
        <v>0.0</v>
      </c>
      <c r="H455" s="6">
        <v>6.0</v>
      </c>
      <c r="I455" s="6">
        <v>20.0</v>
      </c>
      <c r="J455" s="6" t="s">
        <v>49</v>
      </c>
      <c r="K455" s="6">
        <v>0.0</v>
      </c>
      <c r="L455" t="s">
        <v>35</v>
      </c>
      <c r="M455" s="10" t="s">
        <v>36</v>
      </c>
      <c r="N455" s="6">
        <v>1.0</v>
      </c>
      <c r="O455" t="s">
        <v>147</v>
      </c>
      <c r="P455" t="s">
        <v>65</v>
      </c>
      <c r="Q455" t="s">
        <v>78</v>
      </c>
      <c r="S455" s="6" t="s">
        <v>68</v>
      </c>
      <c r="T455" t="s">
        <v>121</v>
      </c>
      <c r="U455" s="6" t="s">
        <v>42</v>
      </c>
      <c r="W455" t="s">
        <v>42</v>
      </c>
      <c r="X455">
        <v>5.0</v>
      </c>
      <c r="Y455">
        <v>5.0</v>
      </c>
      <c r="Z455" s="6">
        <v>10.0</v>
      </c>
      <c r="AA455" s="6" t="s">
        <v>712</v>
      </c>
      <c r="AB455" t="s">
        <v>46</v>
      </c>
      <c r="AC455" s="6">
        <v>7.0</v>
      </c>
      <c r="AD455" s="11" t="s">
        <v>2181</v>
      </c>
      <c r="AE455" s="12"/>
      <c r="AF455" s="12"/>
      <c r="AG455" s="6">
        <v>0.0</v>
      </c>
    </row>
    <row r="456">
      <c r="A456" s="6">
        <v>454.0</v>
      </c>
      <c r="B456" s="7" t="s">
        <v>119</v>
      </c>
      <c r="C456" s="8">
        <v>30445.0</v>
      </c>
      <c r="D456" s="9">
        <v>35.0</v>
      </c>
      <c r="E456" s="6">
        <v>14.0</v>
      </c>
      <c r="F456" s="6">
        <v>7.0</v>
      </c>
      <c r="G456" s="6">
        <v>30.0</v>
      </c>
      <c r="H456" s="6">
        <v>15.0</v>
      </c>
      <c r="I456" s="6">
        <v>8.0</v>
      </c>
      <c r="J456" s="6" t="s">
        <v>92</v>
      </c>
      <c r="K456" s="6">
        <v>1.0</v>
      </c>
      <c r="L456" t="s">
        <v>33</v>
      </c>
      <c r="M456" s="10" t="s">
        <v>33</v>
      </c>
      <c r="N456" s="6">
        <v>1.0</v>
      </c>
      <c r="O456" t="s">
        <v>208</v>
      </c>
      <c r="P456" t="s">
        <v>38</v>
      </c>
      <c r="Q456" t="s">
        <v>426</v>
      </c>
      <c r="R456" s="6" t="s">
        <v>2182</v>
      </c>
      <c r="S456" s="6" t="s">
        <v>40</v>
      </c>
      <c r="T456" t="s">
        <v>121</v>
      </c>
      <c r="U456" s="6" t="s">
        <v>42</v>
      </c>
      <c r="W456" t="s">
        <v>42</v>
      </c>
      <c r="X456">
        <v>5.0</v>
      </c>
      <c r="Y456">
        <v>4.0</v>
      </c>
      <c r="Z456" s="6">
        <v>12.0</v>
      </c>
      <c r="AA456" s="6" t="s">
        <v>2183</v>
      </c>
      <c r="AB456" t="s">
        <v>58</v>
      </c>
      <c r="AC456" s="6">
        <v>10.0</v>
      </c>
      <c r="AD456" s="11" t="s">
        <v>2184</v>
      </c>
      <c r="AE456" s="11" t="s">
        <v>2174</v>
      </c>
      <c r="AF456" s="11" t="s">
        <v>2185</v>
      </c>
      <c r="AG456" s="6">
        <v>1.0</v>
      </c>
    </row>
    <row r="457">
      <c r="A457" s="6">
        <v>455.0</v>
      </c>
      <c r="B457" s="7" t="s">
        <v>251</v>
      </c>
      <c r="C457" s="8">
        <v>32097.0</v>
      </c>
      <c r="D457" s="9">
        <v>30.0</v>
      </c>
      <c r="F457" s="6">
        <v>7.0</v>
      </c>
      <c r="G457" s="6">
        <v>0.0</v>
      </c>
      <c r="H457" s="6">
        <v>8.0</v>
      </c>
      <c r="I457" s="6">
        <v>50.0</v>
      </c>
      <c r="J457" s="6" t="s">
        <v>305</v>
      </c>
      <c r="K457" s="6">
        <v>1.0</v>
      </c>
      <c r="L457" t="s">
        <v>33</v>
      </c>
      <c r="M457" s="10" t="s">
        <v>33</v>
      </c>
      <c r="N457" s="6">
        <v>0.0</v>
      </c>
      <c r="O457" t="s">
        <v>33</v>
      </c>
      <c r="P457" t="s">
        <v>33</v>
      </c>
      <c r="Q457" t="s">
        <v>33</v>
      </c>
      <c r="S457" s="6" t="s">
        <v>68</v>
      </c>
      <c r="T457" t="s">
        <v>2186</v>
      </c>
      <c r="U457" s="6" t="s">
        <v>56</v>
      </c>
      <c r="W457" t="s">
        <v>56</v>
      </c>
      <c r="X457" s="10">
        <v>20.0</v>
      </c>
      <c r="Y457" s="6">
        <v>10.0</v>
      </c>
      <c r="Z457" s="6">
        <v>5.0</v>
      </c>
      <c r="AA457" s="6" t="s">
        <v>2187</v>
      </c>
      <c r="AB457" s="6" t="s">
        <v>2188</v>
      </c>
      <c r="AC457" s="6">
        <v>9.0</v>
      </c>
      <c r="AD457" s="11" t="s">
        <v>2189</v>
      </c>
      <c r="AE457" s="11" t="s">
        <v>2190</v>
      </c>
      <c r="AF457" s="11" t="s">
        <v>2191</v>
      </c>
      <c r="AG457" s="6">
        <v>1.0</v>
      </c>
    </row>
    <row r="458">
      <c r="A458" s="6">
        <v>456.0</v>
      </c>
      <c r="B458" s="7" t="s">
        <v>232</v>
      </c>
      <c r="C458" s="8">
        <v>35411.0</v>
      </c>
      <c r="D458" s="9">
        <v>21.0</v>
      </c>
      <c r="F458" s="6">
        <v>7.0</v>
      </c>
      <c r="G458" s="6">
        <v>50.0</v>
      </c>
      <c r="H458" s="6">
        <v>9.0</v>
      </c>
      <c r="I458" s="6">
        <v>15.0</v>
      </c>
      <c r="J458" s="6" t="s">
        <v>84</v>
      </c>
      <c r="K458" s="6">
        <v>1.0</v>
      </c>
      <c r="L458" t="s">
        <v>33</v>
      </c>
      <c r="M458" s="10" t="s">
        <v>33</v>
      </c>
      <c r="N458" s="6">
        <v>0.0</v>
      </c>
      <c r="O458" t="s">
        <v>33</v>
      </c>
      <c r="P458" t="s">
        <v>33</v>
      </c>
      <c r="Q458" t="s">
        <v>33</v>
      </c>
      <c r="S458" s="6" t="s">
        <v>40</v>
      </c>
      <c r="T458" t="s">
        <v>87</v>
      </c>
      <c r="U458" s="6" t="s">
        <v>56</v>
      </c>
      <c r="W458" t="s">
        <v>56</v>
      </c>
      <c r="X458">
        <v>5.0</v>
      </c>
      <c r="Y458">
        <v>6.0</v>
      </c>
      <c r="Z458" s="6">
        <v>14.0</v>
      </c>
      <c r="AA458" s="6" t="s">
        <v>2192</v>
      </c>
      <c r="AB458" t="s">
        <v>46</v>
      </c>
      <c r="AC458" s="6">
        <v>10.0</v>
      </c>
      <c r="AD458" s="11" t="s">
        <v>2193</v>
      </c>
      <c r="AE458" s="11" t="s">
        <v>2194</v>
      </c>
      <c r="AF458" s="11" t="s">
        <v>2195</v>
      </c>
      <c r="AG458" s="6">
        <v>1.0</v>
      </c>
    </row>
    <row r="459">
      <c r="A459" s="6">
        <v>457.0</v>
      </c>
      <c r="B459" s="7" t="s">
        <v>74</v>
      </c>
      <c r="C459" s="8">
        <v>28051.0</v>
      </c>
      <c r="D459" s="9">
        <v>42.0</v>
      </c>
      <c r="E459" s="6">
        <v>10.0</v>
      </c>
      <c r="F459" s="6">
        <v>8.0</v>
      </c>
      <c r="G459" s="6">
        <v>10.0</v>
      </c>
      <c r="H459" s="6">
        <v>14.0</v>
      </c>
      <c r="I459" s="6">
        <v>0.0</v>
      </c>
      <c r="J459" s="6" t="s">
        <v>183</v>
      </c>
      <c r="K459" s="6">
        <v>0.0</v>
      </c>
      <c r="L459" t="s">
        <v>85</v>
      </c>
      <c r="M459" s="10" t="s">
        <v>93</v>
      </c>
      <c r="N459" s="6">
        <v>1.0</v>
      </c>
      <c r="O459" t="s">
        <v>414</v>
      </c>
      <c r="P459" t="s">
        <v>65</v>
      </c>
      <c r="Q459" t="s">
        <v>78</v>
      </c>
      <c r="S459" s="6" t="s">
        <v>54</v>
      </c>
      <c r="T459" t="s">
        <v>121</v>
      </c>
      <c r="U459" s="6" t="s">
        <v>56</v>
      </c>
      <c r="W459" t="s">
        <v>56</v>
      </c>
      <c r="X459">
        <v>5.0</v>
      </c>
      <c r="Y459">
        <v>4.0</v>
      </c>
      <c r="Z459" s="6">
        <v>12.0</v>
      </c>
      <c r="AA459" s="6" t="s">
        <v>2196</v>
      </c>
      <c r="AB459" t="s">
        <v>46</v>
      </c>
      <c r="AC459" s="6">
        <v>9.0</v>
      </c>
      <c r="AD459" s="11" t="s">
        <v>2197</v>
      </c>
      <c r="AE459" s="11" t="s">
        <v>2198</v>
      </c>
      <c r="AF459" s="11" t="s">
        <v>2199</v>
      </c>
      <c r="AG459" s="6">
        <v>0.0</v>
      </c>
    </row>
    <row r="460">
      <c r="A460" s="6">
        <v>458.0</v>
      </c>
      <c r="B460" s="7" t="s">
        <v>352</v>
      </c>
      <c r="C460" s="8">
        <v>35749.0</v>
      </c>
      <c r="D460" s="9">
        <v>20.0</v>
      </c>
      <c r="F460" s="6">
        <v>7.0</v>
      </c>
      <c r="G460" s="6">
        <v>120.0</v>
      </c>
      <c r="H460" s="6">
        <v>15.0</v>
      </c>
      <c r="I460" s="6">
        <v>100.0</v>
      </c>
      <c r="J460" s="6" t="s">
        <v>92</v>
      </c>
      <c r="K460" s="6">
        <v>0.0</v>
      </c>
      <c r="L460" t="s">
        <v>127</v>
      </c>
      <c r="M460" s="10" t="s">
        <v>2200</v>
      </c>
      <c r="N460" s="6">
        <v>0.0</v>
      </c>
      <c r="O460" t="s">
        <v>33</v>
      </c>
      <c r="P460" t="s">
        <v>33</v>
      </c>
      <c r="Q460" t="s">
        <v>33</v>
      </c>
      <c r="S460" s="6" t="s">
        <v>40</v>
      </c>
      <c r="T460" t="s">
        <v>121</v>
      </c>
      <c r="U460" s="6" t="s">
        <v>42</v>
      </c>
      <c r="W460" t="s">
        <v>42</v>
      </c>
      <c r="X460">
        <v>6.0</v>
      </c>
      <c r="Y460">
        <v>6.0</v>
      </c>
      <c r="Z460" s="6">
        <v>4.0</v>
      </c>
      <c r="AA460" s="6" t="s">
        <v>2201</v>
      </c>
      <c r="AB460" t="s">
        <v>46</v>
      </c>
      <c r="AC460" s="6">
        <v>9.0</v>
      </c>
      <c r="AD460" s="11" t="s">
        <v>2202</v>
      </c>
      <c r="AE460" s="11" t="s">
        <v>2203</v>
      </c>
      <c r="AF460" s="12"/>
      <c r="AG460" s="6">
        <v>1.0</v>
      </c>
    </row>
    <row r="461">
      <c r="A461" s="6">
        <v>459.0</v>
      </c>
      <c r="B461" s="7" t="s">
        <v>226</v>
      </c>
      <c r="C461" s="8">
        <v>26900.0</v>
      </c>
      <c r="D461" s="9">
        <v>45.0</v>
      </c>
      <c r="F461" s="6">
        <v>6.0</v>
      </c>
      <c r="G461" s="6">
        <v>60.0</v>
      </c>
      <c r="H461" s="6">
        <v>16.0</v>
      </c>
      <c r="I461" s="6">
        <v>10.0</v>
      </c>
      <c r="J461" s="6" t="s">
        <v>92</v>
      </c>
      <c r="K461" s="6">
        <v>0.0</v>
      </c>
      <c r="L461" t="s">
        <v>85</v>
      </c>
      <c r="M461" s="10" t="s">
        <v>86</v>
      </c>
      <c r="N461" s="6">
        <v>0.0</v>
      </c>
      <c r="O461" t="s">
        <v>33</v>
      </c>
      <c r="P461" t="s">
        <v>33</v>
      </c>
      <c r="Q461" t="s">
        <v>33</v>
      </c>
      <c r="S461" s="6" t="s">
        <v>68</v>
      </c>
      <c r="T461" t="s">
        <v>69</v>
      </c>
      <c r="U461" s="6" t="s">
        <v>56</v>
      </c>
      <c r="W461" t="s">
        <v>56</v>
      </c>
      <c r="X461" s="10">
        <v>40.0</v>
      </c>
      <c r="Y461" s="6">
        <v>20.0</v>
      </c>
      <c r="Z461" s="6">
        <v>25.0</v>
      </c>
      <c r="AA461" s="6" t="s">
        <v>2204</v>
      </c>
      <c r="AB461" t="s">
        <v>58</v>
      </c>
      <c r="AC461" s="6">
        <v>9.0</v>
      </c>
      <c r="AD461" s="11" t="s">
        <v>2205</v>
      </c>
      <c r="AE461" s="11" t="s">
        <v>2206</v>
      </c>
      <c r="AF461" s="11" t="s">
        <v>2207</v>
      </c>
      <c r="AG461" s="6">
        <v>1.0</v>
      </c>
    </row>
    <row r="462">
      <c r="A462" s="6">
        <v>460.0</v>
      </c>
      <c r="B462" s="7" t="s">
        <v>61</v>
      </c>
      <c r="C462" s="8">
        <v>32226.0</v>
      </c>
      <c r="D462" s="9">
        <v>30.0</v>
      </c>
      <c r="E462" s="6">
        <v>2.0</v>
      </c>
      <c r="F462" s="6">
        <v>6.0</v>
      </c>
      <c r="G462" s="6">
        <v>20.0</v>
      </c>
      <c r="H462" s="6">
        <v>8.0</v>
      </c>
      <c r="I462" s="6">
        <v>3.0</v>
      </c>
      <c r="J462" s="6" t="s">
        <v>305</v>
      </c>
      <c r="K462" s="6">
        <v>1.0</v>
      </c>
      <c r="L462" t="s">
        <v>33</v>
      </c>
      <c r="M462" s="10" t="s">
        <v>33</v>
      </c>
      <c r="N462" s="6">
        <v>1.0</v>
      </c>
      <c r="O462" t="s">
        <v>208</v>
      </c>
      <c r="P462" t="s">
        <v>100</v>
      </c>
      <c r="Q462" t="s">
        <v>78</v>
      </c>
      <c r="R462" s="6" t="s">
        <v>1731</v>
      </c>
      <c r="S462" s="6" t="s">
        <v>68</v>
      </c>
      <c r="T462" t="s">
        <v>87</v>
      </c>
      <c r="V462" s="6" t="s">
        <v>2208</v>
      </c>
      <c r="W462" s="6" t="s">
        <v>2208</v>
      </c>
      <c r="X462">
        <v>5.0</v>
      </c>
      <c r="Y462">
        <v>5.0</v>
      </c>
      <c r="Z462" s="6">
        <v>20.0</v>
      </c>
      <c r="AA462" s="6" t="s">
        <v>2209</v>
      </c>
      <c r="AB462" t="s">
        <v>46</v>
      </c>
      <c r="AC462" s="6">
        <v>10.0</v>
      </c>
      <c r="AD462" s="11" t="s">
        <v>59</v>
      </c>
      <c r="AE462" s="11" t="s">
        <v>59</v>
      </c>
      <c r="AF462" s="11" t="s">
        <v>291</v>
      </c>
      <c r="AG462" s="6">
        <v>0.0</v>
      </c>
    </row>
    <row r="463">
      <c r="A463" s="6">
        <v>461.0</v>
      </c>
      <c r="B463" s="7" t="s">
        <v>251</v>
      </c>
      <c r="C463" s="8">
        <v>27921.0</v>
      </c>
      <c r="D463" s="9">
        <v>42.0</v>
      </c>
      <c r="E463" s="6">
        <v>15.0</v>
      </c>
      <c r="F463" s="6">
        <v>6.0</v>
      </c>
      <c r="G463" s="6">
        <v>0.0</v>
      </c>
      <c r="H463" s="6">
        <v>5.0</v>
      </c>
      <c r="I463" s="6">
        <v>5.0</v>
      </c>
      <c r="J463" s="6" t="s">
        <v>126</v>
      </c>
      <c r="K463" s="6">
        <v>0.0</v>
      </c>
      <c r="L463" t="s">
        <v>85</v>
      </c>
      <c r="M463" s="10" t="s">
        <v>86</v>
      </c>
      <c r="N463" s="6">
        <v>1.0</v>
      </c>
      <c r="O463" t="s">
        <v>99</v>
      </c>
      <c r="P463" t="s">
        <v>100</v>
      </c>
      <c r="Q463" t="s">
        <v>78</v>
      </c>
      <c r="S463" s="6" t="s">
        <v>68</v>
      </c>
      <c r="T463" t="s">
        <v>89</v>
      </c>
      <c r="W463" t="s">
        <v>33</v>
      </c>
      <c r="AB463" t="s">
        <v>184</v>
      </c>
      <c r="AC463" s="6">
        <v>8.0</v>
      </c>
      <c r="AD463" s="11" t="s">
        <v>2210</v>
      </c>
      <c r="AE463" s="11" t="s">
        <v>2211</v>
      </c>
      <c r="AF463" s="11" t="s">
        <v>2212</v>
      </c>
      <c r="AG463" s="6">
        <v>0.0</v>
      </c>
    </row>
    <row r="464">
      <c r="A464" s="6">
        <v>462.0</v>
      </c>
      <c r="B464" s="7" t="s">
        <v>61</v>
      </c>
      <c r="C464" s="8">
        <v>33863.0</v>
      </c>
      <c r="D464" s="9">
        <v>26.0</v>
      </c>
      <c r="F464" s="6">
        <v>7.0</v>
      </c>
      <c r="G464" s="6">
        <v>0.0</v>
      </c>
      <c r="H464" s="6">
        <v>15.0</v>
      </c>
      <c r="I464" s="6">
        <v>5.0</v>
      </c>
      <c r="J464" s="6" t="s">
        <v>112</v>
      </c>
      <c r="K464" s="6">
        <v>0.0</v>
      </c>
      <c r="L464" t="s">
        <v>35</v>
      </c>
      <c r="M464" s="10" t="s">
        <v>86</v>
      </c>
      <c r="N464" s="6">
        <v>0.0</v>
      </c>
      <c r="O464" t="s">
        <v>33</v>
      </c>
      <c r="P464" t="s">
        <v>33</v>
      </c>
      <c r="Q464" t="s">
        <v>33</v>
      </c>
      <c r="S464" s="6" t="s">
        <v>68</v>
      </c>
      <c r="T464" t="s">
        <v>121</v>
      </c>
      <c r="U464" s="6" t="s">
        <v>56</v>
      </c>
      <c r="W464" t="s">
        <v>56</v>
      </c>
      <c r="X464">
        <v>5.0</v>
      </c>
      <c r="Y464">
        <v>5.0</v>
      </c>
      <c r="Z464" s="6">
        <v>100.0</v>
      </c>
      <c r="AA464" s="6" t="s">
        <v>2213</v>
      </c>
      <c r="AB464" t="s">
        <v>58</v>
      </c>
      <c r="AC464" s="6">
        <v>10.0</v>
      </c>
      <c r="AD464" s="11" t="s">
        <v>2214</v>
      </c>
      <c r="AE464" s="11" t="s">
        <v>2215</v>
      </c>
      <c r="AF464" s="12"/>
      <c r="AG464" s="6">
        <v>1.0</v>
      </c>
    </row>
    <row r="465">
      <c r="A465" s="6">
        <v>463.0</v>
      </c>
      <c r="B465" s="7" t="s">
        <v>61</v>
      </c>
      <c r="C465" s="8">
        <v>31904.0</v>
      </c>
      <c r="D465" s="9">
        <v>31.0</v>
      </c>
      <c r="F465" s="6">
        <v>8.0</v>
      </c>
      <c r="G465" s="6">
        <v>0.0</v>
      </c>
      <c r="H465" s="6">
        <v>10.0</v>
      </c>
      <c r="I465" s="6">
        <v>12.0</v>
      </c>
      <c r="J465" s="6" t="s">
        <v>183</v>
      </c>
      <c r="K465" s="6">
        <v>0.0</v>
      </c>
      <c r="L465" t="s">
        <v>35</v>
      </c>
      <c r="M465" s="10" t="s">
        <v>36</v>
      </c>
      <c r="N465" s="6">
        <v>0.0</v>
      </c>
      <c r="O465" t="s">
        <v>33</v>
      </c>
      <c r="P465" t="s">
        <v>33</v>
      </c>
      <c r="Q465" t="s">
        <v>33</v>
      </c>
      <c r="S465" s="6" t="s">
        <v>40</v>
      </c>
      <c r="T465" t="s">
        <v>69</v>
      </c>
      <c r="U465" s="6" t="s">
        <v>56</v>
      </c>
      <c r="W465" t="s">
        <v>56</v>
      </c>
      <c r="X465">
        <v>5.0</v>
      </c>
      <c r="Y465">
        <v>5.0</v>
      </c>
      <c r="Z465" s="6">
        <v>5.0</v>
      </c>
      <c r="AA465" s="6" t="s">
        <v>2216</v>
      </c>
      <c r="AB465" t="s">
        <v>58</v>
      </c>
      <c r="AC465" s="6">
        <v>8.0</v>
      </c>
      <c r="AD465" s="11" t="s">
        <v>59</v>
      </c>
      <c r="AE465" s="11" t="s">
        <v>2217</v>
      </c>
      <c r="AF465" s="11" t="s">
        <v>2218</v>
      </c>
      <c r="AG465" s="6">
        <v>1.0</v>
      </c>
    </row>
    <row r="466">
      <c r="A466" s="6">
        <v>464.0</v>
      </c>
      <c r="B466" s="7" t="s">
        <v>508</v>
      </c>
      <c r="C466" s="8">
        <v>29535.0</v>
      </c>
      <c r="D466" s="9">
        <v>37.0</v>
      </c>
      <c r="E466" s="6">
        <v>1.0</v>
      </c>
      <c r="F466" s="6">
        <v>7.0</v>
      </c>
      <c r="G466" s="6">
        <v>0.0</v>
      </c>
      <c r="H466" s="6">
        <v>10.0</v>
      </c>
      <c r="I466" s="6">
        <v>0.0</v>
      </c>
      <c r="J466" s="6" t="s">
        <v>112</v>
      </c>
      <c r="K466" s="6">
        <v>0.0</v>
      </c>
      <c r="L466" t="s">
        <v>50</v>
      </c>
      <c r="M466" s="10" t="s">
        <v>86</v>
      </c>
      <c r="N466" s="6">
        <v>1.0</v>
      </c>
      <c r="O466" t="s">
        <v>147</v>
      </c>
      <c r="P466" t="s">
        <v>65</v>
      </c>
      <c r="Q466" t="s">
        <v>78</v>
      </c>
      <c r="R466" s="6" t="s">
        <v>102</v>
      </c>
      <c r="S466" s="6" t="s">
        <v>68</v>
      </c>
      <c r="T466" t="s">
        <v>69</v>
      </c>
      <c r="U466" s="6" t="s">
        <v>70</v>
      </c>
      <c r="W466" t="s">
        <v>70</v>
      </c>
      <c r="X466">
        <v>6.0</v>
      </c>
      <c r="Y466">
        <v>3.0</v>
      </c>
      <c r="Z466" s="6">
        <v>8.0</v>
      </c>
      <c r="AA466" s="6" t="s">
        <v>2219</v>
      </c>
      <c r="AB466" s="6" t="s">
        <v>1915</v>
      </c>
      <c r="AC466" s="6">
        <v>6.0</v>
      </c>
      <c r="AD466" s="11" t="s">
        <v>2220</v>
      </c>
      <c r="AE466" s="11" t="s">
        <v>2221</v>
      </c>
      <c r="AF466" s="12"/>
      <c r="AG466" s="6">
        <v>1.0</v>
      </c>
    </row>
    <row r="467">
      <c r="A467" s="6">
        <v>465.0</v>
      </c>
      <c r="B467" s="7" t="s">
        <v>251</v>
      </c>
      <c r="C467" s="8">
        <v>31458.0</v>
      </c>
      <c r="D467" s="9">
        <v>32.0</v>
      </c>
      <c r="E467" s="6">
        <v>1.0</v>
      </c>
      <c r="F467" s="6">
        <v>7.0</v>
      </c>
      <c r="G467" s="6">
        <v>90.0</v>
      </c>
      <c r="H467" s="6">
        <v>14.0</v>
      </c>
      <c r="I467" s="6">
        <v>0.0</v>
      </c>
      <c r="J467" s="6" t="s">
        <v>49</v>
      </c>
      <c r="K467" s="6">
        <v>0.0</v>
      </c>
      <c r="L467" t="s">
        <v>127</v>
      </c>
      <c r="M467" s="10" t="s">
        <v>86</v>
      </c>
      <c r="N467" s="6">
        <v>1.0</v>
      </c>
      <c r="O467" t="s">
        <v>2222</v>
      </c>
      <c r="P467" t="s">
        <v>100</v>
      </c>
      <c r="Q467" t="s">
        <v>18</v>
      </c>
      <c r="R467" s="6" t="s">
        <v>2089</v>
      </c>
      <c r="S467" s="6" t="s">
        <v>40</v>
      </c>
      <c r="T467" t="s">
        <v>2223</v>
      </c>
      <c r="U467" s="6" t="s">
        <v>56</v>
      </c>
      <c r="W467" t="s">
        <v>56</v>
      </c>
      <c r="X467" s="10">
        <v>10.0</v>
      </c>
      <c r="Y467" s="6">
        <v>8.0</v>
      </c>
      <c r="Z467" s="6">
        <v>12.0</v>
      </c>
      <c r="AA467" s="6" t="s">
        <v>2224</v>
      </c>
      <c r="AB467" s="6" t="s">
        <v>2225</v>
      </c>
      <c r="AC467" s="6">
        <v>9.0</v>
      </c>
      <c r="AD467" s="11" t="s">
        <v>2226</v>
      </c>
      <c r="AE467" s="11" t="s">
        <v>2227</v>
      </c>
      <c r="AF467" s="11" t="s">
        <v>2228</v>
      </c>
    </row>
    <row r="468">
      <c r="A468" s="6">
        <v>466.0</v>
      </c>
      <c r="B468" s="7" t="s">
        <v>200</v>
      </c>
      <c r="C468" s="8">
        <v>20026.0</v>
      </c>
      <c r="D468" s="9">
        <v>63.0</v>
      </c>
      <c r="E468" s="6">
        <v>40.0</v>
      </c>
      <c r="F468" s="6">
        <v>6.0</v>
      </c>
      <c r="G468" s="6">
        <v>48.0</v>
      </c>
      <c r="H468" s="6">
        <v>10.0</v>
      </c>
      <c r="I468" s="6">
        <v>4.0</v>
      </c>
      <c r="J468" s="6" t="s">
        <v>305</v>
      </c>
      <c r="K468" s="6">
        <v>0.0</v>
      </c>
      <c r="L468" t="s">
        <v>85</v>
      </c>
      <c r="M468" s="10" t="s">
        <v>86</v>
      </c>
      <c r="N468" s="6">
        <v>1.0</v>
      </c>
      <c r="O468" t="s">
        <v>419</v>
      </c>
      <c r="P468" t="s">
        <v>38</v>
      </c>
      <c r="Q468" t="s">
        <v>78</v>
      </c>
      <c r="R468" s="6" t="s">
        <v>2229</v>
      </c>
      <c r="S468" s="6" t="s">
        <v>68</v>
      </c>
      <c r="T468" t="s">
        <v>87</v>
      </c>
      <c r="U468" s="6" t="s">
        <v>56</v>
      </c>
      <c r="W468" t="s">
        <v>56</v>
      </c>
      <c r="X468">
        <v>6.0</v>
      </c>
      <c r="Y468">
        <v>6.0</v>
      </c>
      <c r="Z468" s="6">
        <v>100.0</v>
      </c>
      <c r="AA468" s="6" t="s">
        <v>2230</v>
      </c>
      <c r="AB468" t="s">
        <v>58</v>
      </c>
      <c r="AC468" s="6">
        <v>9.0</v>
      </c>
      <c r="AD468" s="11" t="s">
        <v>2231</v>
      </c>
      <c r="AE468" s="11" t="s">
        <v>2232</v>
      </c>
      <c r="AF468" s="12"/>
      <c r="AG468" s="6">
        <v>1.0</v>
      </c>
    </row>
    <row r="469">
      <c r="A469" s="6">
        <v>467.0</v>
      </c>
      <c r="B469" s="7" t="s">
        <v>61</v>
      </c>
      <c r="C469" s="8">
        <v>29644.0</v>
      </c>
      <c r="D469" s="9">
        <v>37.0</v>
      </c>
      <c r="E469" s="6">
        <v>18.0</v>
      </c>
      <c r="F469" s="6">
        <v>7.0</v>
      </c>
      <c r="G469" s="6">
        <v>0.0</v>
      </c>
      <c r="H469" s="6">
        <v>11.0</v>
      </c>
      <c r="I469" s="6">
        <v>12.0</v>
      </c>
      <c r="J469" s="6" t="s">
        <v>112</v>
      </c>
      <c r="K469" s="6">
        <v>1.0</v>
      </c>
      <c r="L469" t="s">
        <v>33</v>
      </c>
      <c r="M469" s="10" t="s">
        <v>33</v>
      </c>
      <c r="N469" s="6">
        <v>1.0</v>
      </c>
      <c r="O469" t="s">
        <v>128</v>
      </c>
      <c r="P469" t="s">
        <v>77</v>
      </c>
      <c r="Q469" t="s">
        <v>78</v>
      </c>
      <c r="R469" s="6" t="s">
        <v>2233</v>
      </c>
      <c r="S469" s="6" t="s">
        <v>368</v>
      </c>
      <c r="T469" t="s">
        <v>121</v>
      </c>
      <c r="U469" s="6" t="s">
        <v>42</v>
      </c>
      <c r="W469" t="s">
        <v>42</v>
      </c>
      <c r="X469" s="10">
        <v>20.0</v>
      </c>
      <c r="Y469" s="6">
        <v>10.0</v>
      </c>
      <c r="Z469" s="6">
        <v>30.0</v>
      </c>
      <c r="AA469" s="6" t="s">
        <v>2234</v>
      </c>
      <c r="AB469" s="6" t="s">
        <v>2235</v>
      </c>
      <c r="AC469" s="6">
        <v>10.0</v>
      </c>
      <c r="AD469" s="11" t="s">
        <v>2236</v>
      </c>
      <c r="AE469" s="11" t="s">
        <v>2237</v>
      </c>
      <c r="AF469" s="11" t="s">
        <v>2238</v>
      </c>
      <c r="AG469" s="6">
        <v>0.0</v>
      </c>
    </row>
    <row r="470">
      <c r="A470" s="6">
        <v>468.0</v>
      </c>
      <c r="B470" s="7" t="s">
        <v>61</v>
      </c>
      <c r="C470" s="8">
        <v>34587.0</v>
      </c>
      <c r="D470" s="9">
        <v>24.0</v>
      </c>
      <c r="E470" s="6">
        <v>0.0</v>
      </c>
      <c r="F470" s="6">
        <v>7.0</v>
      </c>
      <c r="G470" s="6">
        <v>0.0</v>
      </c>
      <c r="H470" s="6">
        <v>9.0</v>
      </c>
      <c r="I470" s="6">
        <v>3.0</v>
      </c>
      <c r="J470" s="6" t="s">
        <v>75</v>
      </c>
      <c r="K470" s="6">
        <v>1.0</v>
      </c>
      <c r="L470" t="s">
        <v>33</v>
      </c>
      <c r="M470" s="10" t="s">
        <v>33</v>
      </c>
      <c r="N470" s="6">
        <v>1.0</v>
      </c>
      <c r="O470" t="s">
        <v>87</v>
      </c>
      <c r="P470" t="s">
        <v>100</v>
      </c>
      <c r="Q470" t="s">
        <v>18</v>
      </c>
      <c r="R470" s="6" t="s">
        <v>39</v>
      </c>
      <c r="S470" s="6" t="s">
        <v>40</v>
      </c>
      <c r="T470" t="s">
        <v>87</v>
      </c>
      <c r="U470" s="6" t="s">
        <v>42</v>
      </c>
      <c r="W470" t="s">
        <v>42</v>
      </c>
      <c r="X470">
        <v>6.0</v>
      </c>
      <c r="Y470">
        <v>6.0</v>
      </c>
      <c r="Z470" s="6">
        <v>10.0</v>
      </c>
      <c r="AA470" s="6" t="s">
        <v>2239</v>
      </c>
      <c r="AB470" t="s">
        <v>58</v>
      </c>
      <c r="AC470" s="6">
        <v>10.0</v>
      </c>
      <c r="AD470" s="11" t="s">
        <v>2240</v>
      </c>
      <c r="AE470" s="11" t="s">
        <v>2241</v>
      </c>
      <c r="AF470" s="11" t="s">
        <v>2242</v>
      </c>
      <c r="AG470" s="6">
        <v>1.0</v>
      </c>
    </row>
    <row r="471">
      <c r="A471" s="6">
        <v>469.0</v>
      </c>
      <c r="B471" s="7" t="s">
        <v>157</v>
      </c>
      <c r="C471" s="8">
        <v>28762.0</v>
      </c>
      <c r="D471" s="9">
        <v>40.0</v>
      </c>
      <c r="E471" s="6">
        <v>14.0</v>
      </c>
      <c r="F471" s="6">
        <v>4.0</v>
      </c>
      <c r="G471" s="6">
        <v>180.0</v>
      </c>
      <c r="H471" s="6">
        <v>12.0</v>
      </c>
      <c r="I471" s="6">
        <v>10.0</v>
      </c>
      <c r="J471" s="6" t="s">
        <v>338</v>
      </c>
      <c r="K471" s="6">
        <v>1.0</v>
      </c>
      <c r="L471" t="s">
        <v>33</v>
      </c>
      <c r="M471" s="10" t="s">
        <v>33</v>
      </c>
      <c r="N471" s="6">
        <v>1.0</v>
      </c>
      <c r="O471" t="s">
        <v>414</v>
      </c>
      <c r="P471" s="10" t="s">
        <v>292</v>
      </c>
      <c r="Q471" t="s">
        <v>78</v>
      </c>
      <c r="R471" s="6" t="s">
        <v>2243</v>
      </c>
      <c r="S471" s="6" t="s">
        <v>54</v>
      </c>
      <c r="T471" t="s">
        <v>2244</v>
      </c>
      <c r="U471" s="6" t="s">
        <v>42</v>
      </c>
      <c r="W471" t="s">
        <v>42</v>
      </c>
      <c r="X471" s="10">
        <v>30.0</v>
      </c>
      <c r="Y471">
        <v>6.0</v>
      </c>
      <c r="Z471" s="6">
        <v>60.0</v>
      </c>
      <c r="AA471" s="6" t="s">
        <v>2245</v>
      </c>
      <c r="AB471" t="s">
        <v>46</v>
      </c>
      <c r="AC471" s="6">
        <v>10.0</v>
      </c>
      <c r="AD471" s="11" t="s">
        <v>2246</v>
      </c>
      <c r="AE471" s="11" t="s">
        <v>2247</v>
      </c>
      <c r="AF471" s="11" t="s">
        <v>2248</v>
      </c>
      <c r="AG471" s="6">
        <v>0.0</v>
      </c>
    </row>
    <row r="472">
      <c r="A472" s="6">
        <v>470.0</v>
      </c>
      <c r="B472" s="7" t="s">
        <v>74</v>
      </c>
      <c r="C472" s="8">
        <v>30896.0</v>
      </c>
      <c r="D472" s="9">
        <v>34.0</v>
      </c>
      <c r="E472" s="6">
        <v>7.0</v>
      </c>
      <c r="F472" s="6">
        <v>6.0</v>
      </c>
      <c r="G472" s="6">
        <v>120.0</v>
      </c>
      <c r="H472" s="6">
        <v>12.0</v>
      </c>
      <c r="I472" s="6">
        <v>12.0</v>
      </c>
      <c r="J472" s="6" t="s">
        <v>220</v>
      </c>
      <c r="K472" s="6">
        <v>1.0</v>
      </c>
      <c r="L472" t="s">
        <v>33</v>
      </c>
      <c r="M472" s="10" t="s">
        <v>33</v>
      </c>
      <c r="N472" s="6">
        <v>1.0</v>
      </c>
      <c r="O472" t="s">
        <v>2249</v>
      </c>
      <c r="P472" t="s">
        <v>38</v>
      </c>
      <c r="Q472" t="s">
        <v>361</v>
      </c>
      <c r="R472" s="6" t="s">
        <v>2250</v>
      </c>
      <c r="S472" s="6" t="s">
        <v>68</v>
      </c>
      <c r="T472" t="s">
        <v>121</v>
      </c>
      <c r="U472" s="6" t="s">
        <v>56</v>
      </c>
      <c r="W472" t="s">
        <v>56</v>
      </c>
      <c r="X472">
        <v>4.0</v>
      </c>
      <c r="Y472">
        <v>4.0</v>
      </c>
      <c r="Z472" s="6">
        <v>4.0</v>
      </c>
      <c r="AA472" s="6" t="s">
        <v>2251</v>
      </c>
      <c r="AB472" t="s">
        <v>58</v>
      </c>
      <c r="AC472" s="6">
        <v>8.0</v>
      </c>
      <c r="AD472" s="11" t="s">
        <v>2252</v>
      </c>
      <c r="AE472" s="11" t="s">
        <v>2253</v>
      </c>
      <c r="AF472" s="11" t="s">
        <v>2254</v>
      </c>
      <c r="AG472" s="6">
        <v>0.0</v>
      </c>
    </row>
    <row r="473">
      <c r="A473" s="6">
        <v>471.0</v>
      </c>
      <c r="B473" s="7" t="s">
        <v>119</v>
      </c>
      <c r="C473" s="8">
        <v>32413.0</v>
      </c>
      <c r="D473" s="9">
        <v>30.0</v>
      </c>
      <c r="E473" s="6">
        <v>1.0</v>
      </c>
      <c r="F473" s="6">
        <v>6.0</v>
      </c>
      <c r="G473" s="6">
        <v>120.0</v>
      </c>
      <c r="H473" s="6">
        <v>14.0</v>
      </c>
      <c r="I473" s="6">
        <v>50.0</v>
      </c>
      <c r="J473" s="6" t="s">
        <v>220</v>
      </c>
      <c r="K473" s="6">
        <v>0.0</v>
      </c>
      <c r="L473" t="s">
        <v>35</v>
      </c>
      <c r="M473" s="10" t="s">
        <v>86</v>
      </c>
      <c r="N473" s="6">
        <v>1.0</v>
      </c>
      <c r="O473" t="s">
        <v>128</v>
      </c>
      <c r="P473" t="s">
        <v>135</v>
      </c>
      <c r="Q473" t="s">
        <v>78</v>
      </c>
      <c r="R473" s="6" t="s">
        <v>2255</v>
      </c>
      <c r="S473" s="6" t="s">
        <v>368</v>
      </c>
      <c r="T473" t="s">
        <v>87</v>
      </c>
      <c r="U473" s="6" t="s">
        <v>70</v>
      </c>
      <c r="W473" t="s">
        <v>70</v>
      </c>
      <c r="X473" s="10">
        <v>25.0</v>
      </c>
      <c r="Y473" s="6">
        <v>15.0</v>
      </c>
      <c r="Z473" s="6">
        <v>5.0</v>
      </c>
      <c r="AA473" s="6" t="s">
        <v>245</v>
      </c>
      <c r="AB473" t="s">
        <v>46</v>
      </c>
      <c r="AC473" s="6">
        <v>10.0</v>
      </c>
      <c r="AD473" s="11" t="s">
        <v>2256</v>
      </c>
      <c r="AE473" s="11" t="s">
        <v>2257</v>
      </c>
      <c r="AF473" s="11" t="s">
        <v>2258</v>
      </c>
      <c r="AG473" s="6">
        <v>1.0</v>
      </c>
    </row>
    <row r="474">
      <c r="A474" s="6">
        <v>472.0</v>
      </c>
      <c r="B474" s="7" t="s">
        <v>61</v>
      </c>
      <c r="C474" s="8">
        <v>26816.0</v>
      </c>
      <c r="D474" s="9">
        <v>45.0</v>
      </c>
      <c r="E474" s="6">
        <v>10.0</v>
      </c>
      <c r="F474" s="6">
        <v>7.0</v>
      </c>
      <c r="G474" s="6">
        <v>0.0</v>
      </c>
      <c r="H474" s="6">
        <v>6.0</v>
      </c>
      <c r="I474" s="6">
        <v>10.0</v>
      </c>
      <c r="J474" s="6" t="s">
        <v>62</v>
      </c>
      <c r="K474" s="6">
        <v>1.0</v>
      </c>
      <c r="L474" t="s">
        <v>33</v>
      </c>
      <c r="M474" s="10" t="s">
        <v>33</v>
      </c>
      <c r="N474" s="6">
        <v>1.0</v>
      </c>
      <c r="O474" t="s">
        <v>252</v>
      </c>
      <c r="P474" s="10" t="s">
        <v>2259</v>
      </c>
      <c r="Q474" t="s">
        <v>148</v>
      </c>
      <c r="R474" s="6" t="s">
        <v>2260</v>
      </c>
      <c r="S474" s="6" t="s">
        <v>368</v>
      </c>
      <c r="T474" t="s">
        <v>121</v>
      </c>
      <c r="U474" s="6" t="s">
        <v>56</v>
      </c>
      <c r="W474" t="s">
        <v>56</v>
      </c>
      <c r="X474">
        <v>5.0</v>
      </c>
      <c r="Y474">
        <v>2.0</v>
      </c>
      <c r="Z474" s="6">
        <v>10.0</v>
      </c>
      <c r="AA474" s="6" t="s">
        <v>2261</v>
      </c>
      <c r="AB474" t="s">
        <v>58</v>
      </c>
      <c r="AC474" s="6">
        <v>10.0</v>
      </c>
      <c r="AD474" s="11" t="s">
        <v>2262</v>
      </c>
      <c r="AE474" s="11" t="s">
        <v>2263</v>
      </c>
      <c r="AF474" s="11" t="s">
        <v>2264</v>
      </c>
      <c r="AG474" s="6">
        <v>1.0</v>
      </c>
    </row>
    <row r="475">
      <c r="A475" s="6">
        <v>473.0</v>
      </c>
      <c r="B475" s="7" t="s">
        <v>61</v>
      </c>
      <c r="C475" s="8">
        <v>29434.0</v>
      </c>
      <c r="D475" s="9">
        <v>38.0</v>
      </c>
      <c r="E475" s="6">
        <v>12.0</v>
      </c>
      <c r="F475" s="6">
        <v>7.0</v>
      </c>
      <c r="G475" s="6">
        <v>50.0</v>
      </c>
      <c r="H475" s="6">
        <v>8.0</v>
      </c>
      <c r="I475" s="6">
        <v>4.0</v>
      </c>
      <c r="J475" s="6" t="s">
        <v>112</v>
      </c>
      <c r="K475" s="6">
        <v>1.0</v>
      </c>
      <c r="L475" t="s">
        <v>33</v>
      </c>
      <c r="M475" s="10" t="s">
        <v>33</v>
      </c>
      <c r="N475" s="6">
        <v>1.0</v>
      </c>
      <c r="O475" t="s">
        <v>414</v>
      </c>
      <c r="P475" t="s">
        <v>65</v>
      </c>
      <c r="Q475" t="s">
        <v>115</v>
      </c>
      <c r="R475" s="6" t="s">
        <v>2265</v>
      </c>
      <c r="S475" s="6" t="s">
        <v>54</v>
      </c>
      <c r="T475" t="s">
        <v>121</v>
      </c>
      <c r="U475" s="6" t="s">
        <v>56</v>
      </c>
      <c r="W475" t="s">
        <v>56</v>
      </c>
      <c r="X475">
        <v>3.0</v>
      </c>
      <c r="Y475">
        <v>4.0</v>
      </c>
      <c r="Z475" s="6">
        <v>7.0</v>
      </c>
      <c r="AA475" s="6" t="s">
        <v>2266</v>
      </c>
      <c r="AB475" t="s">
        <v>46</v>
      </c>
      <c r="AC475" s="6">
        <v>10.0</v>
      </c>
      <c r="AD475" s="11" t="s">
        <v>2267</v>
      </c>
      <c r="AE475" s="11" t="s">
        <v>2268</v>
      </c>
      <c r="AF475" s="11" t="s">
        <v>2269</v>
      </c>
      <c r="AG475" s="6">
        <v>1.0</v>
      </c>
    </row>
    <row r="476">
      <c r="A476" s="6">
        <v>474.0</v>
      </c>
      <c r="B476" s="7" t="s">
        <v>74</v>
      </c>
      <c r="C476" s="8">
        <v>30294.0</v>
      </c>
      <c r="D476" s="9">
        <v>35.0</v>
      </c>
      <c r="E476" s="6">
        <v>5.0</v>
      </c>
      <c r="F476" s="6">
        <v>8.0</v>
      </c>
      <c r="G476" s="6">
        <v>25.0</v>
      </c>
      <c r="H476" s="6">
        <v>10.0</v>
      </c>
      <c r="I476" s="6">
        <v>40.0</v>
      </c>
      <c r="J476" s="6" t="s">
        <v>112</v>
      </c>
      <c r="K476" s="6">
        <v>1.0</v>
      </c>
      <c r="L476" t="s">
        <v>33</v>
      </c>
      <c r="M476" s="10" t="s">
        <v>33</v>
      </c>
      <c r="N476" s="6">
        <v>1.0</v>
      </c>
      <c r="O476" t="s">
        <v>139</v>
      </c>
      <c r="P476" t="s">
        <v>65</v>
      </c>
      <c r="Q476" t="s">
        <v>148</v>
      </c>
      <c r="R476" s="6" t="s">
        <v>1555</v>
      </c>
      <c r="S476" s="6" t="s">
        <v>54</v>
      </c>
      <c r="T476" t="s">
        <v>87</v>
      </c>
      <c r="U476" s="6" t="s">
        <v>56</v>
      </c>
      <c r="W476" t="s">
        <v>56</v>
      </c>
      <c r="X476">
        <v>4.0</v>
      </c>
      <c r="Y476">
        <v>3.0</v>
      </c>
      <c r="Z476" s="6">
        <v>120.0</v>
      </c>
      <c r="AA476" s="6" t="s">
        <v>2270</v>
      </c>
      <c r="AB476" s="6" t="s">
        <v>2172</v>
      </c>
      <c r="AC476" s="6">
        <v>9.0</v>
      </c>
      <c r="AD476" s="11" t="s">
        <v>59</v>
      </c>
      <c r="AE476" s="11" t="s">
        <v>2271</v>
      </c>
      <c r="AF476" s="11" t="s">
        <v>1705</v>
      </c>
      <c r="AG476" s="6">
        <v>0.0</v>
      </c>
    </row>
    <row r="477">
      <c r="A477" s="6">
        <v>475.0</v>
      </c>
      <c r="B477" s="7" t="s">
        <v>157</v>
      </c>
      <c r="C477" s="8">
        <v>30738.0</v>
      </c>
      <c r="D477" s="9">
        <v>34.0</v>
      </c>
      <c r="E477" s="6">
        <v>10.0</v>
      </c>
      <c r="F477" s="6">
        <v>8.0</v>
      </c>
      <c r="G477" s="6">
        <v>60.0</v>
      </c>
      <c r="H477" s="6">
        <v>11.0</v>
      </c>
      <c r="I477" s="6">
        <v>7.0</v>
      </c>
      <c r="J477" s="6" t="s">
        <v>75</v>
      </c>
      <c r="K477" s="6">
        <v>1.0</v>
      </c>
      <c r="L477" t="s">
        <v>33</v>
      </c>
      <c r="M477" s="10" t="s">
        <v>33</v>
      </c>
      <c r="N477" s="6">
        <v>1.0</v>
      </c>
      <c r="O477" t="s">
        <v>208</v>
      </c>
      <c r="P477" t="s">
        <v>65</v>
      </c>
      <c r="Q477" t="s">
        <v>78</v>
      </c>
      <c r="S477" s="6" t="s">
        <v>68</v>
      </c>
      <c r="T477" t="s">
        <v>121</v>
      </c>
      <c r="U477" s="6" t="s">
        <v>56</v>
      </c>
      <c r="W477" t="s">
        <v>56</v>
      </c>
      <c r="X477">
        <v>4.0</v>
      </c>
      <c r="Y477" s="6">
        <v>16.0</v>
      </c>
      <c r="Z477" s="6">
        <v>30.0</v>
      </c>
      <c r="AA477" s="6" t="s">
        <v>2272</v>
      </c>
      <c r="AB477" s="6" t="s">
        <v>2273</v>
      </c>
      <c r="AC477" s="6">
        <v>8.0</v>
      </c>
      <c r="AD477" s="11" t="s">
        <v>2274</v>
      </c>
      <c r="AE477" s="12"/>
      <c r="AF477" s="12"/>
      <c r="AG477" s="6">
        <v>0.0</v>
      </c>
    </row>
    <row r="478">
      <c r="A478" s="6">
        <v>476.0</v>
      </c>
      <c r="B478" s="7" t="s">
        <v>200</v>
      </c>
      <c r="C478" s="8">
        <v>30659.0</v>
      </c>
      <c r="D478" s="9">
        <v>34.0</v>
      </c>
      <c r="E478" s="6">
        <v>5.0</v>
      </c>
      <c r="F478" s="6">
        <v>6.0</v>
      </c>
      <c r="G478" s="6">
        <v>30.0</v>
      </c>
      <c r="H478" s="6">
        <v>12.0</v>
      </c>
      <c r="I478" s="6">
        <v>25.0</v>
      </c>
      <c r="J478" s="6" t="s">
        <v>84</v>
      </c>
      <c r="K478" s="6">
        <v>0.0</v>
      </c>
      <c r="L478" t="s">
        <v>50</v>
      </c>
      <c r="M478" s="10" t="s">
        <v>86</v>
      </c>
      <c r="N478" s="6">
        <v>1.0</v>
      </c>
      <c r="O478" t="s">
        <v>147</v>
      </c>
      <c r="P478" t="s">
        <v>65</v>
      </c>
      <c r="Q478" s="10" t="s">
        <v>2275</v>
      </c>
      <c r="R478" s="6" t="s">
        <v>2276</v>
      </c>
      <c r="S478" s="6" t="s">
        <v>68</v>
      </c>
      <c r="T478" t="s">
        <v>121</v>
      </c>
      <c r="U478" s="6" t="s">
        <v>56</v>
      </c>
      <c r="W478" t="s">
        <v>56</v>
      </c>
      <c r="X478" s="10">
        <v>10.0</v>
      </c>
      <c r="Y478">
        <v>6.0</v>
      </c>
      <c r="Z478" s="6">
        <v>10.0</v>
      </c>
      <c r="AA478" s="6" t="s">
        <v>2277</v>
      </c>
      <c r="AB478" t="s">
        <v>58</v>
      </c>
      <c r="AC478" s="6">
        <v>10.0</v>
      </c>
      <c r="AD478" s="11" t="s">
        <v>2278</v>
      </c>
      <c r="AE478" s="11" t="s">
        <v>2279</v>
      </c>
      <c r="AF478" s="11" t="s">
        <v>2280</v>
      </c>
      <c r="AG478" s="6">
        <v>0.0</v>
      </c>
    </row>
    <row r="479">
      <c r="A479" s="6">
        <v>477.0</v>
      </c>
      <c r="B479" s="7" t="s">
        <v>232</v>
      </c>
      <c r="C479" s="8">
        <v>34058.0</v>
      </c>
      <c r="D479" s="9">
        <v>25.0</v>
      </c>
      <c r="E479" s="6">
        <v>2.0</v>
      </c>
      <c r="F479" s="6">
        <v>9.0</v>
      </c>
      <c r="G479" s="6">
        <v>0.0</v>
      </c>
      <c r="H479" s="6">
        <v>12.0</v>
      </c>
      <c r="I479" s="6">
        <v>6.0</v>
      </c>
      <c r="J479" s="6" t="s">
        <v>220</v>
      </c>
      <c r="K479" s="6">
        <v>1.0</v>
      </c>
      <c r="L479" t="s">
        <v>33</v>
      </c>
      <c r="M479" s="10" t="s">
        <v>33</v>
      </c>
      <c r="N479" s="6">
        <v>1.0</v>
      </c>
      <c r="O479" t="s">
        <v>99</v>
      </c>
      <c r="P479" t="s">
        <v>65</v>
      </c>
      <c r="Q479" t="s">
        <v>18</v>
      </c>
      <c r="R479" s="6" t="s">
        <v>39</v>
      </c>
      <c r="S479" s="6" t="s">
        <v>40</v>
      </c>
      <c r="T479" t="s">
        <v>69</v>
      </c>
      <c r="U479" s="6" t="s">
        <v>56</v>
      </c>
      <c r="W479" t="s">
        <v>56</v>
      </c>
      <c r="X479" s="10">
        <v>15.0</v>
      </c>
      <c r="Y479" s="6">
        <v>30.0</v>
      </c>
      <c r="Z479" s="6">
        <v>22.0</v>
      </c>
      <c r="AA479" s="6" t="s">
        <v>2281</v>
      </c>
      <c r="AB479" s="6" t="s">
        <v>2282</v>
      </c>
      <c r="AC479" s="6">
        <v>10.0</v>
      </c>
      <c r="AD479" s="11" t="s">
        <v>2283</v>
      </c>
      <c r="AE479" s="11" t="s">
        <v>2279</v>
      </c>
      <c r="AF479" s="11" t="s">
        <v>2284</v>
      </c>
      <c r="AG479" s="6">
        <v>1.0</v>
      </c>
    </row>
    <row r="480">
      <c r="A480" s="6">
        <v>478.0</v>
      </c>
      <c r="B480" s="7" t="s">
        <v>232</v>
      </c>
      <c r="D480" s="9">
        <v>118.0</v>
      </c>
      <c r="E480" s="6">
        <v>0.0</v>
      </c>
      <c r="F480" s="6">
        <v>6.0</v>
      </c>
      <c r="G480" s="6">
        <v>30.0</v>
      </c>
      <c r="H480" s="6">
        <v>10.0</v>
      </c>
      <c r="I480" s="6">
        <v>15.0</v>
      </c>
      <c r="J480" s="6" t="s">
        <v>84</v>
      </c>
      <c r="K480" s="6">
        <v>0.0</v>
      </c>
      <c r="L480" t="s">
        <v>50</v>
      </c>
      <c r="M480" s="10" t="s">
        <v>86</v>
      </c>
      <c r="N480" s="6">
        <v>1.0</v>
      </c>
      <c r="O480" t="s">
        <v>208</v>
      </c>
      <c r="P480" t="s">
        <v>65</v>
      </c>
      <c r="Q480" t="s">
        <v>78</v>
      </c>
      <c r="R480" s="6" t="s">
        <v>334</v>
      </c>
      <c r="S480" s="6" t="s">
        <v>40</v>
      </c>
      <c r="T480" t="s">
        <v>121</v>
      </c>
      <c r="U480" s="6" t="s">
        <v>42</v>
      </c>
      <c r="W480" t="s">
        <v>42</v>
      </c>
      <c r="X480">
        <v>4.0</v>
      </c>
      <c r="Y480">
        <v>4.0</v>
      </c>
      <c r="Z480" s="6">
        <v>2.0</v>
      </c>
      <c r="AA480" s="6" t="s">
        <v>2285</v>
      </c>
      <c r="AB480" t="s">
        <v>58</v>
      </c>
      <c r="AC480" s="6">
        <v>10.0</v>
      </c>
      <c r="AD480" s="11" t="s">
        <v>2286</v>
      </c>
      <c r="AE480" s="12"/>
      <c r="AF480" s="12"/>
      <c r="AG480" s="6">
        <v>1.0</v>
      </c>
    </row>
    <row r="481">
      <c r="A481" s="6">
        <v>479.0</v>
      </c>
      <c r="B481" s="7" t="s">
        <v>251</v>
      </c>
      <c r="C481" s="8">
        <v>29964.0</v>
      </c>
      <c r="D481" s="9">
        <v>36.0</v>
      </c>
      <c r="E481" s="6">
        <v>10.0</v>
      </c>
      <c r="F481" s="6">
        <v>7.0</v>
      </c>
      <c r="G481" s="6">
        <v>40.0</v>
      </c>
      <c r="H481" s="6">
        <v>8.0</v>
      </c>
      <c r="I481" s="6">
        <v>15.0</v>
      </c>
      <c r="J481" s="6" t="s">
        <v>75</v>
      </c>
      <c r="K481" s="6">
        <v>1.0</v>
      </c>
      <c r="L481" t="s">
        <v>33</v>
      </c>
      <c r="M481" s="10" t="s">
        <v>33</v>
      </c>
      <c r="N481" s="6">
        <v>1.0</v>
      </c>
      <c r="O481" t="s">
        <v>208</v>
      </c>
      <c r="P481" s="10" t="s">
        <v>2287</v>
      </c>
      <c r="Q481" t="s">
        <v>426</v>
      </c>
      <c r="R481" s="6" t="s">
        <v>2288</v>
      </c>
      <c r="S481" s="6" t="s">
        <v>68</v>
      </c>
      <c r="T481" t="s">
        <v>87</v>
      </c>
      <c r="U481" s="6" t="s">
        <v>42</v>
      </c>
      <c r="W481" t="s">
        <v>42</v>
      </c>
      <c r="X481">
        <v>2.0</v>
      </c>
      <c r="Y481" s="6">
        <v>6.0</v>
      </c>
      <c r="Z481" s="6">
        <v>30.0</v>
      </c>
      <c r="AA481" s="6" t="s">
        <v>2289</v>
      </c>
      <c r="AB481" t="s">
        <v>58</v>
      </c>
      <c r="AC481" s="6">
        <v>5.0</v>
      </c>
      <c r="AD481" s="11" t="s">
        <v>2290</v>
      </c>
      <c r="AE481" s="11" t="s">
        <v>2291</v>
      </c>
      <c r="AF481" s="11" t="s">
        <v>106</v>
      </c>
      <c r="AG481" s="6">
        <v>1.0</v>
      </c>
    </row>
    <row r="482">
      <c r="A482" s="6">
        <v>480.0</v>
      </c>
      <c r="B482" s="7" t="s">
        <v>251</v>
      </c>
      <c r="C482" s="8">
        <v>31940.0</v>
      </c>
      <c r="D482" s="9">
        <v>31.0</v>
      </c>
      <c r="E482" s="6">
        <v>4.0</v>
      </c>
      <c r="F482" s="6">
        <v>6.0</v>
      </c>
      <c r="G482" s="6">
        <v>80.0</v>
      </c>
      <c r="H482" s="6">
        <v>4.0</v>
      </c>
      <c r="I482" s="6">
        <v>10.0</v>
      </c>
      <c r="J482" s="6" t="s">
        <v>49</v>
      </c>
      <c r="K482" s="6">
        <v>0.0</v>
      </c>
      <c r="L482" t="s">
        <v>50</v>
      </c>
      <c r="M482" s="10" t="s">
        <v>93</v>
      </c>
      <c r="N482" s="6">
        <v>1.0</v>
      </c>
      <c r="O482" t="s">
        <v>139</v>
      </c>
      <c r="P482" t="s">
        <v>65</v>
      </c>
      <c r="Q482" s="10" t="s">
        <v>2292</v>
      </c>
      <c r="S482" s="6" t="s">
        <v>40</v>
      </c>
      <c r="T482" t="s">
        <v>69</v>
      </c>
      <c r="U482" s="6" t="s">
        <v>56</v>
      </c>
      <c r="W482" t="s">
        <v>56</v>
      </c>
      <c r="X482" s="10">
        <v>10.0</v>
      </c>
      <c r="Y482" s="6">
        <v>10.0</v>
      </c>
      <c r="Z482" s="6">
        <v>4.0</v>
      </c>
      <c r="AA482" s="6" t="s">
        <v>2293</v>
      </c>
      <c r="AB482" t="s">
        <v>58</v>
      </c>
      <c r="AC482" s="6">
        <v>8.0</v>
      </c>
      <c r="AD482" s="11" t="s">
        <v>2294</v>
      </c>
      <c r="AE482" s="12"/>
      <c r="AF482" s="12"/>
      <c r="AG482" s="6">
        <v>1.0</v>
      </c>
    </row>
    <row r="483">
      <c r="A483" s="6">
        <v>481.0</v>
      </c>
      <c r="B483" s="7" t="s">
        <v>533</v>
      </c>
      <c r="C483" s="8">
        <v>31478.0</v>
      </c>
      <c r="D483" s="9">
        <v>32.0</v>
      </c>
      <c r="E483" s="6">
        <v>12.0</v>
      </c>
      <c r="F483" s="6">
        <v>7.0</v>
      </c>
      <c r="G483" s="6">
        <v>0.0</v>
      </c>
      <c r="H483" s="6">
        <v>10.0</v>
      </c>
      <c r="I483" s="6">
        <v>3.0</v>
      </c>
      <c r="J483" s="6" t="s">
        <v>49</v>
      </c>
      <c r="K483" s="6">
        <v>1.0</v>
      </c>
      <c r="L483" t="s">
        <v>33</v>
      </c>
      <c r="M483" s="10" t="s">
        <v>33</v>
      </c>
      <c r="N483" s="6">
        <v>1.0</v>
      </c>
      <c r="O483" t="s">
        <v>208</v>
      </c>
      <c r="P483" t="s">
        <v>65</v>
      </c>
      <c r="Q483" t="s">
        <v>78</v>
      </c>
      <c r="R483" s="6" t="s">
        <v>2295</v>
      </c>
      <c r="S483" s="6" t="s">
        <v>40</v>
      </c>
      <c r="T483" t="s">
        <v>121</v>
      </c>
      <c r="U483" s="6" t="s">
        <v>154</v>
      </c>
      <c r="W483" t="s">
        <v>154</v>
      </c>
      <c r="X483">
        <v>6.0</v>
      </c>
      <c r="Y483">
        <v>2.0</v>
      </c>
      <c r="Z483" s="6">
        <v>48.0</v>
      </c>
      <c r="AA483" s="6" t="s">
        <v>2296</v>
      </c>
      <c r="AB483" t="s">
        <v>58</v>
      </c>
      <c r="AC483" s="6">
        <v>10.0</v>
      </c>
      <c r="AD483" s="11" t="s">
        <v>2297</v>
      </c>
      <c r="AE483" s="11" t="s">
        <v>191</v>
      </c>
      <c r="AF483" s="11" t="s">
        <v>2298</v>
      </c>
      <c r="AG483" s="6">
        <v>1.0</v>
      </c>
    </row>
    <row r="484">
      <c r="A484" s="6">
        <v>482.0</v>
      </c>
      <c r="B484" s="7" t="s">
        <v>61</v>
      </c>
      <c r="C484" s="8">
        <v>31912.0</v>
      </c>
      <c r="D484" s="9">
        <v>31.0</v>
      </c>
      <c r="E484" s="6">
        <v>7.0</v>
      </c>
      <c r="F484" s="6">
        <v>8.0</v>
      </c>
      <c r="G484" s="6">
        <v>30.0</v>
      </c>
      <c r="H484" s="6">
        <v>12.0</v>
      </c>
      <c r="I484" s="6">
        <v>5.0</v>
      </c>
      <c r="J484" s="6" t="s">
        <v>112</v>
      </c>
      <c r="K484" s="6">
        <v>0.0</v>
      </c>
      <c r="L484" t="s">
        <v>35</v>
      </c>
      <c r="M484" s="10" t="s">
        <v>36</v>
      </c>
      <c r="N484" s="6">
        <v>1.0</v>
      </c>
      <c r="O484" t="s">
        <v>69</v>
      </c>
      <c r="P484" t="s">
        <v>38</v>
      </c>
      <c r="Q484" t="s">
        <v>101</v>
      </c>
      <c r="R484" s="6" t="s">
        <v>259</v>
      </c>
      <c r="S484" s="6" t="s">
        <v>68</v>
      </c>
      <c r="T484" t="s">
        <v>287</v>
      </c>
      <c r="U484" s="6" t="s">
        <v>56</v>
      </c>
      <c r="W484" t="s">
        <v>56</v>
      </c>
      <c r="X484">
        <v>4.0</v>
      </c>
      <c r="Y484">
        <v>6.0</v>
      </c>
      <c r="Z484" s="6">
        <v>20.0</v>
      </c>
      <c r="AA484" s="6" t="s">
        <v>2299</v>
      </c>
      <c r="AB484" t="s">
        <v>58</v>
      </c>
      <c r="AC484" s="6">
        <v>9.0</v>
      </c>
      <c r="AD484" s="11" t="s">
        <v>2300</v>
      </c>
      <c r="AE484" s="11" t="s">
        <v>2301</v>
      </c>
      <c r="AF484" s="12"/>
      <c r="AG484" s="6">
        <v>1.0</v>
      </c>
    </row>
    <row r="485">
      <c r="A485" s="6">
        <v>483.0</v>
      </c>
      <c r="B485" s="7" t="s">
        <v>74</v>
      </c>
      <c r="C485" s="8">
        <v>30050.0</v>
      </c>
      <c r="D485" s="9">
        <v>36.0</v>
      </c>
      <c r="E485" s="6">
        <v>6.0</v>
      </c>
      <c r="F485" s="6">
        <v>6.0</v>
      </c>
      <c r="G485" s="6">
        <v>100.0</v>
      </c>
      <c r="H485" s="6">
        <v>10.0</v>
      </c>
      <c r="I485" s="6">
        <v>8.0</v>
      </c>
      <c r="J485" s="6" t="s">
        <v>112</v>
      </c>
      <c r="K485" s="6">
        <v>1.0</v>
      </c>
      <c r="L485" t="s">
        <v>33</v>
      </c>
      <c r="M485" s="10" t="s">
        <v>33</v>
      </c>
      <c r="N485" s="6">
        <v>1.0</v>
      </c>
      <c r="O485" t="s">
        <v>208</v>
      </c>
      <c r="P485" t="s">
        <v>65</v>
      </c>
      <c r="Q485" t="s">
        <v>78</v>
      </c>
      <c r="R485" s="6" t="s">
        <v>2302</v>
      </c>
      <c r="S485" s="6" t="s">
        <v>68</v>
      </c>
      <c r="T485" t="s">
        <v>121</v>
      </c>
      <c r="U485" s="6" t="s">
        <v>56</v>
      </c>
      <c r="W485" t="s">
        <v>56</v>
      </c>
      <c r="X485">
        <v>1.0</v>
      </c>
      <c r="Y485">
        <v>4.0</v>
      </c>
      <c r="Z485" s="6">
        <v>12.0</v>
      </c>
      <c r="AA485" s="6" t="s">
        <v>2303</v>
      </c>
      <c r="AB485" t="s">
        <v>46</v>
      </c>
      <c r="AC485" s="6">
        <v>10.0</v>
      </c>
      <c r="AD485" s="11" t="s">
        <v>2304</v>
      </c>
      <c r="AE485" s="11" t="s">
        <v>2305</v>
      </c>
      <c r="AF485" s="12"/>
      <c r="AG485" s="6">
        <v>0.0</v>
      </c>
    </row>
    <row r="486">
      <c r="A486" s="6">
        <v>484.0</v>
      </c>
      <c r="B486" s="7" t="s">
        <v>61</v>
      </c>
      <c r="C486" s="8">
        <v>26115.0</v>
      </c>
      <c r="D486" s="9">
        <v>47.0</v>
      </c>
      <c r="E486" s="6">
        <v>15.0</v>
      </c>
      <c r="F486" s="6">
        <v>6.0</v>
      </c>
      <c r="G486" s="6">
        <v>30.0</v>
      </c>
      <c r="H486" s="6">
        <v>8.0</v>
      </c>
      <c r="I486" s="6">
        <v>30.0</v>
      </c>
      <c r="J486" s="6" t="s">
        <v>126</v>
      </c>
      <c r="K486" s="6">
        <v>1.0</v>
      </c>
      <c r="L486" t="s">
        <v>33</v>
      </c>
      <c r="M486" s="10" t="s">
        <v>33</v>
      </c>
      <c r="N486" s="6">
        <v>1.0</v>
      </c>
      <c r="O486" t="s">
        <v>64</v>
      </c>
      <c r="P486" t="s">
        <v>77</v>
      </c>
      <c r="Q486" s="10" t="s">
        <v>2306</v>
      </c>
      <c r="R486" s="6" t="s">
        <v>2307</v>
      </c>
      <c r="S486" s="6" t="s">
        <v>40</v>
      </c>
      <c r="T486" t="s">
        <v>121</v>
      </c>
      <c r="U486" s="6" t="s">
        <v>42</v>
      </c>
      <c r="W486" t="s">
        <v>42</v>
      </c>
      <c r="X486">
        <v>6.0</v>
      </c>
      <c r="Y486">
        <v>5.0</v>
      </c>
      <c r="Z486" s="6">
        <v>400.0</v>
      </c>
      <c r="AA486" s="6" t="s">
        <v>2308</v>
      </c>
      <c r="AB486" t="s">
        <v>58</v>
      </c>
      <c r="AC486" s="6">
        <v>10.0</v>
      </c>
      <c r="AD486" s="11" t="s">
        <v>2309</v>
      </c>
      <c r="AE486" s="11" t="s">
        <v>2310</v>
      </c>
      <c r="AF486" s="12"/>
      <c r="AG486" s="6">
        <v>1.0</v>
      </c>
    </row>
    <row r="487">
      <c r="A487" s="6">
        <v>485.0</v>
      </c>
      <c r="B487" s="7" t="s">
        <v>232</v>
      </c>
      <c r="C487" s="8">
        <v>30433.0</v>
      </c>
      <c r="D487" s="9">
        <v>35.0</v>
      </c>
      <c r="E487" s="6">
        <v>1.0</v>
      </c>
      <c r="F487" s="6">
        <v>7.0</v>
      </c>
      <c r="G487" s="6">
        <v>0.0</v>
      </c>
      <c r="H487" s="6">
        <v>8.0</v>
      </c>
      <c r="I487" s="6">
        <v>2.0</v>
      </c>
      <c r="J487" s="6" t="s">
        <v>49</v>
      </c>
      <c r="K487" s="6">
        <v>1.0</v>
      </c>
      <c r="L487" t="s">
        <v>33</v>
      </c>
      <c r="M487" s="10" t="s">
        <v>33</v>
      </c>
      <c r="N487" s="6">
        <v>1.0</v>
      </c>
      <c r="O487" t="s">
        <v>529</v>
      </c>
      <c r="P487" s="10" t="s">
        <v>2311</v>
      </c>
      <c r="Q487" t="s">
        <v>18</v>
      </c>
      <c r="R487" s="6" t="s">
        <v>39</v>
      </c>
      <c r="S487" s="6" t="s">
        <v>40</v>
      </c>
      <c r="T487" t="s">
        <v>1132</v>
      </c>
      <c r="U487" s="6" t="s">
        <v>56</v>
      </c>
      <c r="W487" t="s">
        <v>56</v>
      </c>
      <c r="X487">
        <v>6.0</v>
      </c>
      <c r="Y487">
        <v>6.0</v>
      </c>
      <c r="Z487" s="6">
        <v>6.0</v>
      </c>
      <c r="AA487" s="6" t="s">
        <v>2312</v>
      </c>
      <c r="AB487" t="s">
        <v>58</v>
      </c>
      <c r="AC487" s="6">
        <v>10.0</v>
      </c>
      <c r="AD487" s="11" t="s">
        <v>2313</v>
      </c>
      <c r="AE487" s="11" t="s">
        <v>2314</v>
      </c>
      <c r="AF487" s="11" t="s">
        <v>2315</v>
      </c>
      <c r="AG487" s="6">
        <v>0.0</v>
      </c>
    </row>
    <row r="488">
      <c r="A488" s="6">
        <v>486.0</v>
      </c>
      <c r="B488" s="7" t="s">
        <v>61</v>
      </c>
      <c r="C488" s="8">
        <v>31192.0</v>
      </c>
      <c r="D488" s="9">
        <v>33.0</v>
      </c>
      <c r="E488" s="6">
        <v>10.0</v>
      </c>
      <c r="F488" s="6">
        <v>6.0</v>
      </c>
      <c r="G488" s="6">
        <v>60.0</v>
      </c>
      <c r="H488" s="6">
        <v>14.0</v>
      </c>
      <c r="I488" s="6">
        <v>6.0</v>
      </c>
      <c r="J488" s="6" t="s">
        <v>92</v>
      </c>
      <c r="K488" s="6">
        <v>1.0</v>
      </c>
      <c r="L488" t="s">
        <v>33</v>
      </c>
      <c r="M488" s="10" t="s">
        <v>33</v>
      </c>
      <c r="N488" s="6">
        <v>1.0</v>
      </c>
      <c r="O488" t="s">
        <v>208</v>
      </c>
      <c r="P488" t="s">
        <v>65</v>
      </c>
      <c r="Q488" s="10" t="s">
        <v>2316</v>
      </c>
      <c r="R488" s="6" t="s">
        <v>2317</v>
      </c>
      <c r="S488" s="6" t="s">
        <v>40</v>
      </c>
      <c r="T488" t="s">
        <v>559</v>
      </c>
      <c r="U488" s="6" t="s">
        <v>42</v>
      </c>
      <c r="W488" t="s">
        <v>42</v>
      </c>
      <c r="X488" s="10">
        <v>10.0</v>
      </c>
      <c r="Y488" s="6">
        <v>26.0</v>
      </c>
      <c r="Z488" s="6">
        <v>22.0</v>
      </c>
      <c r="AA488" s="6" t="s">
        <v>2318</v>
      </c>
      <c r="AB488" t="s">
        <v>46</v>
      </c>
      <c r="AC488" s="6">
        <v>10.0</v>
      </c>
      <c r="AD488" s="11" t="s">
        <v>2319</v>
      </c>
      <c r="AE488" s="11" t="s">
        <v>124</v>
      </c>
      <c r="AF488" s="12"/>
      <c r="AG488" s="6">
        <v>0.0</v>
      </c>
    </row>
    <row r="489">
      <c r="A489" s="6">
        <v>487.0</v>
      </c>
      <c r="B489" s="7" t="s">
        <v>61</v>
      </c>
      <c r="C489" s="8">
        <v>21582.0</v>
      </c>
      <c r="D489" s="9">
        <v>59.0</v>
      </c>
      <c r="F489" s="6">
        <v>8.0</v>
      </c>
      <c r="G489" s="6">
        <v>0.0</v>
      </c>
      <c r="H489" s="6">
        <v>8.0</v>
      </c>
      <c r="I489" s="6">
        <v>10.0</v>
      </c>
      <c r="J489" s="6" t="s">
        <v>305</v>
      </c>
      <c r="K489" s="6">
        <v>0.0</v>
      </c>
      <c r="L489" t="s">
        <v>2320</v>
      </c>
      <c r="M489" s="10" t="s">
        <v>2321</v>
      </c>
      <c r="N489" s="6">
        <v>0.0</v>
      </c>
      <c r="O489" t="s">
        <v>33</v>
      </c>
      <c r="P489" t="s">
        <v>33</v>
      </c>
      <c r="Q489" t="s">
        <v>33</v>
      </c>
      <c r="S489" s="6" t="s">
        <v>68</v>
      </c>
      <c r="T489" t="s">
        <v>87</v>
      </c>
      <c r="U489" s="6" t="s">
        <v>70</v>
      </c>
      <c r="W489" t="s">
        <v>70</v>
      </c>
      <c r="X489" s="10">
        <v>14.0</v>
      </c>
      <c r="Y489">
        <v>6.0</v>
      </c>
      <c r="Z489" s="6">
        <v>20.0</v>
      </c>
      <c r="AA489" s="6" t="s">
        <v>2322</v>
      </c>
      <c r="AB489" t="s">
        <v>46</v>
      </c>
      <c r="AC489" s="6">
        <v>9.0</v>
      </c>
      <c r="AD489" s="11" t="s">
        <v>2323</v>
      </c>
      <c r="AE489" s="11" t="s">
        <v>2324</v>
      </c>
      <c r="AF489" s="11" t="s">
        <v>2325</v>
      </c>
      <c r="AG489" s="6">
        <v>1.0</v>
      </c>
    </row>
    <row r="490">
      <c r="A490" s="6">
        <v>488.0</v>
      </c>
      <c r="B490" s="7" t="s">
        <v>157</v>
      </c>
      <c r="C490" s="8">
        <v>30169.0</v>
      </c>
      <c r="D490" s="9">
        <v>36.0</v>
      </c>
      <c r="E490" s="6">
        <v>10.0</v>
      </c>
      <c r="F490" s="6">
        <v>6.0</v>
      </c>
      <c r="G490" s="6">
        <v>0.0</v>
      </c>
      <c r="H490" s="6">
        <v>12.0</v>
      </c>
      <c r="I490" s="6">
        <v>12.0</v>
      </c>
      <c r="J490" s="6" t="s">
        <v>183</v>
      </c>
      <c r="K490" s="6">
        <v>0.0</v>
      </c>
      <c r="L490" t="s">
        <v>35</v>
      </c>
      <c r="M490" s="10" t="s">
        <v>51</v>
      </c>
      <c r="N490" s="6">
        <v>1.0</v>
      </c>
      <c r="O490" t="s">
        <v>99</v>
      </c>
      <c r="P490" t="s">
        <v>65</v>
      </c>
      <c r="Q490" t="s">
        <v>78</v>
      </c>
      <c r="R490" s="6" t="s">
        <v>2326</v>
      </c>
      <c r="S490" s="6" t="s">
        <v>40</v>
      </c>
      <c r="T490" t="s">
        <v>121</v>
      </c>
      <c r="U490" s="6" t="s">
        <v>56</v>
      </c>
      <c r="W490" t="s">
        <v>56</v>
      </c>
      <c r="X490" s="10">
        <v>15.0</v>
      </c>
      <c r="Y490">
        <v>5.0</v>
      </c>
      <c r="Z490" s="6">
        <v>10.0</v>
      </c>
      <c r="AA490" s="6" t="s">
        <v>2327</v>
      </c>
      <c r="AB490" t="s">
        <v>58</v>
      </c>
      <c r="AC490" s="6">
        <v>10.0</v>
      </c>
      <c r="AD490" s="11" t="s">
        <v>2328</v>
      </c>
      <c r="AE490" s="11" t="s">
        <v>2329</v>
      </c>
      <c r="AF490" s="11" t="s">
        <v>2330</v>
      </c>
      <c r="AG490" s="6">
        <v>1.0</v>
      </c>
    </row>
    <row r="491">
      <c r="A491" s="6">
        <v>489.0</v>
      </c>
      <c r="B491" s="7" t="s">
        <v>200</v>
      </c>
      <c r="C491" s="8">
        <v>30185.0</v>
      </c>
      <c r="D491" s="9">
        <v>36.0</v>
      </c>
      <c r="E491" s="6">
        <v>13.0</v>
      </c>
      <c r="F491" s="6">
        <v>7.0</v>
      </c>
      <c r="G491" s="6">
        <v>45.0</v>
      </c>
      <c r="H491" s="6">
        <v>16.0</v>
      </c>
      <c r="I491" s="6">
        <v>6.0</v>
      </c>
      <c r="J491" s="6" t="s">
        <v>126</v>
      </c>
      <c r="K491" s="6">
        <v>1.0</v>
      </c>
      <c r="L491" t="s">
        <v>33</v>
      </c>
      <c r="M491" s="10" t="s">
        <v>33</v>
      </c>
      <c r="N491" s="6">
        <v>1.0</v>
      </c>
      <c r="O491" t="s">
        <v>208</v>
      </c>
      <c r="P491" t="s">
        <v>65</v>
      </c>
      <c r="Q491" t="s">
        <v>78</v>
      </c>
      <c r="R491" s="6" t="s">
        <v>2331</v>
      </c>
      <c r="S491" s="6" t="s">
        <v>68</v>
      </c>
      <c r="T491" t="s">
        <v>121</v>
      </c>
      <c r="U491" s="6" t="s">
        <v>42</v>
      </c>
      <c r="W491" t="s">
        <v>42</v>
      </c>
      <c r="X491">
        <v>3.0</v>
      </c>
      <c r="Y491">
        <v>6.0</v>
      </c>
      <c r="Z491" s="6">
        <v>6.0</v>
      </c>
      <c r="AA491" s="6" t="s">
        <v>2332</v>
      </c>
      <c r="AB491" t="s">
        <v>58</v>
      </c>
      <c r="AC491" s="6">
        <v>7.0</v>
      </c>
      <c r="AD491" s="11" t="s">
        <v>2333</v>
      </c>
      <c r="AE491" s="12"/>
      <c r="AF491" s="11" t="s">
        <v>2334</v>
      </c>
      <c r="AG491" s="6">
        <v>1.0</v>
      </c>
    </row>
    <row r="492">
      <c r="A492" s="6">
        <v>490.0</v>
      </c>
      <c r="B492" s="7" t="s">
        <v>442</v>
      </c>
      <c r="C492" s="8">
        <v>32976.0</v>
      </c>
      <c r="D492" s="9">
        <v>28.0</v>
      </c>
      <c r="E492" s="6">
        <v>5.0</v>
      </c>
      <c r="F492" s="6">
        <v>7.0</v>
      </c>
      <c r="G492" s="6">
        <v>80.0</v>
      </c>
      <c r="H492" s="6">
        <v>8.0</v>
      </c>
      <c r="I492" s="6">
        <v>8.0</v>
      </c>
      <c r="J492" s="6" t="s">
        <v>338</v>
      </c>
      <c r="K492" s="6">
        <v>1.0</v>
      </c>
      <c r="L492" t="s">
        <v>33</v>
      </c>
      <c r="M492" s="10" t="s">
        <v>33</v>
      </c>
      <c r="N492" s="6">
        <v>1.0</v>
      </c>
      <c r="O492" t="s">
        <v>414</v>
      </c>
      <c r="P492" t="s">
        <v>65</v>
      </c>
      <c r="Q492" s="10" t="s">
        <v>2335</v>
      </c>
      <c r="R492" s="6" t="s">
        <v>2336</v>
      </c>
      <c r="S492" s="6" t="s">
        <v>68</v>
      </c>
      <c r="T492" t="s">
        <v>103</v>
      </c>
      <c r="U492" s="6" t="s">
        <v>56</v>
      </c>
      <c r="W492" t="s">
        <v>56</v>
      </c>
      <c r="X492">
        <v>4.0</v>
      </c>
      <c r="Y492">
        <v>6.0</v>
      </c>
      <c r="Z492" s="6">
        <v>66.0</v>
      </c>
      <c r="AA492" s="6" t="s">
        <v>2337</v>
      </c>
      <c r="AB492" t="s">
        <v>58</v>
      </c>
      <c r="AC492" s="6">
        <v>9.0</v>
      </c>
      <c r="AD492" s="11" t="s">
        <v>2338</v>
      </c>
      <c r="AE492" s="11" t="s">
        <v>2339</v>
      </c>
      <c r="AF492" s="11" t="s">
        <v>2340</v>
      </c>
      <c r="AG492" s="6">
        <v>1.0</v>
      </c>
    </row>
    <row r="493">
      <c r="A493" s="6">
        <v>491.0</v>
      </c>
      <c r="B493" s="7" t="s">
        <v>157</v>
      </c>
      <c r="C493" s="8">
        <v>19547.0</v>
      </c>
      <c r="D493" s="9">
        <v>65.0</v>
      </c>
      <c r="E493" s="6">
        <v>6.0</v>
      </c>
      <c r="F493" s="6">
        <v>5.0</v>
      </c>
      <c r="G493" s="6">
        <v>60.0</v>
      </c>
      <c r="H493" s="6">
        <v>8.0</v>
      </c>
      <c r="I493" s="6">
        <v>4.0</v>
      </c>
      <c r="J493" s="6" t="s">
        <v>126</v>
      </c>
      <c r="K493" s="6">
        <v>0.0</v>
      </c>
      <c r="L493" t="s">
        <v>63</v>
      </c>
      <c r="M493" s="10" t="s">
        <v>93</v>
      </c>
      <c r="N493" s="6">
        <v>1.0</v>
      </c>
      <c r="O493" t="s">
        <v>87</v>
      </c>
      <c r="P493" t="s">
        <v>65</v>
      </c>
      <c r="Q493" t="s">
        <v>663</v>
      </c>
      <c r="R493" s="6" t="s">
        <v>2341</v>
      </c>
      <c r="S493" s="6" t="s">
        <v>68</v>
      </c>
      <c r="T493" t="s">
        <v>87</v>
      </c>
      <c r="U493" s="6" t="s">
        <v>565</v>
      </c>
      <c r="W493" t="s">
        <v>565</v>
      </c>
      <c r="X493">
        <v>4.0</v>
      </c>
      <c r="Y493" s="6">
        <v>30.0</v>
      </c>
      <c r="Z493" s="6">
        <v>60.0</v>
      </c>
      <c r="AA493" s="6" t="s">
        <v>2342</v>
      </c>
      <c r="AB493" s="6" t="s">
        <v>2343</v>
      </c>
      <c r="AC493" s="6">
        <v>8.0</v>
      </c>
      <c r="AD493" s="11" t="s">
        <v>2344</v>
      </c>
      <c r="AE493" s="11" t="s">
        <v>2345</v>
      </c>
      <c r="AF493" s="11" t="s">
        <v>132</v>
      </c>
      <c r="AG493" s="6">
        <v>1.0</v>
      </c>
    </row>
    <row r="494">
      <c r="A494" s="6">
        <v>492.0</v>
      </c>
      <c r="B494" s="7" t="s">
        <v>61</v>
      </c>
      <c r="C494" s="8">
        <v>28928.0</v>
      </c>
      <c r="D494" s="9">
        <v>39.0</v>
      </c>
      <c r="E494" s="6">
        <v>23.0</v>
      </c>
      <c r="F494" s="6">
        <v>8.0</v>
      </c>
      <c r="G494" s="6">
        <v>35.0</v>
      </c>
      <c r="H494" s="6">
        <v>9.0</v>
      </c>
      <c r="I494" s="6">
        <v>10.0</v>
      </c>
      <c r="J494" s="6" t="s">
        <v>112</v>
      </c>
      <c r="K494" s="6">
        <v>1.0</v>
      </c>
      <c r="L494" t="s">
        <v>33</v>
      </c>
      <c r="M494" s="10" t="s">
        <v>33</v>
      </c>
      <c r="N494" s="6">
        <v>1.0</v>
      </c>
      <c r="O494" t="s">
        <v>252</v>
      </c>
      <c r="P494" t="s">
        <v>77</v>
      </c>
      <c r="Q494" t="s">
        <v>78</v>
      </c>
      <c r="R494" s="6" t="s">
        <v>2346</v>
      </c>
      <c r="S494" s="6" t="s">
        <v>40</v>
      </c>
      <c r="T494" t="s">
        <v>121</v>
      </c>
      <c r="U494" s="6" t="s">
        <v>42</v>
      </c>
      <c r="W494" t="s">
        <v>42</v>
      </c>
      <c r="X494" s="10">
        <v>10.0</v>
      </c>
      <c r="Y494">
        <v>2.0</v>
      </c>
      <c r="Z494" s="6">
        <v>8.0</v>
      </c>
      <c r="AA494" s="6" t="s">
        <v>2347</v>
      </c>
      <c r="AB494" t="s">
        <v>46</v>
      </c>
      <c r="AC494" s="6">
        <v>8.0</v>
      </c>
      <c r="AD494" s="11" t="s">
        <v>2348</v>
      </c>
      <c r="AE494" s="11" t="s">
        <v>2349</v>
      </c>
      <c r="AF494" s="11" t="s">
        <v>2350</v>
      </c>
      <c r="AG494" s="6">
        <v>1.0</v>
      </c>
    </row>
    <row r="495">
      <c r="A495" s="6">
        <v>493.0</v>
      </c>
      <c r="B495" s="7" t="s">
        <v>74</v>
      </c>
      <c r="C495" s="8">
        <v>25883.0</v>
      </c>
      <c r="D495" s="9">
        <v>47.0</v>
      </c>
      <c r="E495" s="6">
        <v>20.0</v>
      </c>
      <c r="F495" s="6">
        <v>7.0</v>
      </c>
      <c r="G495" s="6">
        <v>0.0</v>
      </c>
      <c r="H495" s="6">
        <v>10.0</v>
      </c>
      <c r="I495" s="6">
        <v>30.0</v>
      </c>
      <c r="J495" s="6" t="s">
        <v>338</v>
      </c>
      <c r="K495" s="6">
        <v>1.0</v>
      </c>
      <c r="L495" t="s">
        <v>33</v>
      </c>
      <c r="M495" s="10" t="s">
        <v>33</v>
      </c>
      <c r="N495" s="6">
        <v>1.0</v>
      </c>
      <c r="O495" t="s">
        <v>128</v>
      </c>
      <c r="P495" t="s">
        <v>135</v>
      </c>
      <c r="Q495" t="s">
        <v>95</v>
      </c>
      <c r="R495" s="6" t="s">
        <v>2351</v>
      </c>
      <c r="S495" s="6" t="s">
        <v>153</v>
      </c>
      <c r="T495" t="s">
        <v>69</v>
      </c>
      <c r="U495" s="6" t="s">
        <v>70</v>
      </c>
      <c r="W495" t="s">
        <v>70</v>
      </c>
      <c r="X495">
        <v>6.0</v>
      </c>
      <c r="Y495">
        <v>2.0</v>
      </c>
      <c r="Z495" s="6">
        <v>16.0</v>
      </c>
      <c r="AA495" s="6" t="s">
        <v>2352</v>
      </c>
      <c r="AB495" t="s">
        <v>58</v>
      </c>
      <c r="AC495" s="6">
        <v>9.0</v>
      </c>
      <c r="AD495" s="11" t="s">
        <v>2353</v>
      </c>
      <c r="AE495" s="11" t="s">
        <v>2354</v>
      </c>
      <c r="AF495" s="11" t="s">
        <v>2355</v>
      </c>
      <c r="AG495" s="6">
        <v>0.0</v>
      </c>
    </row>
    <row r="496">
      <c r="A496" s="6">
        <v>494.0</v>
      </c>
      <c r="B496" s="7" t="s">
        <v>61</v>
      </c>
      <c r="C496" s="8">
        <v>32718.0</v>
      </c>
      <c r="D496" s="9">
        <v>29.0</v>
      </c>
      <c r="F496" s="6">
        <v>7.0</v>
      </c>
      <c r="G496" s="6">
        <v>0.0</v>
      </c>
      <c r="H496" s="6">
        <v>13.0</v>
      </c>
      <c r="I496" s="6">
        <v>6.0</v>
      </c>
      <c r="J496" s="6" t="s">
        <v>183</v>
      </c>
      <c r="K496" s="6">
        <v>0.0</v>
      </c>
      <c r="L496" t="s">
        <v>113</v>
      </c>
      <c r="M496" s="10" t="s">
        <v>51</v>
      </c>
      <c r="N496" s="6">
        <v>0.0</v>
      </c>
      <c r="O496" t="s">
        <v>33</v>
      </c>
      <c r="P496" t="s">
        <v>33</v>
      </c>
      <c r="Q496" t="s">
        <v>33</v>
      </c>
      <c r="S496" s="6" t="s">
        <v>40</v>
      </c>
      <c r="T496" t="s">
        <v>87</v>
      </c>
      <c r="U496" s="6" t="s">
        <v>70</v>
      </c>
      <c r="W496" t="s">
        <v>70</v>
      </c>
      <c r="X496">
        <v>5.0</v>
      </c>
      <c r="Y496">
        <v>2.0</v>
      </c>
      <c r="Z496" s="6">
        <v>6.0</v>
      </c>
      <c r="AA496" s="6" t="s">
        <v>2356</v>
      </c>
      <c r="AB496" t="s">
        <v>46</v>
      </c>
      <c r="AC496" s="6">
        <v>6.0</v>
      </c>
      <c r="AD496" s="11" t="s">
        <v>2357</v>
      </c>
      <c r="AE496" s="11" t="s">
        <v>2358</v>
      </c>
      <c r="AF496" s="11" t="s">
        <v>2359</v>
      </c>
      <c r="AG496" s="6">
        <v>1.0</v>
      </c>
    </row>
    <row r="497">
      <c r="A497" s="6">
        <v>495.0</v>
      </c>
      <c r="B497" s="7" t="s">
        <v>823</v>
      </c>
      <c r="C497" s="8">
        <v>30053.0</v>
      </c>
      <c r="D497" s="9">
        <v>36.0</v>
      </c>
      <c r="E497" s="6">
        <v>5.0</v>
      </c>
      <c r="F497" s="6">
        <v>6.0</v>
      </c>
      <c r="G497" s="6">
        <v>30.0</v>
      </c>
      <c r="H497" s="6">
        <v>10.0</v>
      </c>
      <c r="I497" s="6">
        <v>20.0</v>
      </c>
      <c r="J497" s="6" t="s">
        <v>112</v>
      </c>
      <c r="K497" s="6">
        <v>1.0</v>
      </c>
      <c r="L497" t="s">
        <v>33</v>
      </c>
      <c r="M497" s="10" t="s">
        <v>33</v>
      </c>
      <c r="N497" s="6">
        <v>1.0</v>
      </c>
      <c r="O497" t="s">
        <v>252</v>
      </c>
      <c r="P497" t="s">
        <v>100</v>
      </c>
      <c r="Q497" t="s">
        <v>148</v>
      </c>
      <c r="R497" s="6" t="s">
        <v>2360</v>
      </c>
      <c r="S497" s="6" t="s">
        <v>40</v>
      </c>
      <c r="T497" t="s">
        <v>69</v>
      </c>
      <c r="U497" s="6" t="s">
        <v>56</v>
      </c>
      <c r="W497" t="s">
        <v>56</v>
      </c>
      <c r="X497" s="13">
        <v>43023.0</v>
      </c>
      <c r="Y497" s="14">
        <v>43023.0</v>
      </c>
      <c r="Z497" s="6">
        <v>500.0</v>
      </c>
      <c r="AA497" s="6" t="s">
        <v>2361</v>
      </c>
      <c r="AB497" t="s">
        <v>46</v>
      </c>
      <c r="AC497" s="6">
        <v>8.0</v>
      </c>
      <c r="AD497" s="11" t="s">
        <v>2362</v>
      </c>
      <c r="AE497" s="11" t="s">
        <v>2363</v>
      </c>
      <c r="AF497" s="11" t="s">
        <v>2364</v>
      </c>
      <c r="AG497" s="6">
        <v>1.0</v>
      </c>
    </row>
    <row r="498">
      <c r="A498" s="6">
        <v>496.0</v>
      </c>
      <c r="B498" s="7" t="s">
        <v>61</v>
      </c>
      <c r="C498" s="8">
        <v>22816.0</v>
      </c>
      <c r="D498" s="9">
        <v>56.0</v>
      </c>
      <c r="E498" s="6">
        <v>25.0</v>
      </c>
      <c r="F498" s="6">
        <v>8.0</v>
      </c>
      <c r="G498" s="6">
        <v>60.0</v>
      </c>
      <c r="H498" s="6">
        <v>8.0</v>
      </c>
      <c r="I498" s="6">
        <v>5.0</v>
      </c>
      <c r="J498" s="6" t="s">
        <v>112</v>
      </c>
      <c r="K498" s="6">
        <v>1.0</v>
      </c>
      <c r="L498" t="s">
        <v>33</v>
      </c>
      <c r="M498" s="10" t="s">
        <v>33</v>
      </c>
      <c r="N498" s="6">
        <v>1.0</v>
      </c>
      <c r="O498" t="s">
        <v>139</v>
      </c>
      <c r="P498" t="s">
        <v>38</v>
      </c>
      <c r="Q498" t="s">
        <v>78</v>
      </c>
      <c r="R498" s="6" t="s">
        <v>2365</v>
      </c>
      <c r="S498" s="6" t="s">
        <v>68</v>
      </c>
      <c r="T498" t="s">
        <v>87</v>
      </c>
      <c r="U498" s="6" t="s">
        <v>56</v>
      </c>
      <c r="W498" t="s">
        <v>56</v>
      </c>
      <c r="X498" s="10">
        <v>21.0</v>
      </c>
      <c r="Z498" s="6">
        <v>8.0</v>
      </c>
      <c r="AA498" s="6" t="s">
        <v>2366</v>
      </c>
      <c r="AB498" t="s">
        <v>58</v>
      </c>
      <c r="AC498" s="6">
        <v>10.0</v>
      </c>
      <c r="AD498" s="11" t="s">
        <v>2367</v>
      </c>
      <c r="AE498" s="11" t="s">
        <v>2368</v>
      </c>
      <c r="AF498" s="11" t="s">
        <v>2369</v>
      </c>
      <c r="AG498" s="6">
        <v>1.0</v>
      </c>
    </row>
    <row r="499">
      <c r="A499" s="6">
        <v>497.0</v>
      </c>
      <c r="B499" s="7" t="s">
        <v>74</v>
      </c>
      <c r="C499" s="8">
        <v>31540.0</v>
      </c>
      <c r="D499" s="9">
        <v>32.0</v>
      </c>
      <c r="E499" s="6">
        <v>6.0</v>
      </c>
      <c r="F499" s="6">
        <v>5.0</v>
      </c>
      <c r="G499" s="6">
        <v>20.0</v>
      </c>
      <c r="H499" s="6">
        <v>12.0</v>
      </c>
      <c r="I499" s="6">
        <v>20.0</v>
      </c>
      <c r="J499" s="6" t="s">
        <v>75</v>
      </c>
      <c r="K499" s="6">
        <v>0.0</v>
      </c>
      <c r="L499" t="s">
        <v>2370</v>
      </c>
      <c r="M499" s="10" t="s">
        <v>36</v>
      </c>
      <c r="N499" s="6">
        <v>1.0</v>
      </c>
      <c r="O499" t="s">
        <v>208</v>
      </c>
      <c r="P499" s="10" t="s">
        <v>2371</v>
      </c>
      <c r="Q499" t="s">
        <v>361</v>
      </c>
      <c r="R499" s="6" t="s">
        <v>1015</v>
      </c>
      <c r="S499" s="6" t="s">
        <v>68</v>
      </c>
      <c r="T499" t="s">
        <v>630</v>
      </c>
      <c r="U499" s="6" t="s">
        <v>42</v>
      </c>
      <c r="W499" t="s">
        <v>42</v>
      </c>
      <c r="X499" s="10">
        <v>10.0</v>
      </c>
      <c r="Y499">
        <v>2.0</v>
      </c>
      <c r="Z499" s="6">
        <v>10.0</v>
      </c>
      <c r="AA499" s="6" t="s">
        <v>2372</v>
      </c>
      <c r="AB499" t="s">
        <v>58</v>
      </c>
      <c r="AC499" s="6">
        <v>10.0</v>
      </c>
      <c r="AD499" s="11" t="s">
        <v>2373</v>
      </c>
      <c r="AE499" s="11" t="s">
        <v>2374</v>
      </c>
      <c r="AF499" s="11" t="s">
        <v>2375</v>
      </c>
    </row>
    <row r="500">
      <c r="A500" s="6">
        <v>498.0</v>
      </c>
      <c r="B500" s="7" t="s">
        <v>61</v>
      </c>
      <c r="C500" s="8">
        <v>30081.0</v>
      </c>
      <c r="D500" s="9">
        <v>36.0</v>
      </c>
      <c r="E500" s="6">
        <v>7.0</v>
      </c>
      <c r="F500" s="6">
        <v>9.0</v>
      </c>
      <c r="G500" s="6">
        <v>15.0</v>
      </c>
      <c r="H500" s="6">
        <v>8.0</v>
      </c>
      <c r="I500" s="6">
        <v>20.0</v>
      </c>
      <c r="J500" s="6" t="s">
        <v>220</v>
      </c>
      <c r="K500" s="6">
        <v>1.0</v>
      </c>
      <c r="L500" t="s">
        <v>33</v>
      </c>
      <c r="M500" s="10" t="s">
        <v>33</v>
      </c>
      <c r="N500" s="6">
        <v>1.0</v>
      </c>
      <c r="O500" t="s">
        <v>252</v>
      </c>
      <c r="P500" t="s">
        <v>65</v>
      </c>
      <c r="Q500" s="10" t="s">
        <v>293</v>
      </c>
      <c r="R500" s="6" t="s">
        <v>2376</v>
      </c>
      <c r="S500" s="6" t="s">
        <v>68</v>
      </c>
      <c r="T500" t="s">
        <v>87</v>
      </c>
      <c r="U500" s="6" t="s">
        <v>70</v>
      </c>
      <c r="W500" t="s">
        <v>70</v>
      </c>
      <c r="X500">
        <v>6.0</v>
      </c>
      <c r="Y500">
        <v>6.0</v>
      </c>
      <c r="Z500" s="6">
        <v>20.0</v>
      </c>
      <c r="AA500" s="6" t="s">
        <v>2377</v>
      </c>
      <c r="AB500" t="s">
        <v>46</v>
      </c>
      <c r="AC500" s="6">
        <v>10.0</v>
      </c>
      <c r="AD500" s="11" t="s">
        <v>2378</v>
      </c>
      <c r="AE500" s="11" t="s">
        <v>413</v>
      </c>
      <c r="AF500" s="11" t="s">
        <v>2379</v>
      </c>
      <c r="AG500" s="6">
        <v>0.0</v>
      </c>
    </row>
    <row r="501">
      <c r="A501" s="6">
        <v>499.0</v>
      </c>
      <c r="B501" s="7" t="s">
        <v>74</v>
      </c>
      <c r="C501" s="8">
        <v>32850.0</v>
      </c>
      <c r="D501" s="9">
        <v>28.0</v>
      </c>
      <c r="E501" s="6">
        <v>5.0</v>
      </c>
      <c r="F501" s="6">
        <v>7.0</v>
      </c>
      <c r="G501" s="6">
        <v>50.0</v>
      </c>
      <c r="H501" s="6">
        <v>10.0</v>
      </c>
      <c r="I501" s="6">
        <v>5.0</v>
      </c>
      <c r="J501" s="6" t="s">
        <v>34</v>
      </c>
      <c r="K501" s="6">
        <v>1.0</v>
      </c>
      <c r="L501" t="s">
        <v>33</v>
      </c>
      <c r="M501" s="10" t="s">
        <v>33</v>
      </c>
      <c r="N501" s="6">
        <v>1.0</v>
      </c>
      <c r="O501" t="s">
        <v>147</v>
      </c>
      <c r="P501" t="s">
        <v>38</v>
      </c>
      <c r="Q501" t="s">
        <v>78</v>
      </c>
      <c r="R501" s="6" t="s">
        <v>2380</v>
      </c>
      <c r="S501" s="6" t="s">
        <v>40</v>
      </c>
      <c r="T501" t="s">
        <v>121</v>
      </c>
      <c r="U501" s="6" t="s">
        <v>56</v>
      </c>
      <c r="W501" t="s">
        <v>56</v>
      </c>
      <c r="X501">
        <v>6.0</v>
      </c>
      <c r="Y501">
        <v>6.0</v>
      </c>
      <c r="Z501" s="6">
        <v>7.0</v>
      </c>
      <c r="AA501" s="6" t="s">
        <v>2381</v>
      </c>
      <c r="AB501" t="s">
        <v>184</v>
      </c>
      <c r="AC501" s="6">
        <v>10.0</v>
      </c>
      <c r="AD501" s="11" t="s">
        <v>2382</v>
      </c>
      <c r="AE501" s="11" t="s">
        <v>2383</v>
      </c>
      <c r="AF501" s="11" t="s">
        <v>106</v>
      </c>
      <c r="AG501" s="6">
        <v>1.0</v>
      </c>
    </row>
    <row r="502">
      <c r="A502" s="6">
        <v>500.0</v>
      </c>
      <c r="B502" s="7" t="s">
        <v>157</v>
      </c>
      <c r="C502" s="8">
        <v>32964.0</v>
      </c>
      <c r="D502" s="9">
        <v>28.0</v>
      </c>
      <c r="E502" s="6">
        <v>0.0</v>
      </c>
      <c r="F502" s="6">
        <v>6.0</v>
      </c>
      <c r="G502" s="6">
        <v>15.0</v>
      </c>
      <c r="H502" s="6">
        <v>8.0</v>
      </c>
      <c r="I502" s="6">
        <v>1.0</v>
      </c>
      <c r="J502" s="6" t="s">
        <v>112</v>
      </c>
      <c r="K502" s="6">
        <v>0.0</v>
      </c>
      <c r="L502" t="s">
        <v>113</v>
      </c>
      <c r="M502" s="10" t="s">
        <v>86</v>
      </c>
      <c r="N502" s="6">
        <v>1.0</v>
      </c>
      <c r="O502" t="s">
        <v>147</v>
      </c>
      <c r="P502" t="s">
        <v>65</v>
      </c>
      <c r="Q502" t="s">
        <v>148</v>
      </c>
      <c r="R502" s="6" t="s">
        <v>193</v>
      </c>
      <c r="S502" s="6" t="s">
        <v>40</v>
      </c>
      <c r="T502" s="10" t="s">
        <v>2384</v>
      </c>
      <c r="U502" s="6" t="s">
        <v>56</v>
      </c>
      <c r="W502" t="s">
        <v>56</v>
      </c>
      <c r="X502">
        <v>4.0</v>
      </c>
      <c r="Y502">
        <v>6.0</v>
      </c>
      <c r="Z502" s="6">
        <v>60.0</v>
      </c>
      <c r="AA502" s="6" t="s">
        <v>2385</v>
      </c>
      <c r="AB502" t="s">
        <v>58</v>
      </c>
      <c r="AC502" s="6">
        <v>10.0</v>
      </c>
      <c r="AD502" s="11" t="s">
        <v>2386</v>
      </c>
      <c r="AE502" s="12"/>
      <c r="AF502" s="12"/>
      <c r="AG502" s="6">
        <v>1.0</v>
      </c>
    </row>
    <row r="503">
      <c r="A503" s="6">
        <v>501.0</v>
      </c>
      <c r="B503" s="7" t="s">
        <v>200</v>
      </c>
      <c r="C503" s="8">
        <v>25965.0</v>
      </c>
      <c r="D503" s="9">
        <v>47.0</v>
      </c>
      <c r="E503" s="6">
        <v>23.0</v>
      </c>
      <c r="F503" s="6">
        <v>8.0</v>
      </c>
      <c r="G503" s="6">
        <v>30.0</v>
      </c>
      <c r="H503" s="6">
        <v>9.0</v>
      </c>
      <c r="I503" s="6">
        <v>4.0</v>
      </c>
      <c r="J503" s="6" t="s">
        <v>75</v>
      </c>
      <c r="K503" s="6">
        <v>1.0</v>
      </c>
      <c r="L503" t="s">
        <v>33</v>
      </c>
      <c r="M503" s="10" t="s">
        <v>33</v>
      </c>
      <c r="N503" s="6">
        <v>1.0</v>
      </c>
      <c r="O503" t="s">
        <v>419</v>
      </c>
      <c r="P503" t="s">
        <v>38</v>
      </c>
      <c r="Q503" t="s">
        <v>271</v>
      </c>
      <c r="R503" s="6" t="s">
        <v>2387</v>
      </c>
      <c r="S503" s="6" t="s">
        <v>153</v>
      </c>
      <c r="T503" t="s">
        <v>121</v>
      </c>
      <c r="U503" s="6" t="s">
        <v>42</v>
      </c>
      <c r="W503" t="s">
        <v>42</v>
      </c>
      <c r="X503" s="10">
        <v>23.0</v>
      </c>
      <c r="Y503">
        <v>2.0</v>
      </c>
      <c r="Z503" s="6">
        <v>15.0</v>
      </c>
      <c r="AA503" s="6" t="s">
        <v>2388</v>
      </c>
      <c r="AB503" t="s">
        <v>46</v>
      </c>
      <c r="AC503" s="6">
        <v>8.0</v>
      </c>
      <c r="AD503" s="11" t="s">
        <v>2389</v>
      </c>
      <c r="AE503" s="11" t="s">
        <v>2390</v>
      </c>
      <c r="AF503" s="11" t="s">
        <v>2391</v>
      </c>
      <c r="AG503" s="6">
        <v>0.0</v>
      </c>
    </row>
    <row r="504">
      <c r="A504" s="6">
        <v>502.0</v>
      </c>
      <c r="B504" s="7" t="s">
        <v>119</v>
      </c>
      <c r="C504" s="8">
        <v>30672.0</v>
      </c>
      <c r="D504" s="9">
        <v>34.0</v>
      </c>
      <c r="E504" s="6">
        <v>10.0</v>
      </c>
      <c r="F504" s="6">
        <v>7.0</v>
      </c>
      <c r="G504" s="6">
        <v>20.0</v>
      </c>
      <c r="H504" s="6">
        <v>10.0</v>
      </c>
      <c r="I504" s="6">
        <v>24.0</v>
      </c>
      <c r="J504" s="6" t="s">
        <v>92</v>
      </c>
      <c r="K504" s="6">
        <v>1.0</v>
      </c>
      <c r="L504" t="s">
        <v>33</v>
      </c>
      <c r="M504" s="10" t="s">
        <v>33</v>
      </c>
      <c r="N504" s="6">
        <v>1.0</v>
      </c>
      <c r="O504" t="s">
        <v>208</v>
      </c>
      <c r="P504" t="s">
        <v>65</v>
      </c>
      <c r="Q504" t="s">
        <v>361</v>
      </c>
      <c r="R504" s="6" t="s">
        <v>2392</v>
      </c>
      <c r="S504" s="6" t="s">
        <v>68</v>
      </c>
      <c r="T504" t="s">
        <v>87</v>
      </c>
      <c r="U504" s="6" t="s">
        <v>56</v>
      </c>
      <c r="W504" t="s">
        <v>56</v>
      </c>
      <c r="X504">
        <v>5.0</v>
      </c>
      <c r="Y504">
        <v>1.0</v>
      </c>
      <c r="Z504" s="6">
        <v>6.0</v>
      </c>
      <c r="AA504" s="6" t="s">
        <v>2393</v>
      </c>
      <c r="AB504" t="s">
        <v>58</v>
      </c>
      <c r="AC504" s="6">
        <v>10.0</v>
      </c>
      <c r="AD504" s="11" t="s">
        <v>2394</v>
      </c>
      <c r="AE504" s="11" t="s">
        <v>2395</v>
      </c>
      <c r="AF504" s="11" t="s">
        <v>132</v>
      </c>
      <c r="AG504" s="6">
        <v>1.0</v>
      </c>
    </row>
    <row r="505">
      <c r="A505" s="6">
        <v>503.0</v>
      </c>
      <c r="B505" s="7" t="s">
        <v>74</v>
      </c>
      <c r="C505" s="8">
        <v>28203.0</v>
      </c>
      <c r="D505" s="9">
        <v>41.0</v>
      </c>
      <c r="E505" s="6">
        <v>20.0</v>
      </c>
      <c r="F505" s="6">
        <v>6.0</v>
      </c>
      <c r="G505" s="6">
        <v>30.0</v>
      </c>
      <c r="H505" s="6">
        <v>7.0</v>
      </c>
      <c r="I505" s="6">
        <v>6.0</v>
      </c>
      <c r="J505" s="6" t="s">
        <v>49</v>
      </c>
      <c r="K505" s="6">
        <v>0.0</v>
      </c>
      <c r="L505" t="s">
        <v>127</v>
      </c>
      <c r="M505" s="10" t="s">
        <v>93</v>
      </c>
      <c r="N505" s="6">
        <v>1.0</v>
      </c>
      <c r="O505" t="s">
        <v>64</v>
      </c>
      <c r="P505" t="s">
        <v>38</v>
      </c>
      <c r="Q505" s="10" t="s">
        <v>2396</v>
      </c>
      <c r="R505" s="6" t="s">
        <v>2397</v>
      </c>
      <c r="S505" s="6" t="s">
        <v>368</v>
      </c>
      <c r="T505" t="s">
        <v>87</v>
      </c>
      <c r="U505" s="6" t="s">
        <v>154</v>
      </c>
      <c r="W505" t="s">
        <v>154</v>
      </c>
      <c r="X505">
        <v>6.0</v>
      </c>
      <c r="Y505">
        <v>5.0</v>
      </c>
      <c r="Z505" s="6">
        <v>100.0</v>
      </c>
      <c r="AA505" s="6" t="s">
        <v>2398</v>
      </c>
      <c r="AB505" t="s">
        <v>58</v>
      </c>
      <c r="AC505" s="6">
        <v>9.0</v>
      </c>
      <c r="AD505" s="11" t="s">
        <v>2399</v>
      </c>
      <c r="AE505" s="11" t="s">
        <v>497</v>
      </c>
      <c r="AF505" s="11" t="s">
        <v>132</v>
      </c>
      <c r="AG505" s="6">
        <v>0.0</v>
      </c>
    </row>
    <row r="506">
      <c r="A506" s="6">
        <v>504.0</v>
      </c>
      <c r="B506" s="7" t="s">
        <v>251</v>
      </c>
      <c r="C506" s="8">
        <v>31758.0</v>
      </c>
      <c r="D506" s="9">
        <v>31.0</v>
      </c>
      <c r="E506" s="6">
        <v>9.0</v>
      </c>
      <c r="F506" s="6">
        <v>6.0</v>
      </c>
      <c r="G506" s="6">
        <v>60.0</v>
      </c>
      <c r="H506" s="6">
        <v>10.0</v>
      </c>
      <c r="I506" s="6">
        <v>6.0</v>
      </c>
      <c r="J506" s="6" t="s">
        <v>183</v>
      </c>
      <c r="K506" s="6">
        <v>1.0</v>
      </c>
      <c r="L506" t="s">
        <v>33</v>
      </c>
      <c r="M506" s="10" t="s">
        <v>33</v>
      </c>
      <c r="N506" s="6">
        <v>1.0</v>
      </c>
      <c r="O506" t="s">
        <v>208</v>
      </c>
      <c r="P506" t="s">
        <v>65</v>
      </c>
      <c r="Q506" t="s">
        <v>78</v>
      </c>
      <c r="R506" s="6" t="s">
        <v>2400</v>
      </c>
      <c r="S506" s="6" t="s">
        <v>40</v>
      </c>
      <c r="T506" t="s">
        <v>121</v>
      </c>
      <c r="U506" s="6" t="s">
        <v>56</v>
      </c>
      <c r="W506" t="s">
        <v>56</v>
      </c>
      <c r="X506">
        <v>5.0</v>
      </c>
      <c r="Y506">
        <v>5.0</v>
      </c>
      <c r="Z506" s="6">
        <v>5.0</v>
      </c>
      <c r="AA506" s="6" t="s">
        <v>2401</v>
      </c>
      <c r="AB506" t="s">
        <v>58</v>
      </c>
      <c r="AC506" s="6">
        <v>10.0</v>
      </c>
      <c r="AD506" s="11" t="s">
        <v>2402</v>
      </c>
      <c r="AE506" s="11" t="s">
        <v>2403</v>
      </c>
      <c r="AF506" s="11" t="s">
        <v>2404</v>
      </c>
      <c r="AG506" s="6">
        <v>1.0</v>
      </c>
    </row>
    <row r="507">
      <c r="A507" s="6">
        <v>505.0</v>
      </c>
      <c r="B507" s="7" t="s">
        <v>61</v>
      </c>
      <c r="C507" s="8">
        <v>32136.0</v>
      </c>
      <c r="D507" s="9">
        <v>30.0</v>
      </c>
      <c r="E507" s="6">
        <v>1.0</v>
      </c>
      <c r="F507" s="6">
        <v>6.0</v>
      </c>
      <c r="G507" s="6">
        <v>2.0</v>
      </c>
      <c r="H507" s="6">
        <v>10.0</v>
      </c>
      <c r="I507" s="6">
        <v>10.0</v>
      </c>
      <c r="J507" s="6" t="s">
        <v>92</v>
      </c>
      <c r="K507" s="6">
        <v>1.0</v>
      </c>
      <c r="L507" t="s">
        <v>33</v>
      </c>
      <c r="M507" s="10" t="s">
        <v>33</v>
      </c>
      <c r="N507" s="6">
        <v>1.0</v>
      </c>
      <c r="O507" t="s">
        <v>134</v>
      </c>
      <c r="P507" t="s">
        <v>65</v>
      </c>
      <c r="Q507" t="s">
        <v>78</v>
      </c>
      <c r="R507" s="6" t="s">
        <v>463</v>
      </c>
      <c r="S507" s="6" t="s">
        <v>68</v>
      </c>
      <c r="T507" t="s">
        <v>121</v>
      </c>
      <c r="U507" s="6" t="s">
        <v>42</v>
      </c>
      <c r="W507" t="s">
        <v>42</v>
      </c>
      <c r="X507" s="10">
        <v>10.0</v>
      </c>
      <c r="Y507">
        <v>3.0</v>
      </c>
      <c r="Z507" s="6">
        <v>6.0</v>
      </c>
      <c r="AA507" s="6" t="s">
        <v>2405</v>
      </c>
      <c r="AB507" t="s">
        <v>58</v>
      </c>
      <c r="AC507" s="6">
        <v>8.0</v>
      </c>
      <c r="AD507" s="11" t="s">
        <v>2406</v>
      </c>
      <c r="AE507" s="11" t="s">
        <v>2407</v>
      </c>
      <c r="AF507" s="12"/>
      <c r="AG507" s="6">
        <v>0.0</v>
      </c>
    </row>
    <row r="508">
      <c r="A508" s="6">
        <v>506.0</v>
      </c>
      <c r="B508" s="7" t="s">
        <v>61</v>
      </c>
      <c r="C508" s="8">
        <v>32478.0</v>
      </c>
      <c r="D508" s="9">
        <v>29.0</v>
      </c>
      <c r="F508" s="6">
        <v>8.0</v>
      </c>
      <c r="G508" s="6">
        <v>0.0</v>
      </c>
      <c r="H508" s="6">
        <v>8.0</v>
      </c>
      <c r="I508" s="6">
        <v>4.0</v>
      </c>
      <c r="J508" s="6" t="s">
        <v>49</v>
      </c>
      <c r="K508" s="6">
        <v>1.0</v>
      </c>
      <c r="L508" t="s">
        <v>35</v>
      </c>
      <c r="M508" s="10" t="s">
        <v>93</v>
      </c>
      <c r="N508" s="6">
        <v>0.0</v>
      </c>
      <c r="O508" t="s">
        <v>33</v>
      </c>
      <c r="P508" t="s">
        <v>33</v>
      </c>
      <c r="Q508" t="s">
        <v>33</v>
      </c>
      <c r="S508" s="6" t="s">
        <v>368</v>
      </c>
      <c r="T508" t="s">
        <v>1232</v>
      </c>
      <c r="U508" s="6" t="s">
        <v>70</v>
      </c>
      <c r="W508" t="s">
        <v>70</v>
      </c>
      <c r="X508" s="10">
        <v>35.0</v>
      </c>
      <c r="Y508" s="6">
        <v>56.0</v>
      </c>
      <c r="Z508" s="6">
        <v>112.0</v>
      </c>
      <c r="AA508" s="6" t="s">
        <v>2408</v>
      </c>
      <c r="AB508" t="s">
        <v>58</v>
      </c>
      <c r="AC508" s="6">
        <v>10.0</v>
      </c>
      <c r="AD508" s="11" t="s">
        <v>2409</v>
      </c>
      <c r="AE508" s="11" t="s">
        <v>2410</v>
      </c>
      <c r="AF508" s="11" t="s">
        <v>2411</v>
      </c>
    </row>
    <row r="509">
      <c r="A509" s="6">
        <v>507.0</v>
      </c>
      <c r="B509" s="7" t="s">
        <v>61</v>
      </c>
      <c r="C509" s="8">
        <v>29313.0</v>
      </c>
      <c r="D509" s="9">
        <v>38.0</v>
      </c>
      <c r="F509" s="6">
        <v>7.0</v>
      </c>
      <c r="G509" s="6">
        <v>0.0</v>
      </c>
      <c r="H509" s="6">
        <v>5.0</v>
      </c>
      <c r="I509" s="6">
        <v>8.0</v>
      </c>
      <c r="J509" s="6" t="s">
        <v>126</v>
      </c>
      <c r="K509" s="6">
        <v>0.0</v>
      </c>
      <c r="L509" t="s">
        <v>127</v>
      </c>
      <c r="M509" s="10" t="s">
        <v>2412</v>
      </c>
      <c r="N509" s="6">
        <v>0.0</v>
      </c>
      <c r="O509" t="s">
        <v>33</v>
      </c>
      <c r="P509" t="s">
        <v>33</v>
      </c>
      <c r="Q509" t="s">
        <v>33</v>
      </c>
      <c r="S509" s="6" t="s">
        <v>68</v>
      </c>
      <c r="T509" t="s">
        <v>1030</v>
      </c>
      <c r="U509" s="6" t="s">
        <v>56</v>
      </c>
      <c r="W509" t="s">
        <v>56</v>
      </c>
      <c r="X509" s="10">
        <v>8.0</v>
      </c>
      <c r="Y509" s="6">
        <v>16.0</v>
      </c>
      <c r="Z509" s="6">
        <v>8.0</v>
      </c>
      <c r="AA509" s="6" t="s">
        <v>2413</v>
      </c>
      <c r="AB509" t="s">
        <v>58</v>
      </c>
      <c r="AC509" s="6">
        <v>9.0</v>
      </c>
      <c r="AD509" s="11" t="s">
        <v>2414</v>
      </c>
      <c r="AE509" s="11" t="s">
        <v>2415</v>
      </c>
      <c r="AF509" s="11" t="s">
        <v>2416</v>
      </c>
      <c r="AG509" s="6">
        <v>1.0</v>
      </c>
    </row>
    <row r="510">
      <c r="A510" s="6">
        <v>508.0</v>
      </c>
      <c r="B510" s="7" t="s">
        <v>61</v>
      </c>
      <c r="C510" s="8">
        <v>33993.0</v>
      </c>
      <c r="D510" s="9">
        <v>25.0</v>
      </c>
      <c r="E510" s="6">
        <v>1.0</v>
      </c>
      <c r="F510" s="6">
        <v>7.0</v>
      </c>
      <c r="G510" s="6">
        <v>20.0</v>
      </c>
      <c r="H510" s="6">
        <v>5.0</v>
      </c>
      <c r="I510" s="6">
        <v>36.0</v>
      </c>
      <c r="J510" s="6" t="s">
        <v>338</v>
      </c>
      <c r="K510" s="6">
        <v>0.0</v>
      </c>
      <c r="L510" t="s">
        <v>63</v>
      </c>
      <c r="M510" s="10" t="s">
        <v>36</v>
      </c>
      <c r="N510" s="6">
        <v>1.0</v>
      </c>
      <c r="O510" t="s">
        <v>252</v>
      </c>
      <c r="P510" t="s">
        <v>100</v>
      </c>
      <c r="Q510" t="s">
        <v>95</v>
      </c>
      <c r="R510" s="6" t="s">
        <v>2417</v>
      </c>
      <c r="S510" s="6" t="s">
        <v>40</v>
      </c>
      <c r="T510" s="10" t="s">
        <v>2418</v>
      </c>
      <c r="U510" s="6" t="s">
        <v>56</v>
      </c>
      <c r="W510" t="s">
        <v>56</v>
      </c>
      <c r="X510" s="10">
        <v>15.0</v>
      </c>
      <c r="Y510" s="6">
        <v>15.0</v>
      </c>
      <c r="Z510" s="6">
        <v>160.0</v>
      </c>
      <c r="AA510" s="6" t="s">
        <v>2419</v>
      </c>
      <c r="AB510" t="s">
        <v>46</v>
      </c>
      <c r="AC510" s="6">
        <v>9.0</v>
      </c>
      <c r="AD510" s="11" t="s">
        <v>899</v>
      </c>
      <c r="AE510" s="11" t="s">
        <v>899</v>
      </c>
      <c r="AF510" s="11" t="s">
        <v>2420</v>
      </c>
      <c r="AG510" s="6">
        <v>1.0</v>
      </c>
    </row>
    <row r="511">
      <c r="A511" s="6">
        <v>509.0</v>
      </c>
      <c r="B511" s="7" t="s">
        <v>119</v>
      </c>
      <c r="C511" s="8">
        <v>29614.0</v>
      </c>
      <c r="D511" s="9">
        <v>37.0</v>
      </c>
      <c r="E511" s="6">
        <v>5.0</v>
      </c>
      <c r="F511" s="6">
        <v>7.0</v>
      </c>
      <c r="G511" s="6">
        <v>200.0</v>
      </c>
      <c r="H511" s="6">
        <v>12.0</v>
      </c>
      <c r="I511" s="6">
        <v>10.0</v>
      </c>
      <c r="J511" s="6" t="s">
        <v>338</v>
      </c>
      <c r="K511" s="6">
        <v>1.0</v>
      </c>
      <c r="L511" t="s">
        <v>33</v>
      </c>
      <c r="M511" s="10" t="s">
        <v>33</v>
      </c>
      <c r="N511" s="6">
        <v>1.0</v>
      </c>
      <c r="O511" t="s">
        <v>147</v>
      </c>
      <c r="P511" t="s">
        <v>100</v>
      </c>
      <c r="Q511" t="s">
        <v>271</v>
      </c>
      <c r="R511" s="6" t="s">
        <v>2421</v>
      </c>
      <c r="S511" s="6" t="s">
        <v>54</v>
      </c>
      <c r="T511" t="s">
        <v>89</v>
      </c>
      <c r="W511" t="s">
        <v>33</v>
      </c>
      <c r="AB511" t="s">
        <v>58</v>
      </c>
      <c r="AC511" s="6">
        <v>10.0</v>
      </c>
      <c r="AD511" s="11" t="s">
        <v>2422</v>
      </c>
      <c r="AE511" s="11" t="s">
        <v>2423</v>
      </c>
      <c r="AF511" s="11" t="s">
        <v>2424</v>
      </c>
      <c r="AG511" s="6">
        <v>1.0</v>
      </c>
    </row>
    <row r="512">
      <c r="A512" s="6">
        <v>510.0</v>
      </c>
      <c r="B512" s="7" t="s">
        <v>119</v>
      </c>
      <c r="C512" s="8">
        <v>23189.0</v>
      </c>
      <c r="D512" s="9">
        <v>55.0</v>
      </c>
      <c r="F512" s="6">
        <v>7.0</v>
      </c>
      <c r="G512" s="6">
        <v>45.0</v>
      </c>
      <c r="H512" s="6">
        <v>13.0</v>
      </c>
      <c r="I512" s="6">
        <v>1.0</v>
      </c>
      <c r="J512" s="6" t="s">
        <v>34</v>
      </c>
      <c r="K512" s="6">
        <v>0.0</v>
      </c>
      <c r="L512" t="s">
        <v>63</v>
      </c>
      <c r="M512" s="10" t="s">
        <v>93</v>
      </c>
      <c r="N512" s="6">
        <v>0.0</v>
      </c>
      <c r="O512" t="s">
        <v>33</v>
      </c>
      <c r="P512" t="s">
        <v>33</v>
      </c>
      <c r="Q512" t="s">
        <v>33</v>
      </c>
      <c r="S512" s="6" t="s">
        <v>68</v>
      </c>
      <c r="T512" t="s">
        <v>41</v>
      </c>
      <c r="U512" s="6" t="s">
        <v>56</v>
      </c>
      <c r="W512" t="s">
        <v>56</v>
      </c>
      <c r="X512">
        <v>6.0</v>
      </c>
      <c r="Y512">
        <v>6.0</v>
      </c>
      <c r="Z512" s="6">
        <v>5.0</v>
      </c>
      <c r="AA512" s="6" t="s">
        <v>2425</v>
      </c>
      <c r="AB512" t="s">
        <v>58</v>
      </c>
      <c r="AC512" s="6">
        <v>10.0</v>
      </c>
      <c r="AD512" s="11" t="s">
        <v>2426</v>
      </c>
      <c r="AE512" s="12"/>
      <c r="AF512" s="11" t="s">
        <v>2427</v>
      </c>
      <c r="AG512" s="6">
        <v>0.0</v>
      </c>
    </row>
    <row r="513">
      <c r="A513" s="6">
        <v>511.0</v>
      </c>
      <c r="B513" s="16" t="s">
        <v>2428</v>
      </c>
      <c r="C513" s="8">
        <v>32916.0</v>
      </c>
      <c r="D513" s="9">
        <v>28.0</v>
      </c>
      <c r="E513" s="6">
        <v>1.0</v>
      </c>
      <c r="F513" s="6">
        <v>6.0</v>
      </c>
      <c r="G513" s="6">
        <v>25.0</v>
      </c>
      <c r="H513" s="6">
        <v>15.0</v>
      </c>
      <c r="I513" s="6">
        <v>5.0</v>
      </c>
      <c r="J513" s="6" t="s">
        <v>49</v>
      </c>
      <c r="K513" s="6">
        <v>1.0</v>
      </c>
      <c r="L513" t="s">
        <v>33</v>
      </c>
      <c r="M513" s="10" t="s">
        <v>33</v>
      </c>
      <c r="N513" s="6">
        <v>1.0</v>
      </c>
      <c r="O513" t="s">
        <v>147</v>
      </c>
      <c r="P513" t="s">
        <v>65</v>
      </c>
      <c r="Q513" t="s">
        <v>78</v>
      </c>
      <c r="R513" s="6" t="s">
        <v>2429</v>
      </c>
      <c r="S513" s="6" t="s">
        <v>68</v>
      </c>
      <c r="T513" t="s">
        <v>89</v>
      </c>
      <c r="W513" t="s">
        <v>33</v>
      </c>
      <c r="AB513" t="s">
        <v>58</v>
      </c>
      <c r="AC513" s="6">
        <v>10.0</v>
      </c>
      <c r="AD513" s="11" t="s">
        <v>2430</v>
      </c>
      <c r="AE513" s="11" t="s">
        <v>435</v>
      </c>
      <c r="AF513" s="12"/>
      <c r="AG513" s="6">
        <v>1.0</v>
      </c>
    </row>
    <row r="514">
      <c r="A514" s="6">
        <v>512.0</v>
      </c>
      <c r="B514" s="7" t="s">
        <v>226</v>
      </c>
      <c r="C514" s="8">
        <v>34931.0</v>
      </c>
      <c r="D514" s="9">
        <v>23.0</v>
      </c>
      <c r="E514" s="6">
        <v>3.0</v>
      </c>
      <c r="F514" s="6">
        <v>7.0</v>
      </c>
      <c r="G514" s="6">
        <v>70.0</v>
      </c>
      <c r="H514" s="6">
        <v>6.0</v>
      </c>
      <c r="I514" s="6">
        <v>6.0</v>
      </c>
      <c r="J514" s="6" t="s">
        <v>126</v>
      </c>
      <c r="K514" s="6">
        <v>1.0</v>
      </c>
      <c r="L514" t="s">
        <v>33</v>
      </c>
      <c r="M514" s="10" t="s">
        <v>33</v>
      </c>
      <c r="N514" s="6">
        <v>1.0</v>
      </c>
      <c r="O514" t="s">
        <v>473</v>
      </c>
      <c r="P514" t="s">
        <v>354</v>
      </c>
      <c r="Q514" s="10" t="s">
        <v>925</v>
      </c>
      <c r="R514" s="6" t="s">
        <v>2431</v>
      </c>
      <c r="S514" s="6" t="s">
        <v>40</v>
      </c>
      <c r="T514" t="s">
        <v>89</v>
      </c>
      <c r="W514" t="s">
        <v>33</v>
      </c>
      <c r="AB514" t="s">
        <v>184</v>
      </c>
      <c r="AC514" s="6">
        <v>10.0</v>
      </c>
      <c r="AD514" s="11" t="s">
        <v>2432</v>
      </c>
      <c r="AE514" s="11" t="s">
        <v>2433</v>
      </c>
      <c r="AF514" s="11" t="s">
        <v>890</v>
      </c>
      <c r="AG514" s="6">
        <v>1.0</v>
      </c>
    </row>
    <row r="515">
      <c r="A515" s="6">
        <v>513.0</v>
      </c>
      <c r="B515" s="7" t="s">
        <v>61</v>
      </c>
      <c r="C515" s="8">
        <v>30351.0</v>
      </c>
      <c r="D515" s="9">
        <v>35.0</v>
      </c>
      <c r="F515" s="6">
        <v>8.0</v>
      </c>
      <c r="G515" s="6">
        <v>0.0</v>
      </c>
      <c r="H515" s="6">
        <v>8.0</v>
      </c>
      <c r="I515" s="6">
        <v>4.0</v>
      </c>
      <c r="J515" s="6" t="s">
        <v>338</v>
      </c>
      <c r="K515" s="6">
        <v>0.0</v>
      </c>
      <c r="L515" t="s">
        <v>63</v>
      </c>
      <c r="M515" s="10" t="s">
        <v>86</v>
      </c>
      <c r="N515" s="6">
        <v>0.0</v>
      </c>
      <c r="O515" t="s">
        <v>33</v>
      </c>
      <c r="P515" t="s">
        <v>33</v>
      </c>
      <c r="Q515" t="s">
        <v>33</v>
      </c>
      <c r="S515" s="6" t="s">
        <v>68</v>
      </c>
      <c r="T515" t="s">
        <v>80</v>
      </c>
      <c r="U515" s="6" t="s">
        <v>56</v>
      </c>
      <c r="W515" t="s">
        <v>56</v>
      </c>
      <c r="X515" s="10">
        <v>30.0</v>
      </c>
      <c r="Y515" s="6">
        <v>20.0</v>
      </c>
      <c r="Z515" s="6">
        <v>80.0</v>
      </c>
      <c r="AA515" s="6" t="s">
        <v>2434</v>
      </c>
      <c r="AB515" s="6" t="s">
        <v>2435</v>
      </c>
      <c r="AC515" s="6">
        <v>10.0</v>
      </c>
      <c r="AD515" s="11" t="s">
        <v>2436</v>
      </c>
      <c r="AE515" s="12"/>
      <c r="AF515" s="12"/>
      <c r="AG515" s="6">
        <v>0.0</v>
      </c>
    </row>
    <row r="516">
      <c r="A516" s="6">
        <v>514.0</v>
      </c>
      <c r="B516" s="7" t="s">
        <v>533</v>
      </c>
      <c r="C516" s="8">
        <v>34335.0</v>
      </c>
      <c r="D516" s="9">
        <v>24.0</v>
      </c>
      <c r="F516" s="6">
        <v>6.0</v>
      </c>
      <c r="G516" s="6">
        <v>2.0</v>
      </c>
      <c r="H516" s="6">
        <v>17.0</v>
      </c>
      <c r="I516" s="6">
        <v>50.0</v>
      </c>
      <c r="J516" s="6" t="s">
        <v>92</v>
      </c>
      <c r="K516" s="6">
        <v>1.0</v>
      </c>
      <c r="L516" t="s">
        <v>33</v>
      </c>
      <c r="M516" s="10" t="s">
        <v>33</v>
      </c>
      <c r="N516" s="6">
        <v>0.0</v>
      </c>
      <c r="O516" t="s">
        <v>33</v>
      </c>
      <c r="P516" t="s">
        <v>33</v>
      </c>
      <c r="Q516" t="s">
        <v>33</v>
      </c>
      <c r="S516" s="6" t="s">
        <v>68</v>
      </c>
      <c r="T516" t="s">
        <v>69</v>
      </c>
      <c r="U516" s="6" t="s">
        <v>42</v>
      </c>
      <c r="W516" t="s">
        <v>42</v>
      </c>
      <c r="X516">
        <v>5.0</v>
      </c>
      <c r="Y516" s="6">
        <v>10.0</v>
      </c>
      <c r="Z516" s="6">
        <v>50.0</v>
      </c>
      <c r="AA516" s="6" t="s">
        <v>2437</v>
      </c>
      <c r="AB516" t="s">
        <v>46</v>
      </c>
      <c r="AC516" s="6">
        <v>10.0</v>
      </c>
      <c r="AD516" s="11" t="s">
        <v>2438</v>
      </c>
      <c r="AE516" s="11" t="s">
        <v>2439</v>
      </c>
      <c r="AF516" s="12"/>
      <c r="AG516" s="6">
        <v>1.0</v>
      </c>
    </row>
    <row r="517">
      <c r="A517" s="6">
        <v>515.0</v>
      </c>
      <c r="B517" s="7" t="s">
        <v>61</v>
      </c>
      <c r="C517" s="8">
        <v>31403.0</v>
      </c>
      <c r="D517" s="9">
        <v>32.0</v>
      </c>
      <c r="F517" s="6">
        <v>7.0</v>
      </c>
      <c r="G517" s="6">
        <v>60.0</v>
      </c>
      <c r="H517" s="6">
        <v>9.0</v>
      </c>
      <c r="I517" s="6">
        <v>3.0</v>
      </c>
      <c r="J517" s="6" t="s">
        <v>84</v>
      </c>
      <c r="K517" s="6">
        <v>0.0</v>
      </c>
      <c r="L517" t="s">
        <v>127</v>
      </c>
      <c r="M517" s="10" t="s">
        <v>86</v>
      </c>
      <c r="N517" s="6">
        <v>0.0</v>
      </c>
      <c r="O517" t="s">
        <v>33</v>
      </c>
      <c r="P517" t="s">
        <v>33</v>
      </c>
      <c r="Q517" t="s">
        <v>33</v>
      </c>
      <c r="S517" s="6" t="s">
        <v>68</v>
      </c>
      <c r="T517" t="s">
        <v>87</v>
      </c>
      <c r="U517" s="6" t="s">
        <v>70</v>
      </c>
      <c r="W517" t="s">
        <v>70</v>
      </c>
      <c r="X517">
        <v>6.0</v>
      </c>
      <c r="Y517">
        <v>6.0</v>
      </c>
      <c r="Z517" s="6">
        <v>20.0</v>
      </c>
      <c r="AA517" s="6" t="s">
        <v>2440</v>
      </c>
      <c r="AB517" t="s">
        <v>58</v>
      </c>
      <c r="AC517" s="6">
        <v>8.0</v>
      </c>
      <c r="AD517" s="11" t="s">
        <v>2441</v>
      </c>
      <c r="AE517" s="11" t="s">
        <v>2442</v>
      </c>
      <c r="AF517" s="11" t="s">
        <v>2443</v>
      </c>
      <c r="AG517" s="6">
        <v>1.0</v>
      </c>
    </row>
    <row r="518">
      <c r="A518" s="6">
        <v>516.0</v>
      </c>
      <c r="B518" s="7" t="s">
        <v>74</v>
      </c>
      <c r="C518" s="8">
        <v>31452.0</v>
      </c>
      <c r="D518" s="9">
        <v>32.0</v>
      </c>
      <c r="E518" s="6">
        <v>15.0</v>
      </c>
      <c r="F518" s="6">
        <v>6.0</v>
      </c>
      <c r="G518" s="6">
        <v>45.0</v>
      </c>
      <c r="H518" s="6">
        <v>12.0</v>
      </c>
      <c r="I518" s="6">
        <v>5.0</v>
      </c>
      <c r="J518" s="6" t="s">
        <v>126</v>
      </c>
      <c r="K518" s="6">
        <v>1.0</v>
      </c>
      <c r="L518" t="s">
        <v>33</v>
      </c>
      <c r="M518" s="10" t="s">
        <v>33</v>
      </c>
      <c r="N518" s="6">
        <v>1.0</v>
      </c>
      <c r="O518" t="s">
        <v>208</v>
      </c>
      <c r="P518" t="s">
        <v>65</v>
      </c>
      <c r="Q518" s="10" t="s">
        <v>925</v>
      </c>
      <c r="R518" s="6" t="s">
        <v>2444</v>
      </c>
      <c r="S518" s="6" t="s">
        <v>153</v>
      </c>
      <c r="T518" t="s">
        <v>89</v>
      </c>
      <c r="W518" t="s">
        <v>33</v>
      </c>
      <c r="AB518" t="s">
        <v>58</v>
      </c>
      <c r="AC518" s="6">
        <v>10.0</v>
      </c>
      <c r="AD518" s="11" t="s">
        <v>2445</v>
      </c>
      <c r="AE518" s="11" t="s">
        <v>1157</v>
      </c>
      <c r="AF518" s="11" t="s">
        <v>2446</v>
      </c>
      <c r="AG518" s="6">
        <v>1.0</v>
      </c>
    </row>
    <row r="519">
      <c r="A519" s="6">
        <v>517.0</v>
      </c>
      <c r="B519" s="7" t="s">
        <v>157</v>
      </c>
      <c r="C519" s="8">
        <v>31800.0</v>
      </c>
      <c r="D519" s="9">
        <v>31.0</v>
      </c>
      <c r="E519" s="6">
        <v>10.0</v>
      </c>
      <c r="F519" s="6">
        <v>6.0</v>
      </c>
      <c r="G519" s="6">
        <v>250.0</v>
      </c>
      <c r="H519" s="6">
        <v>14.0</v>
      </c>
      <c r="I519" s="6">
        <v>1.0</v>
      </c>
      <c r="J519" s="6" t="s">
        <v>305</v>
      </c>
      <c r="K519" s="6">
        <v>1.0</v>
      </c>
      <c r="L519" t="s">
        <v>33</v>
      </c>
      <c r="M519" s="10" t="s">
        <v>33</v>
      </c>
      <c r="N519" s="6">
        <v>1.0</v>
      </c>
      <c r="O519" t="s">
        <v>208</v>
      </c>
      <c r="P519" t="s">
        <v>65</v>
      </c>
      <c r="Q519" t="s">
        <v>95</v>
      </c>
      <c r="R519" s="6" t="s">
        <v>2447</v>
      </c>
      <c r="S519" s="6" t="s">
        <v>1149</v>
      </c>
      <c r="T519" t="s">
        <v>103</v>
      </c>
      <c r="U519" s="6" t="s">
        <v>42</v>
      </c>
      <c r="W519" t="s">
        <v>42</v>
      </c>
      <c r="X519">
        <v>3.0</v>
      </c>
      <c r="Y519">
        <v>5.0</v>
      </c>
      <c r="Z519" s="6">
        <v>14.0</v>
      </c>
      <c r="AA519" s="6" t="s">
        <v>2448</v>
      </c>
      <c r="AB519" s="6" t="s">
        <v>2449</v>
      </c>
      <c r="AC519" s="6">
        <v>10.0</v>
      </c>
      <c r="AD519" s="11" t="s">
        <v>2450</v>
      </c>
      <c r="AE519" s="12"/>
      <c r="AF519" s="12"/>
      <c r="AG519" s="6">
        <v>1.0</v>
      </c>
    </row>
    <row r="520">
      <c r="A520" s="6">
        <v>518.0</v>
      </c>
      <c r="B520" s="7" t="s">
        <v>251</v>
      </c>
      <c r="C520" s="8">
        <v>30018.0</v>
      </c>
      <c r="D520" s="9">
        <v>36.0</v>
      </c>
      <c r="E520" s="6">
        <v>9.0</v>
      </c>
      <c r="F520" s="6">
        <v>7.0</v>
      </c>
      <c r="G520" s="6">
        <v>30.0</v>
      </c>
      <c r="H520" s="6">
        <v>12.0</v>
      </c>
      <c r="I520" s="6">
        <v>5.0</v>
      </c>
      <c r="J520" s="6" t="s">
        <v>49</v>
      </c>
      <c r="K520" s="6">
        <v>1.0</v>
      </c>
      <c r="L520" t="s">
        <v>33</v>
      </c>
      <c r="M520" s="10" t="s">
        <v>33</v>
      </c>
      <c r="N520" s="6">
        <v>1.0</v>
      </c>
      <c r="O520" t="s">
        <v>252</v>
      </c>
      <c r="P520" t="s">
        <v>65</v>
      </c>
      <c r="Q520" t="s">
        <v>663</v>
      </c>
      <c r="R520" s="6" t="s">
        <v>2451</v>
      </c>
      <c r="S520" s="6" t="s">
        <v>68</v>
      </c>
      <c r="T520" t="s">
        <v>103</v>
      </c>
      <c r="U520" s="6" t="s">
        <v>56</v>
      </c>
      <c r="W520" t="s">
        <v>56</v>
      </c>
      <c r="X520">
        <v>4.0</v>
      </c>
      <c r="Y520">
        <v>1.0</v>
      </c>
      <c r="Z520" s="6">
        <v>6.0</v>
      </c>
      <c r="AA520" s="6" t="s">
        <v>2452</v>
      </c>
      <c r="AB520" t="s">
        <v>58</v>
      </c>
      <c r="AC520" s="6">
        <v>6.0</v>
      </c>
      <c r="AD520" s="11" t="s">
        <v>2453</v>
      </c>
      <c r="AE520" s="12"/>
      <c r="AF520" s="12"/>
      <c r="AG520" s="6">
        <v>1.0</v>
      </c>
    </row>
    <row r="521">
      <c r="A521" s="6">
        <v>519.0</v>
      </c>
      <c r="B521" s="7" t="s">
        <v>200</v>
      </c>
      <c r="C521" s="8">
        <v>31014.0</v>
      </c>
      <c r="D521" s="9">
        <v>33.0</v>
      </c>
      <c r="E521" s="6">
        <v>5.0</v>
      </c>
      <c r="F521" s="6">
        <v>6.0</v>
      </c>
      <c r="G521" s="6">
        <v>50.0</v>
      </c>
      <c r="H521" s="6">
        <v>6.0</v>
      </c>
      <c r="I521" s="6">
        <v>4.0</v>
      </c>
      <c r="J521" s="6" t="s">
        <v>220</v>
      </c>
      <c r="K521" s="6">
        <v>0.0</v>
      </c>
      <c r="L521" t="s">
        <v>395</v>
      </c>
      <c r="M521" s="10" t="s">
        <v>51</v>
      </c>
      <c r="N521" s="6">
        <v>1.0</v>
      </c>
      <c r="O521" t="s">
        <v>147</v>
      </c>
      <c r="P521" t="s">
        <v>77</v>
      </c>
      <c r="Q521" t="s">
        <v>148</v>
      </c>
      <c r="R521" s="6" t="s">
        <v>2454</v>
      </c>
      <c r="S521" s="6" t="s">
        <v>54</v>
      </c>
      <c r="T521" t="s">
        <v>121</v>
      </c>
      <c r="U521" s="6" t="s">
        <v>42</v>
      </c>
      <c r="W521" t="s">
        <v>42</v>
      </c>
      <c r="X521">
        <v>2.0</v>
      </c>
      <c r="Y521">
        <v>2.0</v>
      </c>
      <c r="Z521" s="6">
        <v>2.0</v>
      </c>
      <c r="AA521" s="6" t="s">
        <v>2455</v>
      </c>
      <c r="AB521" t="s">
        <v>58</v>
      </c>
      <c r="AC521" s="6">
        <v>8.0</v>
      </c>
      <c r="AD521" s="11" t="s">
        <v>2456</v>
      </c>
      <c r="AE521" s="11" t="s">
        <v>2457</v>
      </c>
      <c r="AF521" s="11" t="s">
        <v>2458</v>
      </c>
      <c r="AG521" s="6">
        <v>0.0</v>
      </c>
    </row>
    <row r="522">
      <c r="A522" s="6">
        <v>520.0</v>
      </c>
      <c r="B522" s="7" t="s">
        <v>200</v>
      </c>
      <c r="C522" s="8">
        <v>26198.0</v>
      </c>
      <c r="D522" s="9">
        <v>47.0</v>
      </c>
      <c r="E522" s="6">
        <v>23.0</v>
      </c>
      <c r="F522" s="6">
        <v>8.0</v>
      </c>
      <c r="G522" s="6">
        <v>130.0</v>
      </c>
      <c r="H522" s="6">
        <v>6.0</v>
      </c>
      <c r="I522" s="6">
        <v>20.0</v>
      </c>
      <c r="J522" s="6" t="s">
        <v>75</v>
      </c>
      <c r="K522" s="6">
        <v>0.0</v>
      </c>
      <c r="L522" t="s">
        <v>63</v>
      </c>
      <c r="M522" s="10" t="s">
        <v>86</v>
      </c>
      <c r="N522" s="6">
        <v>1.0</v>
      </c>
      <c r="O522" t="s">
        <v>419</v>
      </c>
      <c r="P522" t="s">
        <v>77</v>
      </c>
      <c r="Q522" t="s">
        <v>663</v>
      </c>
      <c r="R522" s="6" t="s">
        <v>2459</v>
      </c>
      <c r="S522" s="6" t="s">
        <v>68</v>
      </c>
      <c r="T522" t="s">
        <v>121</v>
      </c>
      <c r="U522" s="6" t="s">
        <v>42</v>
      </c>
      <c r="W522" t="s">
        <v>42</v>
      </c>
      <c r="X522">
        <v>3.0</v>
      </c>
      <c r="Y522">
        <v>6.0</v>
      </c>
      <c r="Z522" s="6">
        <v>10.0</v>
      </c>
      <c r="AA522" s="6" t="s">
        <v>2460</v>
      </c>
      <c r="AB522" t="s">
        <v>58</v>
      </c>
      <c r="AC522" s="6">
        <v>8.0</v>
      </c>
      <c r="AD522" s="11" t="s">
        <v>2461</v>
      </c>
      <c r="AE522" s="12"/>
      <c r="AF522" s="12"/>
      <c r="AG522" s="6">
        <v>0.0</v>
      </c>
    </row>
    <row r="523">
      <c r="A523" s="6">
        <v>521.0</v>
      </c>
      <c r="B523" s="7" t="s">
        <v>61</v>
      </c>
      <c r="C523" s="8">
        <v>30945.0</v>
      </c>
      <c r="D523" s="9">
        <v>34.0</v>
      </c>
      <c r="E523" s="6">
        <v>7.0</v>
      </c>
      <c r="F523" s="6">
        <v>7.0</v>
      </c>
      <c r="G523" s="6">
        <v>30.0</v>
      </c>
      <c r="H523" s="6">
        <v>1.0</v>
      </c>
      <c r="I523" s="6">
        <v>15.0</v>
      </c>
      <c r="J523" s="6" t="s">
        <v>112</v>
      </c>
      <c r="K523" s="6">
        <v>1.0</v>
      </c>
      <c r="L523" t="s">
        <v>33</v>
      </c>
      <c r="M523" s="10" t="s">
        <v>33</v>
      </c>
      <c r="N523" s="6">
        <v>1.0</v>
      </c>
      <c r="O523" t="s">
        <v>64</v>
      </c>
      <c r="P523" t="s">
        <v>38</v>
      </c>
      <c r="Q523" t="s">
        <v>78</v>
      </c>
      <c r="R523" s="6" t="s">
        <v>2462</v>
      </c>
      <c r="S523" s="6" t="s">
        <v>54</v>
      </c>
      <c r="T523" s="10" t="s">
        <v>1079</v>
      </c>
      <c r="U523" s="6" t="s">
        <v>42</v>
      </c>
      <c r="W523" t="s">
        <v>42</v>
      </c>
      <c r="X523">
        <v>3.0</v>
      </c>
      <c r="Y523">
        <v>4.0</v>
      </c>
      <c r="Z523" s="6">
        <v>10.0</v>
      </c>
      <c r="AA523" s="6" t="s">
        <v>2463</v>
      </c>
      <c r="AB523" t="s">
        <v>58</v>
      </c>
      <c r="AC523" s="6">
        <v>9.0</v>
      </c>
      <c r="AD523" s="11" t="s">
        <v>2464</v>
      </c>
      <c r="AE523" s="11" t="s">
        <v>2465</v>
      </c>
      <c r="AF523" s="11" t="s">
        <v>2466</v>
      </c>
      <c r="AG523" s="6">
        <v>1.0</v>
      </c>
    </row>
    <row r="524">
      <c r="A524" s="6">
        <v>522.0</v>
      </c>
      <c r="B524" s="7" t="s">
        <v>61</v>
      </c>
      <c r="C524" s="8">
        <v>32220.0</v>
      </c>
      <c r="D524" s="9">
        <v>30.0</v>
      </c>
      <c r="F524" s="6">
        <v>4.0</v>
      </c>
      <c r="G524" s="6">
        <v>5.0</v>
      </c>
      <c r="H524" s="6">
        <v>12.0</v>
      </c>
      <c r="I524" s="6">
        <v>1.0</v>
      </c>
      <c r="J524" s="6" t="s">
        <v>338</v>
      </c>
      <c r="K524" s="6">
        <v>0.0</v>
      </c>
      <c r="L524" t="s">
        <v>50</v>
      </c>
      <c r="M524" s="10" t="s">
        <v>86</v>
      </c>
      <c r="N524" s="6">
        <v>0.0</v>
      </c>
      <c r="O524" t="s">
        <v>33</v>
      </c>
      <c r="P524" t="s">
        <v>33</v>
      </c>
      <c r="Q524" t="s">
        <v>33</v>
      </c>
      <c r="S524" s="6" t="s">
        <v>368</v>
      </c>
      <c r="T524" t="s">
        <v>87</v>
      </c>
      <c r="U524" s="6" t="s">
        <v>70</v>
      </c>
      <c r="W524" t="s">
        <v>70</v>
      </c>
      <c r="X524" s="10">
        <v>10.0</v>
      </c>
      <c r="Y524">
        <v>3.0</v>
      </c>
      <c r="Z524" s="6">
        <v>100.0</v>
      </c>
      <c r="AA524" s="6" t="s">
        <v>2467</v>
      </c>
      <c r="AB524" s="6" t="s">
        <v>2468</v>
      </c>
      <c r="AC524" s="6">
        <v>0.0</v>
      </c>
      <c r="AD524" s="11" t="s">
        <v>2469</v>
      </c>
      <c r="AE524" s="11" t="s">
        <v>2470</v>
      </c>
      <c r="AF524" s="12"/>
      <c r="AG524" s="6">
        <v>0.0</v>
      </c>
    </row>
    <row r="525">
      <c r="A525" s="6">
        <v>523.0</v>
      </c>
      <c r="B525" s="7" t="s">
        <v>251</v>
      </c>
      <c r="C525" s="8">
        <v>31081.0</v>
      </c>
      <c r="D525" s="9">
        <v>33.0</v>
      </c>
      <c r="E525" s="6">
        <v>10.0</v>
      </c>
      <c r="F525" s="6">
        <v>6.0</v>
      </c>
      <c r="G525" s="6">
        <v>0.0</v>
      </c>
      <c r="H525" s="6">
        <v>2.0</v>
      </c>
      <c r="I525" s="6">
        <v>15.0</v>
      </c>
      <c r="J525" s="6" t="s">
        <v>220</v>
      </c>
      <c r="K525" s="6">
        <v>0.0</v>
      </c>
      <c r="L525" t="s">
        <v>63</v>
      </c>
      <c r="M525" s="10" t="s">
        <v>93</v>
      </c>
      <c r="N525" s="6">
        <v>1.0</v>
      </c>
      <c r="O525" t="s">
        <v>139</v>
      </c>
      <c r="P525" t="s">
        <v>38</v>
      </c>
      <c r="Q525" t="s">
        <v>215</v>
      </c>
      <c r="R525" s="6" t="s">
        <v>2471</v>
      </c>
      <c r="S525" s="6" t="s">
        <v>40</v>
      </c>
      <c r="T525" t="s">
        <v>1634</v>
      </c>
      <c r="U525" s="6" t="s">
        <v>56</v>
      </c>
      <c r="W525" t="s">
        <v>56</v>
      </c>
      <c r="X525">
        <v>5.0</v>
      </c>
      <c r="Y525" s="6">
        <v>20.0</v>
      </c>
      <c r="Z525" s="6">
        <v>20.0</v>
      </c>
      <c r="AA525" s="6" t="s">
        <v>2472</v>
      </c>
      <c r="AB525" t="s">
        <v>46</v>
      </c>
      <c r="AC525" s="6">
        <v>9.0</v>
      </c>
      <c r="AD525" s="11" t="s">
        <v>2473</v>
      </c>
      <c r="AE525" s="12"/>
      <c r="AF525" s="11" t="s">
        <v>2474</v>
      </c>
      <c r="AG525" s="6">
        <v>1.0</v>
      </c>
    </row>
    <row r="526">
      <c r="A526" s="6">
        <v>524.0</v>
      </c>
      <c r="B526" s="7" t="s">
        <v>74</v>
      </c>
      <c r="C526" s="8">
        <v>29924.0</v>
      </c>
      <c r="D526" s="9">
        <v>36.0</v>
      </c>
      <c r="E526" s="6">
        <v>12.0</v>
      </c>
      <c r="F526" s="6">
        <v>6.0</v>
      </c>
      <c r="G526" s="6">
        <v>0.0</v>
      </c>
      <c r="H526" s="6">
        <v>12.0</v>
      </c>
      <c r="I526" s="6">
        <v>10.0</v>
      </c>
      <c r="J526" s="6" t="s">
        <v>84</v>
      </c>
      <c r="K526" s="6">
        <v>0.0</v>
      </c>
      <c r="L526" t="s">
        <v>85</v>
      </c>
      <c r="M526" s="10" t="s">
        <v>93</v>
      </c>
      <c r="N526" s="6">
        <v>1.0</v>
      </c>
      <c r="O526" t="s">
        <v>76</v>
      </c>
      <c r="P526" t="s">
        <v>65</v>
      </c>
      <c r="Q526" t="s">
        <v>227</v>
      </c>
      <c r="R526" s="6" t="s">
        <v>2475</v>
      </c>
      <c r="S526" s="6" t="s">
        <v>68</v>
      </c>
      <c r="T526" t="s">
        <v>80</v>
      </c>
      <c r="U526" s="6" t="s">
        <v>70</v>
      </c>
      <c r="W526" t="s">
        <v>70</v>
      </c>
      <c r="X526">
        <v>2.0</v>
      </c>
      <c r="Y526">
        <v>6.0</v>
      </c>
      <c r="Z526" s="6">
        <v>80.0</v>
      </c>
      <c r="AA526" s="6" t="s">
        <v>2476</v>
      </c>
      <c r="AB526" t="s">
        <v>58</v>
      </c>
      <c r="AC526" s="6">
        <v>10.0</v>
      </c>
      <c r="AD526" s="11" t="s">
        <v>2477</v>
      </c>
      <c r="AE526" s="11" t="s">
        <v>2478</v>
      </c>
      <c r="AF526" s="12"/>
      <c r="AG526" s="6">
        <v>0.0</v>
      </c>
    </row>
    <row r="527">
      <c r="A527" s="6">
        <v>525.0</v>
      </c>
      <c r="B527" s="7" t="s">
        <v>251</v>
      </c>
      <c r="C527" s="8">
        <v>29448.0</v>
      </c>
      <c r="D527" s="9">
        <v>38.0</v>
      </c>
      <c r="E527" s="6">
        <v>8.0</v>
      </c>
      <c r="F527" s="6">
        <v>7.0</v>
      </c>
      <c r="G527" s="6">
        <v>45.0</v>
      </c>
      <c r="H527" s="6">
        <v>5.0</v>
      </c>
      <c r="I527" s="6">
        <v>6.0</v>
      </c>
      <c r="J527" s="6" t="s">
        <v>338</v>
      </c>
      <c r="K527" s="6">
        <v>0.0</v>
      </c>
      <c r="L527" t="s">
        <v>35</v>
      </c>
      <c r="M527" s="10" t="s">
        <v>93</v>
      </c>
      <c r="N527" s="6">
        <v>1.0</v>
      </c>
      <c r="O527" t="s">
        <v>252</v>
      </c>
      <c r="P527" t="s">
        <v>65</v>
      </c>
      <c r="Q527" t="s">
        <v>18</v>
      </c>
      <c r="R527" s="6" t="s">
        <v>2479</v>
      </c>
      <c r="S527" s="6" t="s">
        <v>68</v>
      </c>
      <c r="T527" t="s">
        <v>121</v>
      </c>
      <c r="U527" s="6" t="s">
        <v>56</v>
      </c>
      <c r="W527" t="s">
        <v>56</v>
      </c>
      <c r="X527">
        <v>6.0</v>
      </c>
      <c r="Y527">
        <v>2.0</v>
      </c>
      <c r="Z527" s="6">
        <v>80.0</v>
      </c>
      <c r="AA527" s="6" t="s">
        <v>2480</v>
      </c>
      <c r="AB527" t="s">
        <v>383</v>
      </c>
      <c r="AC527" s="6">
        <v>10.0</v>
      </c>
      <c r="AD527" s="11" t="s">
        <v>2481</v>
      </c>
      <c r="AE527" s="11" t="s">
        <v>2482</v>
      </c>
      <c r="AF527" s="12"/>
      <c r="AG527" s="6">
        <v>1.0</v>
      </c>
    </row>
    <row r="528">
      <c r="A528" s="6">
        <v>526.0</v>
      </c>
      <c r="B528" s="7" t="s">
        <v>61</v>
      </c>
      <c r="D528" s="9">
        <v>118.0</v>
      </c>
      <c r="E528" s="6">
        <v>2.0</v>
      </c>
      <c r="F528" s="6">
        <v>7.0</v>
      </c>
      <c r="G528" s="6">
        <v>13.0</v>
      </c>
      <c r="H528" s="6">
        <v>10.0</v>
      </c>
      <c r="I528" s="6">
        <v>2.0</v>
      </c>
      <c r="J528" s="6" t="s">
        <v>220</v>
      </c>
      <c r="K528" s="6">
        <v>1.0</v>
      </c>
      <c r="L528" t="s">
        <v>33</v>
      </c>
      <c r="M528" s="10" t="s">
        <v>33</v>
      </c>
      <c r="N528" s="6">
        <v>1.0</v>
      </c>
      <c r="O528" t="s">
        <v>87</v>
      </c>
      <c r="P528" t="s">
        <v>65</v>
      </c>
      <c r="Q528" t="s">
        <v>78</v>
      </c>
      <c r="R528" s="6" t="s">
        <v>2483</v>
      </c>
      <c r="S528" s="6" t="s">
        <v>40</v>
      </c>
      <c r="T528" t="s">
        <v>87</v>
      </c>
      <c r="U528" s="6" t="s">
        <v>70</v>
      </c>
      <c r="W528" t="s">
        <v>70</v>
      </c>
      <c r="X528" s="10">
        <v>10.0</v>
      </c>
      <c r="Y528" s="6">
        <v>15.0</v>
      </c>
      <c r="Z528" s="6">
        <v>35.0</v>
      </c>
      <c r="AA528" s="6" t="s">
        <v>2484</v>
      </c>
      <c r="AB528" t="s">
        <v>58</v>
      </c>
      <c r="AC528" s="6">
        <v>10.0</v>
      </c>
      <c r="AD528" s="11" t="s">
        <v>2485</v>
      </c>
      <c r="AE528" s="12"/>
      <c r="AF528" s="12"/>
      <c r="AG528" s="6">
        <v>0.0</v>
      </c>
    </row>
    <row r="529">
      <c r="A529" s="6">
        <v>527.0</v>
      </c>
      <c r="B529" s="7" t="s">
        <v>157</v>
      </c>
      <c r="C529" s="8">
        <v>28843.0</v>
      </c>
      <c r="D529" s="9">
        <v>39.0</v>
      </c>
      <c r="E529" s="6">
        <v>15.0</v>
      </c>
      <c r="F529" s="6">
        <v>7.0</v>
      </c>
      <c r="G529" s="6">
        <v>0.0</v>
      </c>
      <c r="H529" s="6">
        <v>8.0</v>
      </c>
      <c r="I529" s="6">
        <v>2.0</v>
      </c>
      <c r="J529" s="6" t="s">
        <v>62</v>
      </c>
      <c r="K529" s="6">
        <v>1.0</v>
      </c>
      <c r="L529" t="s">
        <v>33</v>
      </c>
      <c r="M529" s="10" t="s">
        <v>33</v>
      </c>
      <c r="N529" s="6">
        <v>1.0</v>
      </c>
      <c r="O529" t="s">
        <v>134</v>
      </c>
      <c r="P529" t="s">
        <v>65</v>
      </c>
      <c r="Q529" t="s">
        <v>148</v>
      </c>
      <c r="R529" s="6" t="s">
        <v>2486</v>
      </c>
      <c r="S529" s="6" t="s">
        <v>368</v>
      </c>
      <c r="T529" t="s">
        <v>559</v>
      </c>
      <c r="U529" s="6" t="s">
        <v>56</v>
      </c>
      <c r="W529" t="s">
        <v>56</v>
      </c>
      <c r="X529">
        <v>4.0</v>
      </c>
      <c r="Y529">
        <v>4.0</v>
      </c>
      <c r="Z529" s="6">
        <v>24.0</v>
      </c>
      <c r="AA529" s="6" t="s">
        <v>2487</v>
      </c>
      <c r="AB529" t="s">
        <v>58</v>
      </c>
      <c r="AC529" s="6">
        <v>10.0</v>
      </c>
      <c r="AD529" s="11" t="s">
        <v>2488</v>
      </c>
      <c r="AE529" s="11" t="s">
        <v>2489</v>
      </c>
      <c r="AF529" s="11" t="s">
        <v>2490</v>
      </c>
      <c r="AG529" s="6">
        <v>1.0</v>
      </c>
    </row>
    <row r="530">
      <c r="A530" s="6">
        <v>528.0</v>
      </c>
      <c r="B530" s="7" t="s">
        <v>61</v>
      </c>
      <c r="C530" s="8">
        <v>35090.0</v>
      </c>
      <c r="D530" s="9">
        <v>22.0</v>
      </c>
      <c r="E530" s="6">
        <v>1.0</v>
      </c>
      <c r="F530" s="6">
        <v>7.0</v>
      </c>
      <c r="G530" s="6">
        <v>30.0</v>
      </c>
      <c r="H530" s="6">
        <v>9.0</v>
      </c>
      <c r="I530" s="6">
        <v>2.0</v>
      </c>
      <c r="J530" s="6" t="s">
        <v>305</v>
      </c>
      <c r="K530" s="6">
        <v>0.0</v>
      </c>
      <c r="L530" t="s">
        <v>133</v>
      </c>
      <c r="M530" s="10" t="s">
        <v>93</v>
      </c>
      <c r="N530" s="6">
        <v>1.0</v>
      </c>
      <c r="O530" t="s">
        <v>208</v>
      </c>
      <c r="P530" t="s">
        <v>354</v>
      </c>
      <c r="Q530" t="s">
        <v>78</v>
      </c>
      <c r="R530" s="6" t="s">
        <v>2491</v>
      </c>
      <c r="S530" s="6" t="s">
        <v>153</v>
      </c>
      <c r="T530" s="10" t="s">
        <v>2492</v>
      </c>
      <c r="U530" s="6" t="s">
        <v>56</v>
      </c>
      <c r="W530" t="s">
        <v>56</v>
      </c>
      <c r="X530" s="10">
        <v>15.0</v>
      </c>
      <c r="Y530">
        <v>6.0</v>
      </c>
      <c r="Z530" s="6">
        <v>12.0</v>
      </c>
      <c r="AA530" s="6" t="s">
        <v>2493</v>
      </c>
      <c r="AB530" t="s">
        <v>58</v>
      </c>
      <c r="AC530" s="6">
        <v>5.0</v>
      </c>
      <c r="AD530" s="11" t="s">
        <v>2494</v>
      </c>
      <c r="AE530" s="11" t="s">
        <v>2495</v>
      </c>
      <c r="AF530" s="12"/>
      <c r="AG530" s="6">
        <v>1.0</v>
      </c>
    </row>
    <row r="531">
      <c r="A531" s="6">
        <v>529.0</v>
      </c>
      <c r="B531" s="7" t="s">
        <v>251</v>
      </c>
      <c r="C531" s="8">
        <v>31698.0</v>
      </c>
      <c r="D531" s="9">
        <v>32.0</v>
      </c>
      <c r="E531" s="6">
        <v>7.0</v>
      </c>
      <c r="F531" s="6">
        <v>7.0</v>
      </c>
      <c r="G531" s="6">
        <v>60.0</v>
      </c>
      <c r="H531" s="6">
        <v>12.0</v>
      </c>
      <c r="I531" s="6">
        <v>5.0</v>
      </c>
      <c r="J531" s="6" t="s">
        <v>49</v>
      </c>
      <c r="K531" s="6">
        <v>0.0</v>
      </c>
      <c r="L531" t="s">
        <v>50</v>
      </c>
      <c r="M531" s="10" t="s">
        <v>86</v>
      </c>
      <c r="N531" s="6">
        <v>1.0</v>
      </c>
      <c r="O531" t="s">
        <v>419</v>
      </c>
      <c r="P531" t="s">
        <v>38</v>
      </c>
      <c r="Q531" t="s">
        <v>115</v>
      </c>
      <c r="R531" s="6" t="s">
        <v>2496</v>
      </c>
      <c r="S531" s="6" t="s">
        <v>68</v>
      </c>
      <c r="T531" t="s">
        <v>89</v>
      </c>
      <c r="W531" t="s">
        <v>33</v>
      </c>
      <c r="AB531" t="s">
        <v>58</v>
      </c>
      <c r="AC531" s="6">
        <v>10.0</v>
      </c>
      <c r="AD531" s="11" t="s">
        <v>2497</v>
      </c>
      <c r="AE531" s="11" t="s">
        <v>2498</v>
      </c>
      <c r="AF531" s="12"/>
      <c r="AG531" s="6">
        <v>1.0</v>
      </c>
    </row>
    <row r="532">
      <c r="A532" s="6">
        <v>530.0</v>
      </c>
      <c r="B532" s="7" t="s">
        <v>200</v>
      </c>
      <c r="C532" s="8">
        <v>35502.0</v>
      </c>
      <c r="D532" s="9">
        <v>21.0</v>
      </c>
      <c r="E532" s="6">
        <v>2.0</v>
      </c>
      <c r="F532" s="6">
        <v>7.0</v>
      </c>
      <c r="G532" s="6">
        <v>0.0</v>
      </c>
      <c r="H532" s="6">
        <v>8.0</v>
      </c>
      <c r="I532" s="6">
        <v>25.0</v>
      </c>
      <c r="J532" s="6" t="s">
        <v>62</v>
      </c>
      <c r="K532" s="6">
        <v>1.0</v>
      </c>
      <c r="L532" t="s">
        <v>33</v>
      </c>
      <c r="M532" s="10" t="s">
        <v>33</v>
      </c>
      <c r="N532" s="6">
        <v>1.0</v>
      </c>
      <c r="O532" t="s">
        <v>99</v>
      </c>
      <c r="P532" t="s">
        <v>65</v>
      </c>
      <c r="Q532" t="s">
        <v>78</v>
      </c>
      <c r="R532" s="15" t="s">
        <v>2499</v>
      </c>
      <c r="S532" s="6" t="s">
        <v>153</v>
      </c>
      <c r="T532" s="10" t="s">
        <v>1102</v>
      </c>
      <c r="U532" s="6" t="s">
        <v>70</v>
      </c>
      <c r="W532" t="s">
        <v>70</v>
      </c>
      <c r="X532">
        <v>6.0</v>
      </c>
      <c r="Y532">
        <v>2.0</v>
      </c>
      <c r="Z532" s="6">
        <v>20.0</v>
      </c>
      <c r="AA532" s="6" t="s">
        <v>2500</v>
      </c>
      <c r="AB532" t="s">
        <v>46</v>
      </c>
      <c r="AC532" s="6">
        <v>9.0</v>
      </c>
      <c r="AD532" s="11" t="s">
        <v>2501</v>
      </c>
      <c r="AE532" s="11" t="s">
        <v>2502</v>
      </c>
      <c r="AF532" s="11" t="s">
        <v>2503</v>
      </c>
      <c r="AG532" s="6">
        <v>1.0</v>
      </c>
    </row>
    <row r="533">
      <c r="A533" s="6">
        <v>531.0</v>
      </c>
      <c r="B533" s="7" t="s">
        <v>157</v>
      </c>
      <c r="C533" s="8">
        <v>31751.0</v>
      </c>
      <c r="D533" s="9">
        <v>31.0</v>
      </c>
      <c r="E533" s="6">
        <v>5.0</v>
      </c>
      <c r="F533" s="6">
        <v>7.0</v>
      </c>
      <c r="G533" s="6">
        <v>60.0</v>
      </c>
      <c r="H533" s="6">
        <v>6.0</v>
      </c>
      <c r="I533" s="6">
        <v>4.0</v>
      </c>
      <c r="J533" s="6" t="s">
        <v>84</v>
      </c>
      <c r="K533" s="6">
        <v>0.0</v>
      </c>
      <c r="L533" t="s">
        <v>85</v>
      </c>
      <c r="M533" s="10" t="s">
        <v>93</v>
      </c>
      <c r="N533" s="6">
        <v>1.0</v>
      </c>
      <c r="O533" t="s">
        <v>473</v>
      </c>
      <c r="P533" t="s">
        <v>38</v>
      </c>
      <c r="Q533" t="s">
        <v>66</v>
      </c>
      <c r="R533" s="6" t="s">
        <v>2504</v>
      </c>
      <c r="S533" s="6" t="s">
        <v>68</v>
      </c>
      <c r="T533" t="s">
        <v>69</v>
      </c>
      <c r="U533" s="6" t="s">
        <v>56</v>
      </c>
      <c r="W533" t="s">
        <v>56</v>
      </c>
      <c r="X533" s="10">
        <v>14.0</v>
      </c>
      <c r="Y533">
        <v>2.0</v>
      </c>
      <c r="Z533" s="6">
        <v>32.0</v>
      </c>
      <c r="AA533" s="6" t="s">
        <v>2505</v>
      </c>
      <c r="AB533" t="s">
        <v>58</v>
      </c>
      <c r="AC533" s="6">
        <v>8.0</v>
      </c>
      <c r="AD533" s="11" t="s">
        <v>2506</v>
      </c>
      <c r="AE533" s="11" t="s">
        <v>2507</v>
      </c>
      <c r="AF533" s="11" t="s">
        <v>2508</v>
      </c>
      <c r="AG533" s="6">
        <v>1.0</v>
      </c>
    </row>
    <row r="534">
      <c r="A534" s="6">
        <v>532.0</v>
      </c>
      <c r="B534" s="7" t="s">
        <v>200</v>
      </c>
      <c r="C534" s="8">
        <v>28108.0</v>
      </c>
      <c r="D534" s="9">
        <v>41.0</v>
      </c>
      <c r="E534" s="6">
        <v>17.0</v>
      </c>
      <c r="F534" s="6">
        <v>7.0</v>
      </c>
      <c r="G534" s="6">
        <v>10.0</v>
      </c>
      <c r="H534" s="6">
        <v>6.0</v>
      </c>
      <c r="I534" s="6">
        <v>15.0</v>
      </c>
      <c r="J534" s="6" t="s">
        <v>220</v>
      </c>
      <c r="K534" s="6">
        <v>0.0</v>
      </c>
      <c r="L534" t="s">
        <v>85</v>
      </c>
      <c r="M534" s="10" t="s">
        <v>86</v>
      </c>
      <c r="N534" s="6">
        <v>1.0</v>
      </c>
      <c r="O534" t="s">
        <v>419</v>
      </c>
      <c r="P534" t="s">
        <v>389</v>
      </c>
      <c r="Q534" t="s">
        <v>78</v>
      </c>
      <c r="R534" s="6" t="s">
        <v>2509</v>
      </c>
      <c r="S534" s="6" t="s">
        <v>68</v>
      </c>
      <c r="T534" t="s">
        <v>103</v>
      </c>
      <c r="U534" s="6" t="s">
        <v>56</v>
      </c>
      <c r="W534" t="s">
        <v>56</v>
      </c>
      <c r="X534">
        <v>5.0</v>
      </c>
      <c r="Y534">
        <v>5.0</v>
      </c>
      <c r="Z534" s="6">
        <v>15.0</v>
      </c>
      <c r="AA534" s="6" t="s">
        <v>2510</v>
      </c>
      <c r="AB534" s="6" t="s">
        <v>2511</v>
      </c>
      <c r="AC534" s="6">
        <v>7.0</v>
      </c>
      <c r="AD534" s="11" t="s">
        <v>2512</v>
      </c>
      <c r="AE534" s="11" t="s">
        <v>2513</v>
      </c>
      <c r="AF534" s="11" t="s">
        <v>2514</v>
      </c>
      <c r="AG534" s="6">
        <v>1.0</v>
      </c>
    </row>
    <row r="535">
      <c r="A535" s="6">
        <v>533.0</v>
      </c>
      <c r="B535" s="7" t="s">
        <v>200</v>
      </c>
      <c r="C535" s="8">
        <v>25840.0</v>
      </c>
      <c r="D535" s="9">
        <v>48.0</v>
      </c>
      <c r="E535" s="6">
        <v>8.0</v>
      </c>
      <c r="F535" s="6">
        <v>8.0</v>
      </c>
      <c r="G535" s="6">
        <v>120.0</v>
      </c>
      <c r="H535" s="6">
        <v>10.0</v>
      </c>
      <c r="I535" s="6">
        <v>0.0</v>
      </c>
      <c r="J535" s="6" t="s">
        <v>75</v>
      </c>
      <c r="K535" s="6">
        <v>0.0</v>
      </c>
      <c r="L535" t="s">
        <v>50</v>
      </c>
      <c r="M535" s="10" t="s">
        <v>86</v>
      </c>
      <c r="N535" s="6">
        <v>1.0</v>
      </c>
      <c r="O535" t="s">
        <v>252</v>
      </c>
      <c r="P535" t="s">
        <v>38</v>
      </c>
      <c r="Q535" t="s">
        <v>18</v>
      </c>
      <c r="R535" s="6" t="s">
        <v>2515</v>
      </c>
      <c r="S535" s="6" t="s">
        <v>54</v>
      </c>
      <c r="T535" t="s">
        <v>69</v>
      </c>
      <c r="U535" s="6" t="s">
        <v>70</v>
      </c>
      <c r="W535" t="s">
        <v>70</v>
      </c>
      <c r="X535">
        <v>5.0</v>
      </c>
      <c r="Y535">
        <v>5.0</v>
      </c>
      <c r="Z535" s="6">
        <v>40.0</v>
      </c>
      <c r="AA535" s="6" t="s">
        <v>2516</v>
      </c>
      <c r="AB535" t="s">
        <v>58</v>
      </c>
      <c r="AC535" s="6">
        <v>10.0</v>
      </c>
      <c r="AD535" s="11" t="s">
        <v>2517</v>
      </c>
      <c r="AE535" s="11" t="s">
        <v>2518</v>
      </c>
      <c r="AF535" s="12"/>
      <c r="AG535" s="6">
        <v>1.0</v>
      </c>
    </row>
    <row r="536">
      <c r="A536" s="6">
        <v>534.0</v>
      </c>
      <c r="B536" s="7" t="s">
        <v>508</v>
      </c>
      <c r="C536" s="8">
        <v>29476.0</v>
      </c>
      <c r="D536" s="9">
        <v>38.0</v>
      </c>
      <c r="E536" s="6">
        <v>8.0</v>
      </c>
      <c r="F536" s="6">
        <v>7.0</v>
      </c>
      <c r="G536" s="6">
        <v>40.0</v>
      </c>
      <c r="H536" s="6">
        <v>12.0</v>
      </c>
      <c r="I536" s="6">
        <v>10.0</v>
      </c>
      <c r="J536" s="6" t="s">
        <v>126</v>
      </c>
      <c r="K536" s="6">
        <v>0.0</v>
      </c>
      <c r="L536" t="s">
        <v>35</v>
      </c>
      <c r="M536" s="10" t="s">
        <v>86</v>
      </c>
      <c r="N536" s="6">
        <v>1.0</v>
      </c>
      <c r="O536" t="s">
        <v>414</v>
      </c>
      <c r="P536" t="s">
        <v>100</v>
      </c>
      <c r="Q536" t="s">
        <v>18</v>
      </c>
      <c r="R536" s="6" t="s">
        <v>2519</v>
      </c>
      <c r="S536" s="6" t="s">
        <v>54</v>
      </c>
      <c r="T536" t="s">
        <v>87</v>
      </c>
      <c r="U536" s="6" t="s">
        <v>56</v>
      </c>
      <c r="W536" t="s">
        <v>56</v>
      </c>
      <c r="X536">
        <v>6.0</v>
      </c>
      <c r="Y536">
        <v>5.0</v>
      </c>
      <c r="Z536" s="6">
        <v>10.0</v>
      </c>
      <c r="AA536" s="6" t="s">
        <v>2520</v>
      </c>
      <c r="AB536" t="s">
        <v>58</v>
      </c>
      <c r="AC536" s="6">
        <v>4.0</v>
      </c>
      <c r="AD536" s="11" t="s">
        <v>2521</v>
      </c>
      <c r="AE536" s="11" t="s">
        <v>2522</v>
      </c>
      <c r="AF536" s="11" t="s">
        <v>2523</v>
      </c>
      <c r="AG536" s="6">
        <v>0.0</v>
      </c>
    </row>
    <row r="537">
      <c r="A537" s="6">
        <v>535.0</v>
      </c>
      <c r="B537" s="7" t="s">
        <v>61</v>
      </c>
      <c r="C537" s="8">
        <v>31956.0</v>
      </c>
      <c r="D537" s="9">
        <v>31.0</v>
      </c>
      <c r="E537" s="6">
        <v>10.0</v>
      </c>
      <c r="F537" s="6">
        <v>7.0</v>
      </c>
      <c r="G537" s="6">
        <v>90.0</v>
      </c>
      <c r="H537" s="6">
        <v>9.0</v>
      </c>
      <c r="I537" s="6">
        <v>5.0</v>
      </c>
      <c r="J537" s="6" t="s">
        <v>112</v>
      </c>
      <c r="K537" s="6">
        <v>0.0</v>
      </c>
      <c r="L537" t="s">
        <v>35</v>
      </c>
      <c r="M537" s="10" t="s">
        <v>36</v>
      </c>
      <c r="N537" s="6">
        <v>1.0</v>
      </c>
      <c r="O537" t="s">
        <v>147</v>
      </c>
      <c r="P537" t="s">
        <v>354</v>
      </c>
      <c r="Q537" t="s">
        <v>215</v>
      </c>
      <c r="R537" s="6" t="s">
        <v>2524</v>
      </c>
      <c r="S537" s="6" t="s">
        <v>68</v>
      </c>
      <c r="T537" t="s">
        <v>89</v>
      </c>
      <c r="W537" t="s">
        <v>33</v>
      </c>
      <c r="AB537" t="s">
        <v>58</v>
      </c>
      <c r="AC537" s="6">
        <v>10.0</v>
      </c>
      <c r="AD537" s="11" t="s">
        <v>2525</v>
      </c>
      <c r="AE537" s="11" t="s">
        <v>2526</v>
      </c>
      <c r="AF537" s="12"/>
      <c r="AG537" s="6">
        <v>0.0</v>
      </c>
    </row>
    <row r="538">
      <c r="A538" s="6">
        <v>536.0</v>
      </c>
      <c r="B538" s="7" t="s">
        <v>157</v>
      </c>
      <c r="C538" s="8">
        <v>28333.0</v>
      </c>
      <c r="D538" s="9">
        <v>41.0</v>
      </c>
      <c r="E538" s="6">
        <v>10.0</v>
      </c>
      <c r="F538" s="6">
        <v>6.0</v>
      </c>
      <c r="G538" s="6">
        <v>120.0</v>
      </c>
      <c r="H538" s="6">
        <v>9.0</v>
      </c>
      <c r="I538" s="6">
        <v>7.0</v>
      </c>
      <c r="J538" s="6" t="s">
        <v>112</v>
      </c>
      <c r="K538" s="6">
        <v>1.0</v>
      </c>
      <c r="L538" t="s">
        <v>33</v>
      </c>
      <c r="M538" s="10" t="s">
        <v>33</v>
      </c>
      <c r="N538" s="6">
        <v>1.0</v>
      </c>
      <c r="O538" t="s">
        <v>473</v>
      </c>
      <c r="P538" t="s">
        <v>135</v>
      </c>
      <c r="Q538" s="10" t="s">
        <v>2292</v>
      </c>
      <c r="S538" s="6" t="s">
        <v>68</v>
      </c>
      <c r="T538" t="s">
        <v>87</v>
      </c>
      <c r="U538" s="6" t="s">
        <v>56</v>
      </c>
      <c r="W538" t="s">
        <v>56</v>
      </c>
      <c r="X538">
        <v>6.0</v>
      </c>
      <c r="Y538">
        <v>5.0</v>
      </c>
      <c r="Z538" s="6">
        <v>15.0</v>
      </c>
      <c r="AA538" s="6" t="s">
        <v>2527</v>
      </c>
      <c r="AB538" t="s">
        <v>58</v>
      </c>
      <c r="AC538" s="6">
        <v>9.0</v>
      </c>
      <c r="AD538" s="11" t="s">
        <v>2528</v>
      </c>
      <c r="AE538" s="11" t="s">
        <v>2529</v>
      </c>
      <c r="AF538" s="11" t="s">
        <v>2530</v>
      </c>
      <c r="AG538" s="6">
        <v>1.0</v>
      </c>
    </row>
    <row r="539">
      <c r="A539" s="6">
        <v>537.0</v>
      </c>
      <c r="B539" s="7" t="s">
        <v>61</v>
      </c>
      <c r="C539" s="8">
        <v>29407.0</v>
      </c>
      <c r="D539" s="9">
        <v>38.0</v>
      </c>
      <c r="E539" s="6">
        <v>1.0</v>
      </c>
      <c r="F539" s="6">
        <v>7.0</v>
      </c>
      <c r="G539" s="6">
        <v>60.0</v>
      </c>
      <c r="H539" s="6">
        <v>7.0</v>
      </c>
      <c r="I539" s="6">
        <v>0.0</v>
      </c>
      <c r="J539" s="6" t="s">
        <v>75</v>
      </c>
      <c r="K539" s="6">
        <v>1.0</v>
      </c>
      <c r="L539" t="s">
        <v>33</v>
      </c>
      <c r="M539" s="10" t="s">
        <v>33</v>
      </c>
      <c r="N539" s="6">
        <v>1.0</v>
      </c>
      <c r="O539" t="s">
        <v>139</v>
      </c>
      <c r="P539" t="s">
        <v>65</v>
      </c>
      <c r="Q539" t="s">
        <v>215</v>
      </c>
      <c r="R539" s="6" t="s">
        <v>2531</v>
      </c>
      <c r="S539" s="6" t="s">
        <v>54</v>
      </c>
      <c r="T539" t="s">
        <v>69</v>
      </c>
      <c r="U539" s="6" t="s">
        <v>154</v>
      </c>
      <c r="W539" t="s">
        <v>154</v>
      </c>
      <c r="X539">
        <v>3.0</v>
      </c>
      <c r="Y539">
        <v>5.0</v>
      </c>
      <c r="Z539" s="6">
        <v>15.0</v>
      </c>
      <c r="AA539" s="6" t="s">
        <v>2272</v>
      </c>
      <c r="AB539" t="s">
        <v>46</v>
      </c>
      <c r="AC539" s="6">
        <v>9.0</v>
      </c>
      <c r="AD539" s="11" t="s">
        <v>2532</v>
      </c>
      <c r="AE539" s="11" t="s">
        <v>2533</v>
      </c>
      <c r="AF539" s="11" t="s">
        <v>2534</v>
      </c>
      <c r="AG539" s="6">
        <v>1.0</v>
      </c>
    </row>
    <row r="540">
      <c r="A540" s="6">
        <v>538.0</v>
      </c>
      <c r="B540" s="7" t="s">
        <v>360</v>
      </c>
      <c r="C540" s="8">
        <v>29622.0</v>
      </c>
      <c r="D540" s="9">
        <v>37.0</v>
      </c>
      <c r="F540" s="6">
        <v>7.0</v>
      </c>
      <c r="G540" s="6">
        <v>0.0</v>
      </c>
      <c r="H540" s="6">
        <v>10.0</v>
      </c>
      <c r="I540" s="6">
        <v>5.0</v>
      </c>
      <c r="J540" s="6" t="s">
        <v>34</v>
      </c>
      <c r="K540" s="6">
        <v>0.0</v>
      </c>
      <c r="L540" t="s">
        <v>50</v>
      </c>
      <c r="M540" s="10" t="s">
        <v>36</v>
      </c>
      <c r="N540" s="6">
        <v>0.0</v>
      </c>
      <c r="O540" t="s">
        <v>33</v>
      </c>
      <c r="P540" t="s">
        <v>33</v>
      </c>
      <c r="Q540" t="s">
        <v>33</v>
      </c>
      <c r="S540" s="6" t="s">
        <v>68</v>
      </c>
      <c r="T540" t="s">
        <v>121</v>
      </c>
      <c r="U540" s="6" t="s">
        <v>56</v>
      </c>
      <c r="W540" t="s">
        <v>56</v>
      </c>
      <c r="X540">
        <v>6.0</v>
      </c>
      <c r="Y540">
        <v>6.0</v>
      </c>
      <c r="Z540" s="6">
        <v>15.0</v>
      </c>
      <c r="AA540" s="6" t="s">
        <v>2535</v>
      </c>
      <c r="AB540" t="s">
        <v>2536</v>
      </c>
      <c r="AC540" s="6">
        <v>10.0</v>
      </c>
      <c r="AD540" s="11" t="s">
        <v>2537</v>
      </c>
      <c r="AE540" s="11" t="s">
        <v>1616</v>
      </c>
      <c r="AF540" s="12"/>
      <c r="AG540" s="6">
        <v>0.0</v>
      </c>
    </row>
    <row r="541">
      <c r="A541" s="6">
        <v>539.0</v>
      </c>
      <c r="B541" s="7" t="s">
        <v>61</v>
      </c>
      <c r="C541" s="8">
        <v>34278.0</v>
      </c>
      <c r="D541" s="9">
        <v>24.0</v>
      </c>
      <c r="E541" s="6">
        <v>1.0</v>
      </c>
      <c r="F541" s="6">
        <v>8.0</v>
      </c>
      <c r="G541" s="6">
        <v>0.0</v>
      </c>
      <c r="H541" s="6">
        <v>15.0</v>
      </c>
      <c r="I541" s="6">
        <v>100.0</v>
      </c>
      <c r="J541" s="6" t="s">
        <v>84</v>
      </c>
      <c r="K541" s="6">
        <v>1.0</v>
      </c>
      <c r="L541" t="s">
        <v>33</v>
      </c>
      <c r="M541" s="10" t="s">
        <v>33</v>
      </c>
      <c r="N541" s="6">
        <v>1.0</v>
      </c>
      <c r="O541" t="s">
        <v>529</v>
      </c>
      <c r="P541" t="s">
        <v>65</v>
      </c>
      <c r="Q541" t="s">
        <v>18</v>
      </c>
      <c r="R541" s="6" t="s">
        <v>39</v>
      </c>
      <c r="S541" s="6" t="s">
        <v>40</v>
      </c>
      <c r="T541" t="s">
        <v>2538</v>
      </c>
      <c r="U541" s="6" t="s">
        <v>42</v>
      </c>
      <c r="W541" t="s">
        <v>42</v>
      </c>
      <c r="X541" s="10">
        <v>25.0</v>
      </c>
      <c r="Y541" s="6">
        <v>10.0</v>
      </c>
      <c r="Z541" s="6">
        <v>4.0</v>
      </c>
      <c r="AA541" s="6" t="s">
        <v>149</v>
      </c>
      <c r="AB541" t="s">
        <v>58</v>
      </c>
      <c r="AC541" s="6">
        <v>10.0</v>
      </c>
      <c r="AD541" s="11" t="s">
        <v>2539</v>
      </c>
      <c r="AE541" s="11" t="s">
        <v>2540</v>
      </c>
      <c r="AF541" s="11" t="s">
        <v>2541</v>
      </c>
      <c r="AG541" s="6">
        <v>1.0</v>
      </c>
    </row>
    <row r="542">
      <c r="A542" s="6">
        <v>540.0</v>
      </c>
      <c r="B542" s="7" t="s">
        <v>61</v>
      </c>
      <c r="C542" s="8">
        <v>30548.0</v>
      </c>
      <c r="D542" s="9">
        <v>35.0</v>
      </c>
      <c r="E542" s="6">
        <v>5.0</v>
      </c>
      <c r="F542" s="6">
        <v>7.0</v>
      </c>
      <c r="G542" s="6">
        <v>0.0</v>
      </c>
      <c r="H542" s="6">
        <v>10.0</v>
      </c>
      <c r="I542" s="6">
        <v>1.0</v>
      </c>
      <c r="J542" s="6" t="s">
        <v>338</v>
      </c>
      <c r="K542" s="6">
        <v>1.0</v>
      </c>
      <c r="L542" t="s">
        <v>33</v>
      </c>
      <c r="M542" s="10" t="s">
        <v>33</v>
      </c>
      <c r="N542" s="6">
        <v>1.0</v>
      </c>
      <c r="O542" t="s">
        <v>64</v>
      </c>
      <c r="P542" s="10" t="s">
        <v>2542</v>
      </c>
      <c r="Q542" t="s">
        <v>66</v>
      </c>
      <c r="R542" s="6" t="s">
        <v>529</v>
      </c>
      <c r="S542" s="6" t="s">
        <v>68</v>
      </c>
      <c r="T542" t="s">
        <v>103</v>
      </c>
      <c r="U542" s="6" t="s">
        <v>70</v>
      </c>
      <c r="W542" t="s">
        <v>70</v>
      </c>
      <c r="X542">
        <v>4.0</v>
      </c>
      <c r="Y542" s="6">
        <v>10.0</v>
      </c>
      <c r="Z542" s="6">
        <v>18.0</v>
      </c>
      <c r="AA542" s="6" t="s">
        <v>2543</v>
      </c>
      <c r="AB542" t="s">
        <v>184</v>
      </c>
      <c r="AC542" s="6">
        <v>10.0</v>
      </c>
      <c r="AD542" s="11" t="s">
        <v>2544</v>
      </c>
      <c r="AE542" s="11" t="s">
        <v>2545</v>
      </c>
      <c r="AF542" s="11" t="s">
        <v>2546</v>
      </c>
      <c r="AG542" s="6">
        <v>1.0</v>
      </c>
    </row>
    <row r="543">
      <c r="A543" s="6">
        <v>541.0</v>
      </c>
      <c r="B543" s="7" t="s">
        <v>61</v>
      </c>
      <c r="C543" s="8">
        <v>33569.0</v>
      </c>
      <c r="D543" s="9">
        <v>26.0</v>
      </c>
      <c r="E543" s="6">
        <v>1.0</v>
      </c>
      <c r="F543" s="6">
        <v>8.0</v>
      </c>
      <c r="G543" s="6">
        <v>15.0</v>
      </c>
      <c r="H543" s="6">
        <v>6.0</v>
      </c>
      <c r="I543" s="6">
        <v>10.0</v>
      </c>
      <c r="J543" s="6" t="s">
        <v>92</v>
      </c>
      <c r="K543" s="6">
        <v>0.0</v>
      </c>
      <c r="L543" t="s">
        <v>63</v>
      </c>
      <c r="M543" s="10" t="s">
        <v>93</v>
      </c>
      <c r="N543" s="6">
        <v>1.0</v>
      </c>
      <c r="O543" t="s">
        <v>147</v>
      </c>
      <c r="P543" t="s">
        <v>65</v>
      </c>
      <c r="Q543" t="s">
        <v>227</v>
      </c>
      <c r="R543" s="6" t="s">
        <v>2547</v>
      </c>
      <c r="S543" s="6" t="s">
        <v>40</v>
      </c>
      <c r="T543" t="s">
        <v>2548</v>
      </c>
      <c r="U543" s="6" t="s">
        <v>42</v>
      </c>
      <c r="W543" t="s">
        <v>42</v>
      </c>
      <c r="X543">
        <v>6.0</v>
      </c>
      <c r="Y543" s="6">
        <v>20.0</v>
      </c>
      <c r="Z543" s="6">
        <v>15.0</v>
      </c>
      <c r="AA543" s="6" t="s">
        <v>2549</v>
      </c>
      <c r="AB543" t="s">
        <v>46</v>
      </c>
      <c r="AC543" s="6">
        <v>10.0</v>
      </c>
      <c r="AD543" s="11" t="s">
        <v>2550</v>
      </c>
      <c r="AE543" s="11" t="s">
        <v>2551</v>
      </c>
      <c r="AF543" s="11" t="s">
        <v>541</v>
      </c>
      <c r="AG543" s="6">
        <v>1.0</v>
      </c>
    </row>
    <row r="544">
      <c r="A544" s="6">
        <v>542.0</v>
      </c>
      <c r="B544" s="7" t="s">
        <v>119</v>
      </c>
      <c r="C544" s="8">
        <v>32046.0</v>
      </c>
      <c r="D544" s="9">
        <v>31.0</v>
      </c>
      <c r="E544" s="6">
        <v>5.0</v>
      </c>
      <c r="F544" s="6">
        <v>7.0</v>
      </c>
      <c r="G544" s="6">
        <v>10.0</v>
      </c>
      <c r="H544" s="6">
        <v>8.0</v>
      </c>
      <c r="I544" s="6">
        <v>24.0</v>
      </c>
      <c r="J544" s="6" t="s">
        <v>49</v>
      </c>
      <c r="K544" s="6">
        <v>1.0</v>
      </c>
      <c r="L544" t="s">
        <v>33</v>
      </c>
      <c r="M544" s="10" t="s">
        <v>33</v>
      </c>
      <c r="N544" s="6">
        <v>1.0</v>
      </c>
      <c r="O544" t="s">
        <v>252</v>
      </c>
      <c r="P544" t="s">
        <v>65</v>
      </c>
      <c r="Q544" s="10" t="s">
        <v>2552</v>
      </c>
      <c r="R544" s="6" t="s">
        <v>2553</v>
      </c>
      <c r="S544" s="6" t="s">
        <v>40</v>
      </c>
      <c r="T544" t="s">
        <v>121</v>
      </c>
      <c r="U544" s="6" t="s">
        <v>56</v>
      </c>
      <c r="W544" t="s">
        <v>56</v>
      </c>
      <c r="X544">
        <v>1.0</v>
      </c>
      <c r="Y544">
        <v>1.0</v>
      </c>
      <c r="Z544" s="6">
        <v>10.0</v>
      </c>
      <c r="AA544" s="6" t="s">
        <v>2554</v>
      </c>
      <c r="AB544" t="s">
        <v>58</v>
      </c>
      <c r="AC544" s="6">
        <v>8.0</v>
      </c>
      <c r="AD544" s="11" t="s">
        <v>2555</v>
      </c>
      <c r="AE544" s="11" t="s">
        <v>2556</v>
      </c>
      <c r="AF544" s="11" t="s">
        <v>2557</v>
      </c>
      <c r="AG544" s="6">
        <v>1.0</v>
      </c>
    </row>
    <row r="545">
      <c r="A545" s="6">
        <v>543.0</v>
      </c>
      <c r="B545" s="7" t="s">
        <v>251</v>
      </c>
      <c r="C545" s="8">
        <v>31463.0</v>
      </c>
      <c r="D545" s="9">
        <v>32.0</v>
      </c>
      <c r="E545" s="6">
        <v>5.0</v>
      </c>
      <c r="F545" s="6">
        <v>7.0</v>
      </c>
      <c r="G545" s="6">
        <v>0.0</v>
      </c>
      <c r="H545" s="6">
        <v>8.0</v>
      </c>
      <c r="I545" s="6">
        <v>1.0</v>
      </c>
      <c r="J545" s="6" t="s">
        <v>84</v>
      </c>
      <c r="K545" s="6">
        <v>1.0</v>
      </c>
      <c r="L545" t="s">
        <v>33</v>
      </c>
      <c r="M545" s="10" t="s">
        <v>33</v>
      </c>
      <c r="N545" s="6">
        <v>1.0</v>
      </c>
      <c r="O545" t="s">
        <v>414</v>
      </c>
      <c r="P545" t="s">
        <v>100</v>
      </c>
      <c r="Q545" s="10" t="s">
        <v>925</v>
      </c>
      <c r="S545" s="6" t="s">
        <v>68</v>
      </c>
      <c r="T545" t="s">
        <v>559</v>
      </c>
      <c r="U545" s="6" t="s">
        <v>56</v>
      </c>
      <c r="W545" t="s">
        <v>56</v>
      </c>
      <c r="X545">
        <v>2.0</v>
      </c>
      <c r="Y545">
        <v>3.0</v>
      </c>
      <c r="Z545" s="6">
        <v>10.0</v>
      </c>
      <c r="AA545" s="6" t="s">
        <v>2558</v>
      </c>
      <c r="AB545" t="s">
        <v>58</v>
      </c>
      <c r="AC545" s="6">
        <v>9.0</v>
      </c>
      <c r="AD545" s="11" t="s">
        <v>2559</v>
      </c>
      <c r="AE545" s="11" t="s">
        <v>2560</v>
      </c>
      <c r="AF545" s="11" t="s">
        <v>2561</v>
      </c>
      <c r="AG545" s="6">
        <v>0.0</v>
      </c>
    </row>
    <row r="546">
      <c r="A546" s="6">
        <v>544.0</v>
      </c>
      <c r="B546" s="7" t="s">
        <v>360</v>
      </c>
      <c r="C546" s="8">
        <v>32088.0</v>
      </c>
      <c r="D546" s="9">
        <v>30.0</v>
      </c>
      <c r="E546" s="6">
        <v>8.0</v>
      </c>
      <c r="F546" s="6">
        <v>7.0</v>
      </c>
      <c r="G546" s="6">
        <v>45.0</v>
      </c>
      <c r="H546" s="6">
        <v>7.0</v>
      </c>
      <c r="I546" s="6">
        <v>6.0</v>
      </c>
      <c r="J546" s="6" t="s">
        <v>62</v>
      </c>
      <c r="K546" s="6">
        <v>0.0</v>
      </c>
      <c r="L546" t="s">
        <v>85</v>
      </c>
      <c r="M546" s="10" t="s">
        <v>86</v>
      </c>
      <c r="N546" s="6">
        <v>1.0</v>
      </c>
      <c r="O546" t="s">
        <v>208</v>
      </c>
      <c r="P546" t="s">
        <v>38</v>
      </c>
      <c r="Q546" s="10" t="s">
        <v>2562</v>
      </c>
      <c r="R546" s="6" t="s">
        <v>2563</v>
      </c>
      <c r="S546" s="6" t="s">
        <v>68</v>
      </c>
      <c r="T546" t="s">
        <v>87</v>
      </c>
      <c r="U546" s="6" t="s">
        <v>56</v>
      </c>
      <c r="W546" t="s">
        <v>56</v>
      </c>
      <c r="X546">
        <v>3.0</v>
      </c>
      <c r="Y546">
        <v>2.0</v>
      </c>
      <c r="Z546" s="6">
        <v>40.0</v>
      </c>
      <c r="AA546" s="6" t="s">
        <v>2564</v>
      </c>
      <c r="AB546" t="s">
        <v>58</v>
      </c>
      <c r="AC546" s="6">
        <v>10.0</v>
      </c>
      <c r="AD546" s="11" t="s">
        <v>2565</v>
      </c>
      <c r="AE546" s="12"/>
      <c r="AF546" s="12"/>
      <c r="AG546" s="6">
        <v>0.0</v>
      </c>
    </row>
    <row r="547">
      <c r="A547" s="6">
        <v>545.0</v>
      </c>
      <c r="B547" s="7" t="s">
        <v>61</v>
      </c>
      <c r="C547" s="8">
        <v>22447.0</v>
      </c>
      <c r="D547" s="9">
        <v>57.0</v>
      </c>
      <c r="E547" s="6">
        <v>25.0</v>
      </c>
      <c r="F547" s="6">
        <v>8.0</v>
      </c>
      <c r="G547" s="6">
        <v>120.0</v>
      </c>
      <c r="H547" s="6">
        <v>2.0</v>
      </c>
      <c r="I547" s="6">
        <v>25.0</v>
      </c>
      <c r="J547" s="6" t="s">
        <v>305</v>
      </c>
      <c r="K547" s="6">
        <v>1.0</v>
      </c>
      <c r="L547" t="s">
        <v>33</v>
      </c>
      <c r="M547" s="10" t="s">
        <v>33</v>
      </c>
      <c r="N547" s="6">
        <v>1.0</v>
      </c>
      <c r="O547" t="s">
        <v>208</v>
      </c>
      <c r="P547" t="s">
        <v>38</v>
      </c>
      <c r="Q547" t="s">
        <v>361</v>
      </c>
      <c r="R547" s="6" t="s">
        <v>2566</v>
      </c>
      <c r="S547" s="6" t="s">
        <v>68</v>
      </c>
      <c r="T547" t="s">
        <v>2567</v>
      </c>
      <c r="U547" s="6" t="s">
        <v>70</v>
      </c>
      <c r="W547" t="s">
        <v>70</v>
      </c>
      <c r="X547" s="10">
        <v>20.0</v>
      </c>
      <c r="Y547">
        <v>5.0</v>
      </c>
      <c r="Z547" s="6">
        <v>15.0</v>
      </c>
      <c r="AA547" s="6" t="s">
        <v>2568</v>
      </c>
      <c r="AB547" s="6" t="s">
        <v>2569</v>
      </c>
      <c r="AC547" s="6">
        <v>10.0</v>
      </c>
      <c r="AD547" s="11" t="s">
        <v>59</v>
      </c>
      <c r="AE547" s="11" t="s">
        <v>2570</v>
      </c>
      <c r="AF547" s="11" t="s">
        <v>106</v>
      </c>
      <c r="AG547" s="6">
        <v>1.0</v>
      </c>
    </row>
    <row r="548">
      <c r="A548" s="6">
        <v>546.0</v>
      </c>
      <c r="B548" s="7" t="s">
        <v>251</v>
      </c>
      <c r="C548" s="8">
        <v>29693.0</v>
      </c>
      <c r="D548" s="9">
        <v>37.0</v>
      </c>
      <c r="E548" s="6">
        <v>10.0</v>
      </c>
      <c r="F548" s="6">
        <v>6.0</v>
      </c>
      <c r="G548" s="6">
        <v>15.0</v>
      </c>
      <c r="H548" s="6">
        <v>10.0</v>
      </c>
      <c r="I548" s="6">
        <v>3.0</v>
      </c>
      <c r="J548" s="6" t="s">
        <v>84</v>
      </c>
      <c r="K548" s="6">
        <v>1.0</v>
      </c>
      <c r="L548" t="s">
        <v>33</v>
      </c>
      <c r="M548" s="10" t="s">
        <v>33</v>
      </c>
      <c r="N548" s="6">
        <v>1.0</v>
      </c>
      <c r="O548" t="s">
        <v>208</v>
      </c>
      <c r="P548" t="s">
        <v>65</v>
      </c>
      <c r="Q548" s="10" t="s">
        <v>2571</v>
      </c>
      <c r="R548" s="6" t="s">
        <v>2572</v>
      </c>
      <c r="S548" s="6" t="s">
        <v>153</v>
      </c>
      <c r="T548" t="s">
        <v>89</v>
      </c>
      <c r="W548" t="s">
        <v>33</v>
      </c>
      <c r="AB548" t="s">
        <v>184</v>
      </c>
      <c r="AC548" s="6">
        <v>9.0</v>
      </c>
      <c r="AD548" s="11" t="s">
        <v>2573</v>
      </c>
      <c r="AE548" s="11" t="s">
        <v>2574</v>
      </c>
      <c r="AF548" s="11" t="s">
        <v>1648</v>
      </c>
      <c r="AG548" s="6">
        <v>0.0</v>
      </c>
    </row>
    <row r="549">
      <c r="A549" s="6">
        <v>547.0</v>
      </c>
      <c r="B549" s="16" t="s">
        <v>2575</v>
      </c>
      <c r="C549" s="8">
        <v>33012.0</v>
      </c>
      <c r="D549" s="9">
        <v>28.0</v>
      </c>
      <c r="E549" s="6">
        <v>1.0</v>
      </c>
      <c r="F549" s="6">
        <v>6.0</v>
      </c>
      <c r="G549" s="6">
        <v>0.0</v>
      </c>
      <c r="H549" s="6">
        <v>10.0</v>
      </c>
      <c r="I549" s="6">
        <v>300.0</v>
      </c>
      <c r="J549" s="6" t="s">
        <v>75</v>
      </c>
      <c r="K549" s="6">
        <v>1.0</v>
      </c>
      <c r="L549" t="s">
        <v>33</v>
      </c>
      <c r="M549" s="10" t="s">
        <v>33</v>
      </c>
      <c r="N549" s="6">
        <v>1.0</v>
      </c>
      <c r="O549" t="s">
        <v>208</v>
      </c>
      <c r="P549" s="10" t="s">
        <v>1445</v>
      </c>
      <c r="Q549" t="s">
        <v>271</v>
      </c>
      <c r="R549" s="6" t="s">
        <v>2576</v>
      </c>
      <c r="S549" s="6" t="s">
        <v>68</v>
      </c>
      <c r="T549" t="s">
        <v>80</v>
      </c>
      <c r="U549" s="6" t="s">
        <v>56</v>
      </c>
      <c r="W549" t="s">
        <v>56</v>
      </c>
      <c r="X549" s="10">
        <v>12.0</v>
      </c>
      <c r="Y549" s="6">
        <v>10.0</v>
      </c>
      <c r="Z549" s="6">
        <v>3.0</v>
      </c>
      <c r="AA549" s="6" t="s">
        <v>2577</v>
      </c>
      <c r="AB549" t="s">
        <v>58</v>
      </c>
      <c r="AC549" s="6">
        <v>10.0</v>
      </c>
      <c r="AD549" s="11" t="s">
        <v>2578</v>
      </c>
      <c r="AE549" s="11" t="s">
        <v>2579</v>
      </c>
      <c r="AF549" s="11" t="s">
        <v>2580</v>
      </c>
      <c r="AG549" s="6">
        <v>1.0</v>
      </c>
    </row>
    <row r="550">
      <c r="A550" s="6">
        <v>548.0</v>
      </c>
      <c r="B550" s="7" t="s">
        <v>823</v>
      </c>
      <c r="C550" s="8">
        <v>32295.0</v>
      </c>
      <c r="D550" s="9">
        <v>30.0</v>
      </c>
      <c r="E550" s="6">
        <v>2.0</v>
      </c>
      <c r="F550" s="6">
        <v>7.0</v>
      </c>
      <c r="G550" s="6">
        <v>20.0</v>
      </c>
      <c r="H550" s="6">
        <v>10.0</v>
      </c>
      <c r="I550" s="6">
        <v>30.0</v>
      </c>
      <c r="J550" s="6" t="s">
        <v>183</v>
      </c>
      <c r="K550" s="6">
        <v>1.0</v>
      </c>
      <c r="L550" t="s">
        <v>33</v>
      </c>
      <c r="M550" s="10" t="s">
        <v>33</v>
      </c>
      <c r="N550" s="6">
        <v>1.0</v>
      </c>
      <c r="O550" t="s">
        <v>208</v>
      </c>
      <c r="P550" t="s">
        <v>65</v>
      </c>
      <c r="Q550" t="s">
        <v>78</v>
      </c>
      <c r="R550" s="6" t="s">
        <v>2581</v>
      </c>
      <c r="S550" s="6" t="s">
        <v>40</v>
      </c>
      <c r="T550" t="s">
        <v>89</v>
      </c>
      <c r="W550" t="s">
        <v>33</v>
      </c>
      <c r="AB550" t="s">
        <v>58</v>
      </c>
      <c r="AC550" s="6">
        <v>5.0</v>
      </c>
      <c r="AD550" s="11" t="s">
        <v>2582</v>
      </c>
      <c r="AE550" s="11" t="s">
        <v>2583</v>
      </c>
      <c r="AF550" s="11" t="s">
        <v>2584</v>
      </c>
      <c r="AG550" s="6">
        <v>0.0</v>
      </c>
    </row>
    <row r="551">
      <c r="A551" s="6">
        <v>549.0</v>
      </c>
      <c r="B551" s="7" t="s">
        <v>119</v>
      </c>
      <c r="C551" s="8">
        <v>33183.0</v>
      </c>
      <c r="D551" s="9">
        <v>27.0</v>
      </c>
      <c r="E551" s="6">
        <v>10.0</v>
      </c>
      <c r="F551" s="6">
        <v>6.0</v>
      </c>
      <c r="G551" s="6">
        <v>10.0</v>
      </c>
      <c r="H551" s="6">
        <v>6.0</v>
      </c>
      <c r="I551" s="6">
        <v>4.0</v>
      </c>
      <c r="J551" s="6" t="s">
        <v>92</v>
      </c>
      <c r="K551" s="6">
        <v>1.0</v>
      </c>
      <c r="L551" t="s">
        <v>33</v>
      </c>
      <c r="M551" s="10" t="s">
        <v>33</v>
      </c>
      <c r="N551" s="6">
        <v>1.0</v>
      </c>
      <c r="O551" t="s">
        <v>208</v>
      </c>
      <c r="P551" t="s">
        <v>77</v>
      </c>
      <c r="Q551" t="s">
        <v>78</v>
      </c>
      <c r="R551" s="6" t="s">
        <v>2585</v>
      </c>
      <c r="S551" s="6" t="s">
        <v>40</v>
      </c>
      <c r="T551" t="s">
        <v>121</v>
      </c>
      <c r="U551" s="6" t="s">
        <v>70</v>
      </c>
      <c r="W551" t="s">
        <v>70</v>
      </c>
      <c r="X551">
        <v>2.0</v>
      </c>
      <c r="Y551">
        <v>3.0</v>
      </c>
      <c r="Z551" s="6">
        <v>4.0</v>
      </c>
      <c r="AA551" s="6" t="s">
        <v>2586</v>
      </c>
      <c r="AB551" t="s">
        <v>58</v>
      </c>
      <c r="AC551" s="6">
        <v>9.0</v>
      </c>
      <c r="AD551" s="11" t="s">
        <v>2587</v>
      </c>
      <c r="AE551" s="11" t="s">
        <v>2588</v>
      </c>
      <c r="AF551" s="11" t="s">
        <v>106</v>
      </c>
      <c r="AG551" s="6">
        <v>1.0</v>
      </c>
    </row>
    <row r="552">
      <c r="A552" s="6">
        <v>550.0</v>
      </c>
      <c r="B552" s="7" t="s">
        <v>847</v>
      </c>
      <c r="C552" s="8">
        <v>30539.0</v>
      </c>
      <c r="D552" s="9">
        <v>35.0</v>
      </c>
      <c r="E552" s="6">
        <v>7.0</v>
      </c>
      <c r="F552" s="6">
        <v>7.0</v>
      </c>
      <c r="G552" s="6">
        <v>30.0</v>
      </c>
      <c r="H552" s="6">
        <v>8.0</v>
      </c>
      <c r="I552" s="6">
        <v>4.0</v>
      </c>
      <c r="J552" s="6" t="s">
        <v>305</v>
      </c>
      <c r="K552" s="6">
        <v>0.0</v>
      </c>
      <c r="L552" t="s">
        <v>50</v>
      </c>
      <c r="M552" s="10" t="s">
        <v>51</v>
      </c>
      <c r="N552" s="6">
        <v>1.0</v>
      </c>
      <c r="O552" t="s">
        <v>208</v>
      </c>
      <c r="P552" t="s">
        <v>65</v>
      </c>
      <c r="Q552" t="s">
        <v>78</v>
      </c>
      <c r="R552" s="6" t="s">
        <v>193</v>
      </c>
      <c r="S552" s="6" t="s">
        <v>68</v>
      </c>
      <c r="T552" t="s">
        <v>559</v>
      </c>
      <c r="U552" s="6" t="s">
        <v>42</v>
      </c>
      <c r="W552" t="s">
        <v>42</v>
      </c>
      <c r="X552">
        <v>3.0</v>
      </c>
      <c r="Y552">
        <v>2.0</v>
      </c>
      <c r="Z552" s="6">
        <v>8.0</v>
      </c>
      <c r="AA552" s="6" t="s">
        <v>2589</v>
      </c>
      <c r="AB552" s="6" t="s">
        <v>2590</v>
      </c>
      <c r="AC552" s="6">
        <v>9.0</v>
      </c>
      <c r="AD552" s="11" t="s">
        <v>2591</v>
      </c>
      <c r="AE552" s="11" t="s">
        <v>2592</v>
      </c>
      <c r="AF552" s="12"/>
      <c r="AG552" s="6">
        <v>0.0</v>
      </c>
    </row>
    <row r="553">
      <c r="A553" s="6">
        <v>551.0</v>
      </c>
      <c r="B553" s="7" t="s">
        <v>200</v>
      </c>
      <c r="C553" s="8">
        <v>32693.0</v>
      </c>
      <c r="D553" s="9">
        <v>29.0</v>
      </c>
      <c r="E553" s="6">
        <v>8.0</v>
      </c>
      <c r="F553" s="6">
        <v>6.0</v>
      </c>
      <c r="G553" s="6">
        <v>60.0</v>
      </c>
      <c r="H553" s="6">
        <v>5.0</v>
      </c>
      <c r="I553" s="6">
        <v>30.0</v>
      </c>
      <c r="J553" s="6" t="s">
        <v>75</v>
      </c>
      <c r="K553" s="6">
        <v>1.0</v>
      </c>
      <c r="L553" t="s">
        <v>33</v>
      </c>
      <c r="M553" s="10" t="s">
        <v>33</v>
      </c>
      <c r="N553" s="6">
        <v>1.0</v>
      </c>
      <c r="O553" t="s">
        <v>208</v>
      </c>
      <c r="P553" t="s">
        <v>38</v>
      </c>
      <c r="Q553" t="s">
        <v>78</v>
      </c>
      <c r="R553" s="15" t="s">
        <v>2593</v>
      </c>
      <c r="S553" s="6" t="s">
        <v>40</v>
      </c>
      <c r="T553" t="s">
        <v>89</v>
      </c>
      <c r="W553" t="s">
        <v>33</v>
      </c>
      <c r="AB553" t="s">
        <v>58</v>
      </c>
      <c r="AC553" s="6">
        <v>8.0</v>
      </c>
      <c r="AD553" s="11" t="s">
        <v>2594</v>
      </c>
      <c r="AE553" s="11" t="s">
        <v>2595</v>
      </c>
      <c r="AF553" s="11" t="s">
        <v>2596</v>
      </c>
      <c r="AG553" s="6">
        <v>1.0</v>
      </c>
    </row>
    <row r="554">
      <c r="A554" s="6">
        <v>552.0</v>
      </c>
      <c r="B554" s="7" t="s">
        <v>251</v>
      </c>
      <c r="C554" s="8">
        <v>28956.0</v>
      </c>
      <c r="D554" s="9">
        <v>39.0</v>
      </c>
      <c r="E554" s="6">
        <v>15.0</v>
      </c>
      <c r="F554" s="6">
        <v>6.0</v>
      </c>
      <c r="G554" s="6">
        <v>40.0</v>
      </c>
      <c r="H554" s="6">
        <v>12.0</v>
      </c>
      <c r="I554" s="6">
        <v>2.0</v>
      </c>
      <c r="J554" s="6" t="s">
        <v>112</v>
      </c>
      <c r="K554" s="6">
        <v>0.0</v>
      </c>
      <c r="L554" t="s">
        <v>85</v>
      </c>
      <c r="M554" s="10" t="s">
        <v>86</v>
      </c>
      <c r="N554" s="6">
        <v>1.0</v>
      </c>
      <c r="O554" t="s">
        <v>208</v>
      </c>
      <c r="P554" t="s">
        <v>38</v>
      </c>
      <c r="Q554" t="s">
        <v>78</v>
      </c>
      <c r="R554" s="6" t="s">
        <v>2597</v>
      </c>
      <c r="S554" s="6" t="s">
        <v>54</v>
      </c>
      <c r="T554" t="s">
        <v>69</v>
      </c>
      <c r="U554" s="6" t="s">
        <v>56</v>
      </c>
      <c r="W554" t="s">
        <v>56</v>
      </c>
      <c r="X554">
        <v>4.0</v>
      </c>
      <c r="Y554">
        <v>4.0</v>
      </c>
      <c r="Z554" s="6">
        <v>5.0</v>
      </c>
      <c r="AA554" s="6" t="s">
        <v>2598</v>
      </c>
      <c r="AB554" t="s">
        <v>58</v>
      </c>
      <c r="AC554" s="6">
        <v>10.0</v>
      </c>
      <c r="AD554" s="11" t="s">
        <v>2599</v>
      </c>
      <c r="AE554" s="11" t="s">
        <v>2600</v>
      </c>
      <c r="AF554" s="11" t="s">
        <v>2601</v>
      </c>
      <c r="AG554" s="6">
        <v>0.0</v>
      </c>
    </row>
    <row r="555">
      <c r="A555" s="6">
        <v>553.0</v>
      </c>
      <c r="B555" s="7" t="s">
        <v>360</v>
      </c>
      <c r="C555" s="8">
        <v>30258.0</v>
      </c>
      <c r="D555" s="9">
        <v>35.0</v>
      </c>
      <c r="E555" s="6">
        <v>10.0</v>
      </c>
      <c r="F555" s="6">
        <v>6.0</v>
      </c>
      <c r="G555" s="6">
        <v>70.0</v>
      </c>
      <c r="H555" s="6">
        <v>10.0</v>
      </c>
      <c r="I555" s="6">
        <v>12.0</v>
      </c>
      <c r="J555" s="6" t="s">
        <v>112</v>
      </c>
      <c r="K555" s="6">
        <v>0.0</v>
      </c>
      <c r="L555" t="s">
        <v>85</v>
      </c>
      <c r="M555" s="10" t="s">
        <v>93</v>
      </c>
      <c r="N555" s="6">
        <v>1.0</v>
      </c>
      <c r="O555" t="s">
        <v>208</v>
      </c>
      <c r="P555" t="s">
        <v>65</v>
      </c>
      <c r="Q555" t="s">
        <v>78</v>
      </c>
      <c r="R555" s="6" t="s">
        <v>2602</v>
      </c>
      <c r="S555" s="6" t="s">
        <v>40</v>
      </c>
      <c r="T555" s="10" t="s">
        <v>2041</v>
      </c>
      <c r="U555" s="6" t="s">
        <v>56</v>
      </c>
      <c r="W555" t="s">
        <v>56</v>
      </c>
      <c r="X555">
        <v>6.0</v>
      </c>
      <c r="Y555">
        <v>4.0</v>
      </c>
      <c r="Z555" s="6">
        <v>20.0</v>
      </c>
      <c r="AA555" s="6" t="s">
        <v>2603</v>
      </c>
      <c r="AB555" s="6" t="s">
        <v>2604</v>
      </c>
      <c r="AC555" s="6">
        <v>10.0</v>
      </c>
      <c r="AD555" s="11" t="s">
        <v>2605</v>
      </c>
      <c r="AE555" s="11" t="s">
        <v>2606</v>
      </c>
      <c r="AF555" s="11" t="s">
        <v>2607</v>
      </c>
      <c r="AG555" s="6">
        <v>1.0</v>
      </c>
    </row>
    <row r="556">
      <c r="A556" s="6">
        <v>554.0</v>
      </c>
      <c r="B556" s="7" t="s">
        <v>119</v>
      </c>
      <c r="C556" s="8">
        <v>33056.0</v>
      </c>
      <c r="D556" s="9">
        <v>28.0</v>
      </c>
      <c r="E556" s="6">
        <v>5.0</v>
      </c>
      <c r="F556" s="6">
        <v>8.0</v>
      </c>
      <c r="G556" s="6">
        <v>0.0</v>
      </c>
      <c r="H556" s="6">
        <v>12.0</v>
      </c>
      <c r="I556" s="6">
        <v>15.0</v>
      </c>
      <c r="J556" s="6" t="s">
        <v>34</v>
      </c>
      <c r="K556" s="6">
        <v>0.0</v>
      </c>
      <c r="L556" t="s">
        <v>50</v>
      </c>
      <c r="M556" s="10" t="s">
        <v>86</v>
      </c>
      <c r="N556" s="6">
        <v>1.0</v>
      </c>
      <c r="O556" t="s">
        <v>147</v>
      </c>
      <c r="P556" t="s">
        <v>77</v>
      </c>
      <c r="Q556" t="s">
        <v>307</v>
      </c>
      <c r="R556" s="6" t="s">
        <v>2608</v>
      </c>
      <c r="S556" s="6" t="s">
        <v>68</v>
      </c>
      <c r="T556" t="s">
        <v>103</v>
      </c>
      <c r="U556" s="6" t="s">
        <v>154</v>
      </c>
      <c r="W556" t="s">
        <v>154</v>
      </c>
      <c r="X556">
        <v>4.0</v>
      </c>
      <c r="Y556">
        <v>2.0</v>
      </c>
      <c r="Z556" s="6">
        <v>5.0</v>
      </c>
      <c r="AA556" s="6" t="s">
        <v>2609</v>
      </c>
      <c r="AB556" t="s">
        <v>58</v>
      </c>
      <c r="AC556" s="6">
        <v>10.0</v>
      </c>
      <c r="AD556" s="11" t="s">
        <v>2610</v>
      </c>
      <c r="AE556" s="11" t="s">
        <v>2611</v>
      </c>
      <c r="AF556" s="11" t="s">
        <v>2612</v>
      </c>
      <c r="AG556" s="6">
        <v>0.0</v>
      </c>
    </row>
    <row r="557">
      <c r="A557" s="6">
        <v>555.0</v>
      </c>
      <c r="B557" s="7" t="s">
        <v>61</v>
      </c>
      <c r="C557" s="8">
        <v>23508.0</v>
      </c>
      <c r="D557" s="9">
        <v>54.0</v>
      </c>
      <c r="E557" s="6">
        <v>10.0</v>
      </c>
      <c r="F557" s="6">
        <v>6.0</v>
      </c>
      <c r="G557" s="6">
        <v>95.0</v>
      </c>
      <c r="H557" s="6">
        <v>8.0</v>
      </c>
      <c r="I557" s="6">
        <v>25.0</v>
      </c>
      <c r="J557" s="6" t="s">
        <v>183</v>
      </c>
      <c r="K557" s="6">
        <v>1.0</v>
      </c>
      <c r="L557" t="s">
        <v>33</v>
      </c>
      <c r="M557" s="10" t="s">
        <v>33</v>
      </c>
      <c r="N557" s="6">
        <v>1.0</v>
      </c>
      <c r="O557" t="s">
        <v>147</v>
      </c>
      <c r="P557" t="s">
        <v>65</v>
      </c>
      <c r="Q557" t="s">
        <v>148</v>
      </c>
      <c r="R557" s="6" t="s">
        <v>2613</v>
      </c>
      <c r="S557" s="6" t="s">
        <v>68</v>
      </c>
      <c r="T557" t="s">
        <v>69</v>
      </c>
      <c r="U557" s="6" t="s">
        <v>154</v>
      </c>
      <c r="W557" t="s">
        <v>154</v>
      </c>
      <c r="X557">
        <v>3.0</v>
      </c>
      <c r="Y557">
        <v>6.0</v>
      </c>
      <c r="Z557" s="6">
        <v>25.0</v>
      </c>
      <c r="AA557" s="6" t="s">
        <v>2614</v>
      </c>
      <c r="AB557" t="s">
        <v>46</v>
      </c>
      <c r="AC557" s="6">
        <v>9.0</v>
      </c>
      <c r="AD557" s="11" t="s">
        <v>2615</v>
      </c>
      <c r="AE557" s="11" t="s">
        <v>691</v>
      </c>
      <c r="AF557" s="11" t="s">
        <v>2616</v>
      </c>
      <c r="AG557" s="6">
        <v>0.0</v>
      </c>
    </row>
    <row r="558">
      <c r="A558" s="6">
        <v>556.0</v>
      </c>
      <c r="B558" s="7" t="s">
        <v>508</v>
      </c>
      <c r="C558" s="8">
        <v>29547.0</v>
      </c>
      <c r="D558" s="9">
        <v>37.0</v>
      </c>
      <c r="E558" s="6">
        <v>12.0</v>
      </c>
      <c r="F558" s="6">
        <v>6.0</v>
      </c>
      <c r="G558" s="6">
        <v>30.0</v>
      </c>
      <c r="H558" s="6">
        <v>10.0</v>
      </c>
      <c r="I558" s="6">
        <v>10.0</v>
      </c>
      <c r="J558" s="6" t="s">
        <v>92</v>
      </c>
      <c r="K558" s="6">
        <v>0.0</v>
      </c>
      <c r="L558" t="s">
        <v>63</v>
      </c>
      <c r="M558" s="10" t="s">
        <v>93</v>
      </c>
      <c r="N558" s="6">
        <v>1.0</v>
      </c>
      <c r="O558" t="s">
        <v>128</v>
      </c>
      <c r="P558" t="s">
        <v>135</v>
      </c>
      <c r="Q558" t="s">
        <v>148</v>
      </c>
      <c r="R558" s="6" t="s">
        <v>2617</v>
      </c>
      <c r="S558" s="6" t="s">
        <v>54</v>
      </c>
      <c r="T558" t="s">
        <v>87</v>
      </c>
      <c r="U558" s="6" t="s">
        <v>56</v>
      </c>
      <c r="W558" t="s">
        <v>56</v>
      </c>
      <c r="X558">
        <v>6.0</v>
      </c>
      <c r="Y558">
        <v>6.0</v>
      </c>
      <c r="Z558" s="6">
        <v>3.0</v>
      </c>
      <c r="AA558" s="6" t="s">
        <v>2618</v>
      </c>
      <c r="AB558" t="s">
        <v>58</v>
      </c>
      <c r="AC558" s="6">
        <v>10.0</v>
      </c>
      <c r="AD558" s="11" t="s">
        <v>2619</v>
      </c>
      <c r="AE558" s="11" t="s">
        <v>435</v>
      </c>
      <c r="AF558" s="11" t="s">
        <v>2620</v>
      </c>
      <c r="AG558" s="6">
        <v>1.0</v>
      </c>
    </row>
    <row r="559">
      <c r="A559" s="6">
        <v>557.0</v>
      </c>
      <c r="B559" s="7" t="s">
        <v>232</v>
      </c>
      <c r="C559" s="8">
        <v>30965.0</v>
      </c>
      <c r="D559" s="9">
        <v>34.0</v>
      </c>
      <c r="F559" s="6">
        <v>8.0</v>
      </c>
      <c r="G559" s="6">
        <v>0.0</v>
      </c>
      <c r="H559" s="6">
        <v>14.0</v>
      </c>
      <c r="I559" s="6">
        <v>20.0</v>
      </c>
      <c r="J559" s="6" t="s">
        <v>34</v>
      </c>
      <c r="K559" s="6">
        <v>1.0</v>
      </c>
      <c r="L559" t="s">
        <v>33</v>
      </c>
      <c r="M559" s="10" t="s">
        <v>33</v>
      </c>
      <c r="N559" s="6">
        <v>0.0</v>
      </c>
      <c r="O559" t="s">
        <v>33</v>
      </c>
      <c r="P559" t="s">
        <v>33</v>
      </c>
      <c r="Q559" t="s">
        <v>33</v>
      </c>
      <c r="S559" s="6" t="s">
        <v>153</v>
      </c>
      <c r="T559" t="s">
        <v>87</v>
      </c>
      <c r="U559" s="6" t="s">
        <v>56</v>
      </c>
      <c r="W559" t="s">
        <v>56</v>
      </c>
      <c r="X559">
        <v>6.0</v>
      </c>
      <c r="Y559" s="6">
        <v>10.0</v>
      </c>
      <c r="Z559" s="6">
        <v>12.0</v>
      </c>
      <c r="AA559" s="6" t="s">
        <v>2621</v>
      </c>
      <c r="AB559" t="s">
        <v>46</v>
      </c>
      <c r="AC559" s="6">
        <v>9.0</v>
      </c>
      <c r="AD559" s="11" t="s">
        <v>2622</v>
      </c>
      <c r="AE559" s="11" t="s">
        <v>2623</v>
      </c>
      <c r="AF559" s="11" t="s">
        <v>2624</v>
      </c>
      <c r="AG559" s="6">
        <v>1.0</v>
      </c>
    </row>
    <row r="560">
      <c r="A560" s="6">
        <v>558.0</v>
      </c>
      <c r="B560" s="7" t="s">
        <v>119</v>
      </c>
      <c r="C560" s="8">
        <v>29954.0</v>
      </c>
      <c r="D560" s="9">
        <v>36.0</v>
      </c>
      <c r="E560" s="6">
        <v>15.0</v>
      </c>
      <c r="F560" s="6">
        <v>8.0</v>
      </c>
      <c r="G560" s="6">
        <v>8.0</v>
      </c>
      <c r="H560" s="6">
        <v>1.0</v>
      </c>
      <c r="I560" s="6">
        <v>5.0</v>
      </c>
      <c r="J560" s="6" t="s">
        <v>112</v>
      </c>
      <c r="K560" s="6">
        <v>1.0</v>
      </c>
      <c r="L560" t="s">
        <v>33</v>
      </c>
      <c r="M560" s="10" t="s">
        <v>33</v>
      </c>
      <c r="N560" s="6">
        <v>1.0</v>
      </c>
      <c r="O560" t="s">
        <v>87</v>
      </c>
      <c r="P560" t="s">
        <v>100</v>
      </c>
      <c r="Q560" t="s">
        <v>78</v>
      </c>
      <c r="R560" s="6" t="s">
        <v>2625</v>
      </c>
      <c r="S560" s="6" t="s">
        <v>54</v>
      </c>
      <c r="T560" t="s">
        <v>87</v>
      </c>
      <c r="U560" s="6" t="s">
        <v>56</v>
      </c>
      <c r="W560" t="s">
        <v>56</v>
      </c>
      <c r="X560">
        <v>6.0</v>
      </c>
      <c r="Y560">
        <v>3.0</v>
      </c>
      <c r="Z560" s="6">
        <v>40.0</v>
      </c>
      <c r="AA560" s="6" t="s">
        <v>2626</v>
      </c>
      <c r="AB560" t="s">
        <v>58</v>
      </c>
      <c r="AC560" s="6">
        <v>10.0</v>
      </c>
      <c r="AD560" s="11" t="s">
        <v>2627</v>
      </c>
      <c r="AE560" s="11" t="s">
        <v>2628</v>
      </c>
      <c r="AF560" s="11" t="s">
        <v>321</v>
      </c>
      <c r="AG560" s="6">
        <v>1.0</v>
      </c>
    </row>
    <row r="561">
      <c r="A561" s="6">
        <v>559.0</v>
      </c>
      <c r="B561" s="7" t="s">
        <v>157</v>
      </c>
      <c r="C561" s="8">
        <v>34041.0</v>
      </c>
      <c r="D561" s="9">
        <v>25.0</v>
      </c>
      <c r="E561" s="6">
        <v>2.0</v>
      </c>
      <c r="F561" s="6">
        <v>7.0</v>
      </c>
      <c r="G561" s="6">
        <v>20.0</v>
      </c>
      <c r="H561" s="6">
        <v>14.0</v>
      </c>
      <c r="I561" s="6">
        <v>10.0</v>
      </c>
      <c r="J561" s="6" t="s">
        <v>34</v>
      </c>
      <c r="K561" s="6">
        <v>1.0</v>
      </c>
      <c r="L561" t="s">
        <v>33</v>
      </c>
      <c r="M561" s="10" t="s">
        <v>33</v>
      </c>
      <c r="N561" s="6">
        <v>1.0</v>
      </c>
      <c r="O561" t="s">
        <v>208</v>
      </c>
      <c r="P561" t="s">
        <v>65</v>
      </c>
      <c r="Q561" t="s">
        <v>271</v>
      </c>
      <c r="R561" s="6" t="s">
        <v>660</v>
      </c>
      <c r="S561" s="6" t="s">
        <v>40</v>
      </c>
      <c r="T561" t="s">
        <v>87</v>
      </c>
      <c r="U561" s="6" t="s">
        <v>56</v>
      </c>
      <c r="W561" t="s">
        <v>56</v>
      </c>
      <c r="X561" s="10">
        <v>30.0</v>
      </c>
      <c r="Y561" s="6">
        <v>10.0</v>
      </c>
      <c r="Z561" s="6">
        <v>20.0</v>
      </c>
      <c r="AA561" s="6" t="s">
        <v>2629</v>
      </c>
      <c r="AB561" t="s">
        <v>58</v>
      </c>
      <c r="AC561" s="6">
        <v>5.0</v>
      </c>
      <c r="AD561" s="11" t="s">
        <v>2630</v>
      </c>
      <c r="AE561" s="12"/>
      <c r="AF561" s="11" t="s">
        <v>2631</v>
      </c>
      <c r="AG561" s="6">
        <v>1.0</v>
      </c>
    </row>
    <row r="562">
      <c r="A562" s="6">
        <v>560.0</v>
      </c>
      <c r="B562" s="7" t="s">
        <v>61</v>
      </c>
      <c r="C562" s="8">
        <v>34098.0</v>
      </c>
      <c r="D562" s="9">
        <v>25.0</v>
      </c>
      <c r="E562" s="6">
        <v>1.0</v>
      </c>
      <c r="F562" s="6">
        <v>8.0</v>
      </c>
      <c r="G562" s="6">
        <v>60.0</v>
      </c>
      <c r="H562" s="6">
        <v>12.0</v>
      </c>
      <c r="I562" s="6">
        <v>3.0</v>
      </c>
      <c r="J562" s="6" t="s">
        <v>305</v>
      </c>
      <c r="K562" s="6">
        <v>1.0</v>
      </c>
      <c r="L562" t="s">
        <v>33</v>
      </c>
      <c r="M562" s="10" t="s">
        <v>33</v>
      </c>
      <c r="N562" s="6">
        <v>1.0</v>
      </c>
      <c r="O562" t="s">
        <v>134</v>
      </c>
      <c r="P562" t="s">
        <v>65</v>
      </c>
      <c r="Q562" t="s">
        <v>227</v>
      </c>
      <c r="R562" s="6" t="s">
        <v>2632</v>
      </c>
      <c r="S562" s="6" t="s">
        <v>40</v>
      </c>
      <c r="T562" t="s">
        <v>87</v>
      </c>
      <c r="U562" s="6" t="s">
        <v>42</v>
      </c>
      <c r="W562" t="s">
        <v>42</v>
      </c>
      <c r="X562">
        <v>6.0</v>
      </c>
      <c r="Y562">
        <v>6.0</v>
      </c>
      <c r="Z562" s="6">
        <v>15.0</v>
      </c>
      <c r="AA562" s="6" t="s">
        <v>2633</v>
      </c>
      <c r="AB562" t="s">
        <v>58</v>
      </c>
      <c r="AC562" s="6">
        <v>10.0</v>
      </c>
      <c r="AD562" s="11" t="s">
        <v>2634</v>
      </c>
      <c r="AE562" s="11" t="s">
        <v>2635</v>
      </c>
      <c r="AF562" s="11" t="s">
        <v>2636</v>
      </c>
      <c r="AG562" s="6">
        <v>0.0</v>
      </c>
    </row>
    <row r="563">
      <c r="A563" s="6">
        <v>561.0</v>
      </c>
      <c r="B563" s="7" t="s">
        <v>74</v>
      </c>
      <c r="C563" s="8">
        <v>33946.0</v>
      </c>
      <c r="D563" s="9">
        <v>25.0</v>
      </c>
      <c r="F563" s="6">
        <v>8.0</v>
      </c>
      <c r="G563" s="6">
        <v>20.0</v>
      </c>
      <c r="H563" s="6">
        <v>8.0</v>
      </c>
      <c r="I563" s="6">
        <v>24.0</v>
      </c>
      <c r="J563" s="6" t="s">
        <v>126</v>
      </c>
      <c r="K563" s="6">
        <v>0.0</v>
      </c>
      <c r="L563" t="s">
        <v>50</v>
      </c>
      <c r="M563" s="10" t="s">
        <v>36</v>
      </c>
      <c r="N563" s="6">
        <v>0.0</v>
      </c>
      <c r="O563" t="s">
        <v>33</v>
      </c>
      <c r="P563" t="s">
        <v>33</v>
      </c>
      <c r="Q563" t="s">
        <v>33</v>
      </c>
      <c r="S563" s="6" t="s">
        <v>68</v>
      </c>
      <c r="T563" t="s">
        <v>87</v>
      </c>
      <c r="U563" s="6" t="s">
        <v>56</v>
      </c>
      <c r="W563" t="s">
        <v>56</v>
      </c>
      <c r="X563">
        <v>4.0</v>
      </c>
      <c r="Y563">
        <v>4.0</v>
      </c>
      <c r="Z563" s="6">
        <v>120.0</v>
      </c>
      <c r="AA563" s="6" t="s">
        <v>2637</v>
      </c>
      <c r="AB563" t="s">
        <v>58</v>
      </c>
      <c r="AC563" s="6">
        <v>5.0</v>
      </c>
      <c r="AD563" s="11" t="s">
        <v>2638</v>
      </c>
      <c r="AE563" s="11" t="s">
        <v>2639</v>
      </c>
      <c r="AF563" s="12"/>
      <c r="AG563" s="6">
        <v>0.0</v>
      </c>
    </row>
    <row r="564">
      <c r="A564" s="6">
        <v>562.0</v>
      </c>
      <c r="B564" s="7" t="s">
        <v>232</v>
      </c>
      <c r="C564" s="8">
        <v>35356.0</v>
      </c>
      <c r="D564" s="9">
        <v>21.0</v>
      </c>
      <c r="F564" s="6">
        <v>8.0</v>
      </c>
      <c r="G564" s="6">
        <v>40.0</v>
      </c>
      <c r="H564" s="6">
        <v>12.0</v>
      </c>
      <c r="I564" s="6">
        <v>0.0</v>
      </c>
      <c r="J564" s="6" t="s">
        <v>338</v>
      </c>
      <c r="K564" s="6">
        <v>1.0</v>
      </c>
      <c r="L564" t="s">
        <v>33</v>
      </c>
      <c r="M564" s="10" t="s">
        <v>33</v>
      </c>
      <c r="N564" s="6">
        <v>0.0</v>
      </c>
      <c r="O564" t="s">
        <v>33</v>
      </c>
      <c r="P564" t="s">
        <v>33</v>
      </c>
      <c r="Q564" t="s">
        <v>33</v>
      </c>
      <c r="S564" s="6" t="s">
        <v>1149</v>
      </c>
      <c r="T564" t="s">
        <v>121</v>
      </c>
      <c r="U564" s="6" t="s">
        <v>42</v>
      </c>
      <c r="W564" t="s">
        <v>42</v>
      </c>
      <c r="X564">
        <v>3.0</v>
      </c>
      <c r="Y564">
        <v>3.0</v>
      </c>
      <c r="Z564" s="6">
        <v>5.0</v>
      </c>
      <c r="AA564" s="6" t="s">
        <v>2640</v>
      </c>
      <c r="AB564" s="6" t="s">
        <v>1459</v>
      </c>
      <c r="AC564" s="6">
        <v>9.0</v>
      </c>
      <c r="AD564" s="11" t="s">
        <v>2641</v>
      </c>
      <c r="AE564" s="11" t="s">
        <v>2642</v>
      </c>
      <c r="AF564" s="11" t="s">
        <v>2643</v>
      </c>
      <c r="AG564" s="6">
        <v>0.0</v>
      </c>
    </row>
    <row r="565">
      <c r="A565" s="6">
        <v>563.0</v>
      </c>
      <c r="B565" s="7" t="s">
        <v>226</v>
      </c>
      <c r="C565" s="8">
        <v>42950.0</v>
      </c>
      <c r="D565" s="9">
        <v>1.0</v>
      </c>
      <c r="E565" s="6">
        <v>3.0</v>
      </c>
      <c r="F565" s="6">
        <v>7.0</v>
      </c>
      <c r="G565" s="6">
        <v>90.0</v>
      </c>
      <c r="H565" s="6">
        <v>11.0</v>
      </c>
      <c r="I565" s="6">
        <v>12.0</v>
      </c>
      <c r="J565" s="6" t="s">
        <v>338</v>
      </c>
      <c r="K565" s="6">
        <v>0.0</v>
      </c>
      <c r="L565" t="s">
        <v>63</v>
      </c>
      <c r="M565" s="10" t="s">
        <v>86</v>
      </c>
      <c r="N565" s="6">
        <v>1.0</v>
      </c>
      <c r="O565" t="s">
        <v>139</v>
      </c>
      <c r="P565" t="s">
        <v>65</v>
      </c>
      <c r="Q565" s="10" t="s">
        <v>2644</v>
      </c>
      <c r="R565" s="6" t="s">
        <v>2645</v>
      </c>
      <c r="S565" s="6" t="s">
        <v>54</v>
      </c>
      <c r="T565" t="s">
        <v>87</v>
      </c>
      <c r="U565" s="6" t="s">
        <v>56</v>
      </c>
      <c r="W565" t="s">
        <v>56</v>
      </c>
      <c r="X565" s="10">
        <v>16.0</v>
      </c>
      <c r="Y565">
        <v>6.0</v>
      </c>
      <c r="Z565" s="6">
        <v>50.0</v>
      </c>
      <c r="AA565" s="6" t="s">
        <v>2646</v>
      </c>
      <c r="AB565" t="s">
        <v>58</v>
      </c>
      <c r="AC565" s="6">
        <v>7.0</v>
      </c>
      <c r="AD565" s="11" t="s">
        <v>2647</v>
      </c>
      <c r="AE565" s="11" t="s">
        <v>2648</v>
      </c>
      <c r="AF565" s="12"/>
      <c r="AG565" s="6">
        <v>1.0</v>
      </c>
    </row>
    <row r="566">
      <c r="A566" s="6">
        <v>564.0</v>
      </c>
      <c r="B566" s="7" t="s">
        <v>251</v>
      </c>
      <c r="C566" s="8">
        <v>28831.0</v>
      </c>
      <c r="D566" s="9">
        <v>39.0</v>
      </c>
      <c r="F566" s="6">
        <v>7.0</v>
      </c>
      <c r="G566" s="6">
        <v>0.0</v>
      </c>
      <c r="H566" s="6">
        <v>10.0</v>
      </c>
      <c r="I566" s="6">
        <v>5.0</v>
      </c>
      <c r="J566" s="6" t="s">
        <v>49</v>
      </c>
      <c r="K566" s="6">
        <v>0.0</v>
      </c>
      <c r="L566" t="s">
        <v>50</v>
      </c>
      <c r="M566" s="10" t="s">
        <v>86</v>
      </c>
      <c r="N566" s="6">
        <v>0.0</v>
      </c>
      <c r="O566" t="s">
        <v>33</v>
      </c>
      <c r="P566" t="s">
        <v>33</v>
      </c>
      <c r="Q566" t="s">
        <v>33</v>
      </c>
      <c r="S566" s="6" t="s">
        <v>368</v>
      </c>
      <c r="T566" t="s">
        <v>87</v>
      </c>
      <c r="U566" s="6" t="s">
        <v>42</v>
      </c>
      <c r="W566" t="s">
        <v>42</v>
      </c>
      <c r="X566">
        <v>6.0</v>
      </c>
      <c r="Y566">
        <v>6.0</v>
      </c>
      <c r="Z566" s="6">
        <v>7.0</v>
      </c>
      <c r="AA566" s="6" t="s">
        <v>2649</v>
      </c>
      <c r="AB566" t="s">
        <v>58</v>
      </c>
      <c r="AC566" s="6">
        <v>10.0</v>
      </c>
      <c r="AD566" s="11" t="s">
        <v>2650</v>
      </c>
      <c r="AE566" s="11" t="s">
        <v>2651</v>
      </c>
      <c r="AF566" s="12"/>
      <c r="AG566" s="6">
        <v>1.0</v>
      </c>
    </row>
    <row r="567">
      <c r="A567" s="6">
        <v>565.0</v>
      </c>
      <c r="B567" s="7" t="s">
        <v>847</v>
      </c>
      <c r="C567" s="8">
        <v>32599.0</v>
      </c>
      <c r="D567" s="9">
        <v>29.0</v>
      </c>
      <c r="E567" s="6">
        <v>3.0</v>
      </c>
      <c r="F567" s="6">
        <v>7.0</v>
      </c>
      <c r="G567" s="6">
        <v>10.0</v>
      </c>
      <c r="H567" s="6">
        <v>8.0</v>
      </c>
      <c r="I567" s="6">
        <v>5.0</v>
      </c>
      <c r="J567" s="6" t="s">
        <v>84</v>
      </c>
      <c r="K567" s="6">
        <v>1.0</v>
      </c>
      <c r="L567" t="s">
        <v>33</v>
      </c>
      <c r="M567" s="10" t="s">
        <v>33</v>
      </c>
      <c r="N567" s="6">
        <v>1.0</v>
      </c>
      <c r="O567" t="s">
        <v>76</v>
      </c>
      <c r="P567" t="s">
        <v>65</v>
      </c>
      <c r="Q567" t="s">
        <v>78</v>
      </c>
      <c r="R567" s="6" t="s">
        <v>894</v>
      </c>
      <c r="S567" s="6" t="s">
        <v>68</v>
      </c>
      <c r="T567" t="s">
        <v>121</v>
      </c>
      <c r="U567" s="6" t="s">
        <v>70</v>
      </c>
      <c r="W567" t="s">
        <v>70</v>
      </c>
      <c r="X567">
        <v>5.0</v>
      </c>
      <c r="Y567">
        <v>3.0</v>
      </c>
      <c r="Z567" s="6">
        <v>150.0</v>
      </c>
      <c r="AA567" s="6" t="s">
        <v>2652</v>
      </c>
      <c r="AB567" t="s">
        <v>58</v>
      </c>
      <c r="AC567" s="6">
        <v>8.0</v>
      </c>
      <c r="AD567" s="11" t="s">
        <v>2653</v>
      </c>
      <c r="AE567" s="11" t="s">
        <v>2654</v>
      </c>
      <c r="AF567" s="11" t="s">
        <v>2655</v>
      </c>
      <c r="AG567" s="6">
        <v>1.0</v>
      </c>
    </row>
    <row r="568">
      <c r="A568" s="6">
        <v>566.0</v>
      </c>
      <c r="B568" s="7" t="s">
        <v>251</v>
      </c>
      <c r="C568" s="8">
        <v>33518.0</v>
      </c>
      <c r="D568" s="9">
        <v>27.0</v>
      </c>
      <c r="E568" s="6">
        <v>1.0</v>
      </c>
      <c r="F568" s="6">
        <v>8.0</v>
      </c>
      <c r="G568" s="6">
        <v>30.0</v>
      </c>
      <c r="H568" s="6">
        <v>10.0</v>
      </c>
      <c r="I568" s="6">
        <v>10.0</v>
      </c>
      <c r="J568" s="6" t="s">
        <v>220</v>
      </c>
      <c r="K568" s="6">
        <v>1.0</v>
      </c>
      <c r="L568" t="s">
        <v>33</v>
      </c>
      <c r="M568" s="10" t="s">
        <v>33</v>
      </c>
      <c r="N568" s="6">
        <v>1.0</v>
      </c>
      <c r="O568" t="s">
        <v>139</v>
      </c>
      <c r="P568" t="s">
        <v>65</v>
      </c>
      <c r="Q568" t="s">
        <v>95</v>
      </c>
      <c r="R568" s="6" t="s">
        <v>2656</v>
      </c>
      <c r="S568" s="6" t="s">
        <v>40</v>
      </c>
      <c r="T568" s="10" t="s">
        <v>2657</v>
      </c>
      <c r="U568" s="6" t="s">
        <v>70</v>
      </c>
      <c r="W568" t="s">
        <v>70</v>
      </c>
      <c r="X568" s="10" t="s">
        <v>2658</v>
      </c>
      <c r="Y568" s="6" t="s">
        <v>631</v>
      </c>
      <c r="Z568" s="6">
        <v>20.0</v>
      </c>
      <c r="AA568" s="6" t="s">
        <v>2659</v>
      </c>
      <c r="AB568" t="s">
        <v>58</v>
      </c>
      <c r="AC568" s="6">
        <v>10.0</v>
      </c>
      <c r="AD568" s="11" t="s">
        <v>2660</v>
      </c>
      <c r="AE568" s="11" t="s">
        <v>2661</v>
      </c>
      <c r="AF568" s="12"/>
      <c r="AG568" s="6">
        <v>1.0</v>
      </c>
    </row>
    <row r="569">
      <c r="A569" s="6">
        <v>567.0</v>
      </c>
      <c r="B569" s="7" t="s">
        <v>61</v>
      </c>
      <c r="C569" s="8">
        <v>28195.0</v>
      </c>
      <c r="D569" s="9">
        <v>41.0</v>
      </c>
      <c r="E569" s="6">
        <v>1.0</v>
      </c>
      <c r="F569" s="6">
        <v>7.0</v>
      </c>
      <c r="G569" s="6">
        <v>40.0</v>
      </c>
      <c r="H569" s="6">
        <v>10.0</v>
      </c>
      <c r="I569" s="6">
        <v>1.0</v>
      </c>
      <c r="J569" s="6" t="s">
        <v>305</v>
      </c>
      <c r="K569" s="6">
        <v>0.0</v>
      </c>
      <c r="L569" t="s">
        <v>63</v>
      </c>
      <c r="M569" s="10" t="s">
        <v>93</v>
      </c>
      <c r="N569" s="6">
        <v>1.0</v>
      </c>
      <c r="O569" t="s">
        <v>76</v>
      </c>
      <c r="P569" t="s">
        <v>65</v>
      </c>
      <c r="Q569" t="s">
        <v>586</v>
      </c>
      <c r="R569" s="6" t="s">
        <v>2662</v>
      </c>
      <c r="S569" s="6" t="s">
        <v>68</v>
      </c>
      <c r="T569" t="s">
        <v>87</v>
      </c>
      <c r="U569" s="6" t="s">
        <v>56</v>
      </c>
      <c r="W569" t="s">
        <v>56</v>
      </c>
      <c r="X569" s="10">
        <v>20.0</v>
      </c>
      <c r="Y569" s="6">
        <v>20.0</v>
      </c>
      <c r="Z569" s="6">
        <v>20.0</v>
      </c>
      <c r="AA569" s="6" t="s">
        <v>2663</v>
      </c>
      <c r="AB569" t="s">
        <v>46</v>
      </c>
      <c r="AC569" s="6">
        <v>8.0</v>
      </c>
      <c r="AD569" s="11" t="s">
        <v>2664</v>
      </c>
      <c r="AE569" s="12"/>
      <c r="AF569" s="12"/>
      <c r="AG569" s="6">
        <v>1.0</v>
      </c>
    </row>
    <row r="570">
      <c r="A570" s="6">
        <v>568.0</v>
      </c>
      <c r="B570" s="7" t="s">
        <v>157</v>
      </c>
      <c r="C570" s="8">
        <v>29192.0</v>
      </c>
      <c r="D570" s="9">
        <v>38.0</v>
      </c>
      <c r="E570" s="6">
        <v>14.0</v>
      </c>
      <c r="F570" s="6">
        <v>7.0</v>
      </c>
      <c r="G570" s="6">
        <v>30.0</v>
      </c>
      <c r="H570" s="6">
        <v>4.0</v>
      </c>
      <c r="I570" s="6">
        <v>12.0</v>
      </c>
      <c r="J570" s="6" t="s">
        <v>49</v>
      </c>
      <c r="K570" s="6">
        <v>0.0</v>
      </c>
      <c r="L570" t="s">
        <v>85</v>
      </c>
      <c r="M570" s="10" t="s">
        <v>51</v>
      </c>
      <c r="N570" s="6">
        <v>1.0</v>
      </c>
      <c r="O570" t="s">
        <v>473</v>
      </c>
      <c r="P570" t="s">
        <v>135</v>
      </c>
      <c r="Q570" s="10" t="s">
        <v>2665</v>
      </c>
      <c r="R570" s="6" t="s">
        <v>2666</v>
      </c>
      <c r="S570" s="6" t="s">
        <v>40</v>
      </c>
      <c r="T570" s="10" t="s">
        <v>2667</v>
      </c>
      <c r="U570" s="6" t="s">
        <v>565</v>
      </c>
      <c r="W570" t="s">
        <v>565</v>
      </c>
      <c r="X570">
        <v>4.0</v>
      </c>
      <c r="Y570" s="6" t="s">
        <v>2668</v>
      </c>
      <c r="Z570" s="6">
        <v>10.0</v>
      </c>
      <c r="AA570" s="6" t="s">
        <v>2669</v>
      </c>
      <c r="AB570" s="6" t="s">
        <v>2670</v>
      </c>
      <c r="AC570" s="6">
        <v>10.0</v>
      </c>
      <c r="AD570" s="11" t="s">
        <v>2671</v>
      </c>
      <c r="AE570" s="11" t="s">
        <v>2672</v>
      </c>
      <c r="AF570" s="11" t="s">
        <v>2673</v>
      </c>
      <c r="AG570" s="6">
        <v>1.0</v>
      </c>
    </row>
    <row r="571">
      <c r="A571" s="6">
        <v>569.0</v>
      </c>
      <c r="B571" s="7" t="s">
        <v>251</v>
      </c>
      <c r="C571" s="8">
        <v>29683.0</v>
      </c>
      <c r="D571" s="9">
        <v>37.0</v>
      </c>
      <c r="E571" s="6">
        <v>12.0</v>
      </c>
      <c r="F571" s="6">
        <v>6.0</v>
      </c>
      <c r="G571" s="6">
        <v>180.0</v>
      </c>
      <c r="H571" s="6">
        <v>12.0</v>
      </c>
      <c r="I571" s="6">
        <v>14.0</v>
      </c>
      <c r="J571" s="6" t="s">
        <v>49</v>
      </c>
      <c r="K571" s="6">
        <v>1.0</v>
      </c>
      <c r="L571" t="s">
        <v>33</v>
      </c>
      <c r="M571" s="10" t="s">
        <v>33</v>
      </c>
      <c r="N571" s="6">
        <v>1.0</v>
      </c>
      <c r="O571" t="s">
        <v>208</v>
      </c>
      <c r="P571" t="s">
        <v>38</v>
      </c>
      <c r="Q571" s="10" t="s">
        <v>751</v>
      </c>
      <c r="R571" s="6" t="s">
        <v>2674</v>
      </c>
      <c r="S571" s="6" t="s">
        <v>68</v>
      </c>
      <c r="T571" t="s">
        <v>87</v>
      </c>
      <c r="U571" s="6" t="s">
        <v>56</v>
      </c>
      <c r="W571" t="s">
        <v>56</v>
      </c>
      <c r="X571">
        <v>6.0</v>
      </c>
      <c r="Y571" s="6">
        <v>12.0</v>
      </c>
      <c r="Z571" s="6">
        <v>24.0</v>
      </c>
      <c r="AA571" s="6" t="s">
        <v>2675</v>
      </c>
      <c r="AB571" t="s">
        <v>58</v>
      </c>
      <c r="AC571" s="6">
        <v>7.0</v>
      </c>
      <c r="AD571" s="11" t="s">
        <v>2676</v>
      </c>
      <c r="AE571" s="11" t="s">
        <v>2677</v>
      </c>
      <c r="AF571" s="12"/>
      <c r="AG571" s="6">
        <v>0.0</v>
      </c>
    </row>
    <row r="572">
      <c r="A572" s="6">
        <v>570.0</v>
      </c>
      <c r="B572" s="7" t="s">
        <v>119</v>
      </c>
      <c r="C572" s="8">
        <v>31735.0</v>
      </c>
      <c r="D572" s="9">
        <v>31.0</v>
      </c>
      <c r="E572" s="6">
        <v>5.0</v>
      </c>
      <c r="F572" s="6">
        <v>8.0</v>
      </c>
      <c r="G572" s="6">
        <v>60.0</v>
      </c>
      <c r="H572" s="6">
        <v>6.0</v>
      </c>
      <c r="I572" s="6">
        <v>10.0</v>
      </c>
      <c r="J572" s="6" t="s">
        <v>112</v>
      </c>
      <c r="K572" s="6">
        <v>0.0</v>
      </c>
      <c r="L572" t="s">
        <v>50</v>
      </c>
      <c r="M572" s="10" t="s">
        <v>51</v>
      </c>
      <c r="N572" s="6">
        <v>1.0</v>
      </c>
      <c r="O572" t="s">
        <v>134</v>
      </c>
      <c r="P572" t="s">
        <v>65</v>
      </c>
      <c r="Q572" t="s">
        <v>78</v>
      </c>
      <c r="R572" s="6" t="s">
        <v>2678</v>
      </c>
      <c r="S572" s="6" t="s">
        <v>40</v>
      </c>
      <c r="T572" t="s">
        <v>121</v>
      </c>
      <c r="U572" s="6" t="s">
        <v>42</v>
      </c>
      <c r="W572" t="s">
        <v>42</v>
      </c>
      <c r="X572">
        <v>4.0</v>
      </c>
      <c r="Y572">
        <v>5.0</v>
      </c>
      <c r="Z572" s="6">
        <v>8.0</v>
      </c>
      <c r="AA572" s="6" t="s">
        <v>2679</v>
      </c>
      <c r="AB572" t="s">
        <v>58</v>
      </c>
      <c r="AC572" s="6">
        <v>7.0</v>
      </c>
      <c r="AD572" s="11" t="s">
        <v>2680</v>
      </c>
      <c r="AE572" s="12"/>
      <c r="AF572" s="12"/>
      <c r="AG572" s="6">
        <v>1.0</v>
      </c>
    </row>
    <row r="573">
      <c r="A573" s="6">
        <v>571.0</v>
      </c>
      <c r="B573" s="7" t="s">
        <v>226</v>
      </c>
      <c r="C573" s="8">
        <v>30653.0</v>
      </c>
      <c r="D573" s="9">
        <v>34.0</v>
      </c>
      <c r="E573" s="6">
        <v>8.0</v>
      </c>
      <c r="F573" s="6">
        <v>7.0</v>
      </c>
      <c r="G573" s="6">
        <v>60.0</v>
      </c>
      <c r="H573" s="6">
        <v>7.0</v>
      </c>
      <c r="I573" s="6">
        <v>15.0</v>
      </c>
      <c r="J573" s="6" t="s">
        <v>92</v>
      </c>
      <c r="K573" s="6">
        <v>0.0</v>
      </c>
      <c r="L573" t="s">
        <v>35</v>
      </c>
      <c r="M573" s="10" t="s">
        <v>93</v>
      </c>
      <c r="N573" s="6">
        <v>1.0</v>
      </c>
      <c r="O573" t="s">
        <v>147</v>
      </c>
      <c r="P573" t="s">
        <v>65</v>
      </c>
      <c r="Q573" t="s">
        <v>78</v>
      </c>
      <c r="R573" s="6" t="s">
        <v>1731</v>
      </c>
      <c r="S573" s="6" t="s">
        <v>40</v>
      </c>
      <c r="T573" t="s">
        <v>69</v>
      </c>
      <c r="U573" s="6" t="s">
        <v>56</v>
      </c>
      <c r="W573" t="s">
        <v>56</v>
      </c>
      <c r="X573">
        <v>5.0</v>
      </c>
      <c r="Y573">
        <v>5.0</v>
      </c>
      <c r="Z573" s="6">
        <v>20.0</v>
      </c>
      <c r="AA573" s="6" t="s">
        <v>2681</v>
      </c>
      <c r="AB573" t="s">
        <v>46</v>
      </c>
      <c r="AC573" s="6">
        <v>9.0</v>
      </c>
      <c r="AD573" s="11" t="s">
        <v>2682</v>
      </c>
      <c r="AE573" s="11" t="s">
        <v>2683</v>
      </c>
      <c r="AF573" s="12"/>
      <c r="AG573" s="6">
        <v>0.0</v>
      </c>
    </row>
    <row r="574">
      <c r="A574" s="6">
        <v>572.0</v>
      </c>
      <c r="B574" s="7" t="s">
        <v>61</v>
      </c>
      <c r="C574" s="8">
        <v>43004.0</v>
      </c>
      <c r="D574" s="9">
        <v>1.0</v>
      </c>
      <c r="E574" s="6">
        <v>6.0</v>
      </c>
      <c r="F574" s="6">
        <v>6.0</v>
      </c>
      <c r="G574" s="6">
        <v>20.0</v>
      </c>
      <c r="H574" s="6">
        <v>6.0</v>
      </c>
      <c r="I574" s="6">
        <v>4.0</v>
      </c>
      <c r="J574" s="6" t="s">
        <v>75</v>
      </c>
      <c r="K574" s="6">
        <v>0.0</v>
      </c>
      <c r="L574" t="s">
        <v>127</v>
      </c>
      <c r="M574" s="10" t="s">
        <v>86</v>
      </c>
      <c r="N574" s="6">
        <v>1.0</v>
      </c>
      <c r="O574" t="s">
        <v>942</v>
      </c>
      <c r="P574" t="s">
        <v>65</v>
      </c>
      <c r="Q574" t="s">
        <v>663</v>
      </c>
      <c r="R574" s="6" t="s">
        <v>2684</v>
      </c>
      <c r="S574" s="6" t="s">
        <v>68</v>
      </c>
      <c r="T574" t="s">
        <v>87</v>
      </c>
      <c r="U574" s="6" t="s">
        <v>56</v>
      </c>
      <c r="W574" t="s">
        <v>56</v>
      </c>
      <c r="X574">
        <v>5.0</v>
      </c>
      <c r="Y574">
        <v>1.0</v>
      </c>
      <c r="Z574" s="6">
        <v>489.0</v>
      </c>
      <c r="AA574" s="6" t="s">
        <v>2685</v>
      </c>
      <c r="AB574" t="s">
        <v>58</v>
      </c>
      <c r="AC574" s="6">
        <v>8.0</v>
      </c>
      <c r="AD574" s="11" t="s">
        <v>2686</v>
      </c>
      <c r="AE574" s="11" t="s">
        <v>2687</v>
      </c>
      <c r="AF574" s="11" t="s">
        <v>2688</v>
      </c>
      <c r="AG574" s="6">
        <v>0.0</v>
      </c>
    </row>
    <row r="575">
      <c r="A575" s="6">
        <v>573.0</v>
      </c>
      <c r="B575" s="7" t="s">
        <v>163</v>
      </c>
      <c r="C575" s="8">
        <v>33186.0</v>
      </c>
      <c r="D575" s="9">
        <v>27.0</v>
      </c>
      <c r="E575" s="6">
        <v>1.0</v>
      </c>
      <c r="F575" s="6">
        <v>7.0</v>
      </c>
      <c r="G575" s="6">
        <v>80.0</v>
      </c>
      <c r="H575" s="6">
        <v>14.0</v>
      </c>
      <c r="I575" s="6">
        <v>6.0</v>
      </c>
      <c r="J575" s="6" t="s">
        <v>75</v>
      </c>
      <c r="K575" s="6">
        <v>1.0</v>
      </c>
      <c r="L575" t="s">
        <v>33</v>
      </c>
      <c r="M575" s="10" t="s">
        <v>33</v>
      </c>
      <c r="N575" s="6">
        <v>1.0</v>
      </c>
      <c r="O575" t="s">
        <v>208</v>
      </c>
      <c r="P575" t="s">
        <v>65</v>
      </c>
      <c r="Q575" t="s">
        <v>78</v>
      </c>
      <c r="R575" s="6" t="s">
        <v>2689</v>
      </c>
      <c r="S575" s="6" t="s">
        <v>68</v>
      </c>
      <c r="T575" t="s">
        <v>121</v>
      </c>
      <c r="U575" s="6" t="s">
        <v>56</v>
      </c>
      <c r="W575" t="s">
        <v>56</v>
      </c>
      <c r="X575">
        <v>4.0</v>
      </c>
      <c r="Y575">
        <v>3.0</v>
      </c>
      <c r="Z575" s="6">
        <v>30.0</v>
      </c>
      <c r="AA575" s="6" t="s">
        <v>2690</v>
      </c>
      <c r="AB575" t="s">
        <v>58</v>
      </c>
      <c r="AC575" s="6">
        <v>9.0</v>
      </c>
      <c r="AD575" s="11" t="s">
        <v>2691</v>
      </c>
      <c r="AE575" s="11" t="s">
        <v>2692</v>
      </c>
      <c r="AF575" s="11" t="s">
        <v>2693</v>
      </c>
      <c r="AG575" s="6">
        <v>1.0</v>
      </c>
    </row>
    <row r="576">
      <c r="A576" s="6">
        <v>574.0</v>
      </c>
      <c r="B576" s="7" t="s">
        <v>251</v>
      </c>
      <c r="C576" s="8">
        <v>28465.0</v>
      </c>
      <c r="D576" s="9">
        <v>40.0</v>
      </c>
      <c r="E576" s="6">
        <v>30.0</v>
      </c>
      <c r="F576" s="6">
        <v>4.0</v>
      </c>
      <c r="G576" s="6">
        <v>120.0</v>
      </c>
      <c r="H576" s="6">
        <v>12.0</v>
      </c>
      <c r="I576" s="6">
        <v>25.0</v>
      </c>
      <c r="J576" s="6" t="s">
        <v>34</v>
      </c>
      <c r="K576" s="6">
        <v>1.0</v>
      </c>
      <c r="L576" t="s">
        <v>33</v>
      </c>
      <c r="M576" s="10" t="s">
        <v>33</v>
      </c>
      <c r="N576" s="6">
        <v>1.0</v>
      </c>
      <c r="O576" t="s">
        <v>2694</v>
      </c>
      <c r="P576" t="s">
        <v>100</v>
      </c>
      <c r="Q576" t="s">
        <v>148</v>
      </c>
      <c r="R576" s="6" t="s">
        <v>2695</v>
      </c>
      <c r="S576" s="6" t="s">
        <v>368</v>
      </c>
      <c r="T576" t="s">
        <v>1030</v>
      </c>
      <c r="U576" s="6" t="s">
        <v>42</v>
      </c>
      <c r="W576" t="s">
        <v>42</v>
      </c>
      <c r="X576">
        <v>4.0</v>
      </c>
      <c r="Y576">
        <v>4.0</v>
      </c>
      <c r="Z576" s="6">
        <v>6.0</v>
      </c>
      <c r="AA576" s="6" t="s">
        <v>2696</v>
      </c>
      <c r="AB576" s="6" t="s">
        <v>2697</v>
      </c>
      <c r="AC576" s="6">
        <v>10.0</v>
      </c>
      <c r="AD576" s="11" t="s">
        <v>2698</v>
      </c>
      <c r="AE576" s="12"/>
      <c r="AF576" s="12"/>
      <c r="AG576" s="6">
        <v>1.0</v>
      </c>
    </row>
    <row r="577">
      <c r="A577" s="6">
        <v>575.0</v>
      </c>
      <c r="B577" s="7" t="s">
        <v>119</v>
      </c>
      <c r="C577" s="8">
        <v>29603.0</v>
      </c>
      <c r="D577" s="9">
        <v>37.0</v>
      </c>
      <c r="E577" s="6">
        <v>14.0</v>
      </c>
      <c r="F577" s="6">
        <v>8.0</v>
      </c>
      <c r="G577" s="6">
        <v>80.0</v>
      </c>
      <c r="H577" s="6">
        <v>12.0</v>
      </c>
      <c r="I577" s="6">
        <v>20.0</v>
      </c>
      <c r="J577" s="6" t="s">
        <v>84</v>
      </c>
      <c r="K577" s="6">
        <v>1.0</v>
      </c>
      <c r="L577" t="s">
        <v>33</v>
      </c>
      <c r="M577" s="10" t="s">
        <v>33</v>
      </c>
      <c r="N577" s="6">
        <v>1.0</v>
      </c>
      <c r="O577" t="s">
        <v>147</v>
      </c>
      <c r="P577" t="s">
        <v>38</v>
      </c>
      <c r="Q577" t="s">
        <v>215</v>
      </c>
      <c r="R577" s="6" t="s">
        <v>2699</v>
      </c>
      <c r="S577" s="6" t="s">
        <v>54</v>
      </c>
      <c r="T577" t="s">
        <v>69</v>
      </c>
      <c r="U577" s="6" t="s">
        <v>70</v>
      </c>
      <c r="W577" t="s">
        <v>70</v>
      </c>
      <c r="X577" s="10">
        <v>12.0</v>
      </c>
      <c r="Y577" s="6">
        <v>12.0</v>
      </c>
      <c r="Z577" s="6">
        <v>300.0</v>
      </c>
      <c r="AA577" s="6" t="s">
        <v>2700</v>
      </c>
      <c r="AB577" t="s">
        <v>58</v>
      </c>
      <c r="AC577" s="6">
        <v>9.0</v>
      </c>
      <c r="AD577" s="11" t="s">
        <v>2701</v>
      </c>
      <c r="AE577" s="11" t="s">
        <v>2702</v>
      </c>
      <c r="AF577" s="11" t="s">
        <v>2703</v>
      </c>
      <c r="AG577" s="6">
        <v>1.0</v>
      </c>
    </row>
    <row r="578">
      <c r="A578" s="6">
        <v>576.0</v>
      </c>
      <c r="B578" s="7" t="s">
        <v>119</v>
      </c>
      <c r="C578" s="8">
        <v>32539.0</v>
      </c>
      <c r="D578" s="9">
        <v>29.0</v>
      </c>
      <c r="E578" s="6">
        <v>5.0</v>
      </c>
      <c r="F578" s="6">
        <v>7.0</v>
      </c>
      <c r="G578" s="6">
        <v>80.0</v>
      </c>
      <c r="H578" s="6">
        <v>7.0</v>
      </c>
      <c r="I578" s="6">
        <v>20.0</v>
      </c>
      <c r="J578" s="6" t="s">
        <v>126</v>
      </c>
      <c r="K578" s="6">
        <v>1.0</v>
      </c>
      <c r="L578" t="s">
        <v>33</v>
      </c>
      <c r="M578" s="10" t="s">
        <v>33</v>
      </c>
      <c r="N578" s="6">
        <v>1.0</v>
      </c>
      <c r="O578" t="s">
        <v>414</v>
      </c>
      <c r="P578" t="s">
        <v>65</v>
      </c>
      <c r="Q578" t="s">
        <v>426</v>
      </c>
      <c r="R578" s="6" t="s">
        <v>2704</v>
      </c>
      <c r="S578" s="6" t="s">
        <v>40</v>
      </c>
      <c r="T578" t="s">
        <v>121</v>
      </c>
      <c r="U578" s="6" t="s">
        <v>42</v>
      </c>
      <c r="W578" t="s">
        <v>42</v>
      </c>
      <c r="X578">
        <v>6.0</v>
      </c>
      <c r="Y578">
        <v>6.0</v>
      </c>
      <c r="Z578" s="6">
        <v>20.0</v>
      </c>
      <c r="AA578" s="6" t="s">
        <v>2705</v>
      </c>
      <c r="AB578" t="s">
        <v>58</v>
      </c>
      <c r="AC578" s="6">
        <v>10.0</v>
      </c>
      <c r="AD578" s="11" t="s">
        <v>59</v>
      </c>
      <c r="AE578" s="11" t="s">
        <v>2706</v>
      </c>
      <c r="AF578" s="12"/>
      <c r="AG578" s="6">
        <v>0.0</v>
      </c>
    </row>
    <row r="579">
      <c r="A579" s="6">
        <v>577.0</v>
      </c>
      <c r="B579" s="7" t="s">
        <v>304</v>
      </c>
      <c r="C579" s="8">
        <v>34776.0</v>
      </c>
      <c r="D579" s="9">
        <v>23.0</v>
      </c>
      <c r="F579" s="6">
        <v>6.0</v>
      </c>
      <c r="G579" s="6">
        <v>30.0</v>
      </c>
      <c r="H579" s="6">
        <v>12.0</v>
      </c>
      <c r="I579" s="6">
        <v>3.0</v>
      </c>
      <c r="J579" s="6" t="s">
        <v>338</v>
      </c>
      <c r="K579" s="6">
        <v>0.0</v>
      </c>
      <c r="L579" t="s">
        <v>50</v>
      </c>
      <c r="M579" s="10" t="s">
        <v>86</v>
      </c>
      <c r="N579" s="6">
        <v>0.0</v>
      </c>
      <c r="O579" t="s">
        <v>33</v>
      </c>
      <c r="P579" t="s">
        <v>33</v>
      </c>
      <c r="Q579" t="s">
        <v>33</v>
      </c>
      <c r="S579" s="6" t="s">
        <v>68</v>
      </c>
      <c r="T579" t="s">
        <v>121</v>
      </c>
      <c r="U579" s="6" t="s">
        <v>70</v>
      </c>
      <c r="W579" t="s">
        <v>70</v>
      </c>
      <c r="X579">
        <v>6.0</v>
      </c>
      <c r="Y579">
        <v>4.0</v>
      </c>
      <c r="Z579" s="6">
        <v>20.0</v>
      </c>
      <c r="AA579" s="6" t="s">
        <v>712</v>
      </c>
      <c r="AB579" t="s">
        <v>58</v>
      </c>
      <c r="AC579" s="6">
        <v>10.0</v>
      </c>
      <c r="AD579" s="11" t="s">
        <v>89</v>
      </c>
      <c r="AE579" s="11" t="s">
        <v>2707</v>
      </c>
      <c r="AF579" s="11" t="s">
        <v>89</v>
      </c>
      <c r="AG579" s="6">
        <v>1.0</v>
      </c>
    </row>
    <row r="580">
      <c r="A580" s="6">
        <v>578.0</v>
      </c>
      <c r="B580" s="7" t="s">
        <v>61</v>
      </c>
      <c r="C580" s="8">
        <v>29840.0</v>
      </c>
      <c r="D580" s="9">
        <v>37.0</v>
      </c>
      <c r="F580" s="6">
        <v>7.0</v>
      </c>
      <c r="G580" s="6">
        <v>60.0</v>
      </c>
      <c r="H580" s="6">
        <v>8.0</v>
      </c>
      <c r="I580" s="6">
        <v>12.0</v>
      </c>
      <c r="J580" s="6" t="s">
        <v>305</v>
      </c>
      <c r="K580" s="6">
        <v>0.0</v>
      </c>
      <c r="L580" t="s">
        <v>85</v>
      </c>
      <c r="M580" s="10" t="s">
        <v>36</v>
      </c>
      <c r="N580" s="6">
        <v>0.0</v>
      </c>
      <c r="O580" t="s">
        <v>33</v>
      </c>
      <c r="P580" t="s">
        <v>33</v>
      </c>
      <c r="Q580" t="s">
        <v>33</v>
      </c>
      <c r="S580" s="6" t="s">
        <v>40</v>
      </c>
      <c r="T580" t="s">
        <v>87</v>
      </c>
      <c r="U580" s="6" t="s">
        <v>56</v>
      </c>
      <c r="W580" t="s">
        <v>56</v>
      </c>
      <c r="X580">
        <v>6.0</v>
      </c>
      <c r="Y580">
        <v>6.0</v>
      </c>
      <c r="Z580" s="6">
        <v>18.0</v>
      </c>
      <c r="AA580" s="6" t="s">
        <v>2708</v>
      </c>
      <c r="AB580" t="s">
        <v>58</v>
      </c>
      <c r="AC580" s="6">
        <v>9.0</v>
      </c>
      <c r="AD580" s="11" t="s">
        <v>1157</v>
      </c>
      <c r="AE580" s="11" t="s">
        <v>2709</v>
      </c>
      <c r="AF580" s="11" t="s">
        <v>132</v>
      </c>
      <c r="AG580" s="6">
        <v>0.0</v>
      </c>
    </row>
    <row r="581">
      <c r="A581" s="6">
        <v>579.0</v>
      </c>
      <c r="B581" s="7" t="s">
        <v>61</v>
      </c>
      <c r="C581" s="8">
        <v>33589.0</v>
      </c>
      <c r="D581" s="9">
        <v>26.0</v>
      </c>
      <c r="E581" s="6">
        <v>3.0</v>
      </c>
      <c r="F581" s="6">
        <v>6.0</v>
      </c>
      <c r="G581" s="6">
        <v>5.0</v>
      </c>
      <c r="H581" s="6">
        <v>4.0</v>
      </c>
      <c r="I581" s="6">
        <v>50.0</v>
      </c>
      <c r="J581" s="6" t="s">
        <v>183</v>
      </c>
      <c r="K581" s="6">
        <v>1.0</v>
      </c>
      <c r="L581" t="s">
        <v>33</v>
      </c>
      <c r="M581" s="10" t="s">
        <v>33</v>
      </c>
      <c r="N581" s="6">
        <v>1.0</v>
      </c>
      <c r="O581" t="s">
        <v>64</v>
      </c>
      <c r="P581" t="s">
        <v>77</v>
      </c>
      <c r="Q581" t="s">
        <v>78</v>
      </c>
      <c r="R581" s="6" t="s">
        <v>2710</v>
      </c>
      <c r="S581" s="6" t="s">
        <v>40</v>
      </c>
      <c r="T581" t="s">
        <v>69</v>
      </c>
      <c r="U581" s="6" t="s">
        <v>42</v>
      </c>
      <c r="W581" t="s">
        <v>42</v>
      </c>
      <c r="X581">
        <v>6.0</v>
      </c>
      <c r="Y581">
        <v>6.0</v>
      </c>
      <c r="Z581" s="6">
        <v>10.0</v>
      </c>
      <c r="AA581" s="6" t="s">
        <v>2711</v>
      </c>
      <c r="AB581" t="s">
        <v>58</v>
      </c>
      <c r="AC581" s="6">
        <v>8.0</v>
      </c>
      <c r="AD581" s="11" t="s">
        <v>2712</v>
      </c>
      <c r="AE581" s="11" t="s">
        <v>2713</v>
      </c>
      <c r="AF581" s="11" t="s">
        <v>2714</v>
      </c>
      <c r="AG581" s="6">
        <v>0.0</v>
      </c>
    </row>
    <row r="582">
      <c r="A582" s="6">
        <v>580.0</v>
      </c>
      <c r="B582" s="7" t="s">
        <v>61</v>
      </c>
      <c r="C582" s="8">
        <v>32743.0</v>
      </c>
      <c r="D582" s="9">
        <v>29.0</v>
      </c>
      <c r="E582" s="6">
        <v>3.0</v>
      </c>
      <c r="F582" s="6">
        <v>7.0</v>
      </c>
      <c r="G582" s="6">
        <v>20.0</v>
      </c>
      <c r="H582" s="6">
        <v>12.0</v>
      </c>
      <c r="I582" s="6">
        <v>4.0</v>
      </c>
      <c r="J582" s="6" t="s">
        <v>92</v>
      </c>
      <c r="K582" s="6">
        <v>1.0</v>
      </c>
      <c r="L582" t="s">
        <v>33</v>
      </c>
      <c r="M582" s="10" t="s">
        <v>33</v>
      </c>
      <c r="N582" s="6">
        <v>1.0</v>
      </c>
      <c r="O582" t="s">
        <v>208</v>
      </c>
      <c r="P582" t="s">
        <v>65</v>
      </c>
      <c r="Q582" t="s">
        <v>115</v>
      </c>
      <c r="R582" s="6" t="s">
        <v>2715</v>
      </c>
      <c r="S582" s="6" t="s">
        <v>68</v>
      </c>
      <c r="T582" t="s">
        <v>69</v>
      </c>
      <c r="U582" s="6" t="s">
        <v>56</v>
      </c>
      <c r="W582" t="s">
        <v>56</v>
      </c>
      <c r="X582">
        <v>5.0</v>
      </c>
      <c r="Y582" s="6">
        <v>7.0</v>
      </c>
      <c r="Z582" s="6">
        <v>12.0</v>
      </c>
      <c r="AA582" s="6" t="s">
        <v>2716</v>
      </c>
      <c r="AB582" t="s">
        <v>58</v>
      </c>
      <c r="AC582" s="6">
        <v>8.0</v>
      </c>
      <c r="AD582" s="11" t="s">
        <v>2717</v>
      </c>
      <c r="AE582" s="11" t="s">
        <v>2718</v>
      </c>
      <c r="AF582" s="11" t="s">
        <v>2719</v>
      </c>
      <c r="AG582" s="6">
        <v>1.0</v>
      </c>
    </row>
    <row r="583">
      <c r="A583" s="6">
        <v>581.0</v>
      </c>
      <c r="B583" s="7" t="s">
        <v>251</v>
      </c>
      <c r="C583" s="8">
        <v>31651.0</v>
      </c>
      <c r="D583" s="9">
        <v>32.0</v>
      </c>
      <c r="F583" s="6">
        <v>7.0</v>
      </c>
      <c r="G583" s="6">
        <v>60.0</v>
      </c>
      <c r="H583" s="6">
        <v>7.0</v>
      </c>
      <c r="I583" s="6">
        <v>24.0</v>
      </c>
      <c r="J583" s="6" t="s">
        <v>62</v>
      </c>
      <c r="K583" s="6">
        <v>1.0</v>
      </c>
      <c r="L583" t="s">
        <v>33</v>
      </c>
      <c r="M583" s="10" t="s">
        <v>33</v>
      </c>
      <c r="N583" s="6">
        <v>0.0</v>
      </c>
      <c r="O583" t="s">
        <v>33</v>
      </c>
      <c r="P583" t="s">
        <v>33</v>
      </c>
      <c r="Q583" t="s">
        <v>33</v>
      </c>
      <c r="S583" s="6" t="s">
        <v>40</v>
      </c>
      <c r="T583" t="s">
        <v>281</v>
      </c>
      <c r="U583" s="6" t="s">
        <v>56</v>
      </c>
      <c r="W583" t="s">
        <v>56</v>
      </c>
      <c r="X583">
        <v>6.0</v>
      </c>
      <c r="Y583">
        <v>3.0</v>
      </c>
      <c r="Z583" s="6">
        <v>5.0</v>
      </c>
      <c r="AA583" s="6" t="s">
        <v>2720</v>
      </c>
      <c r="AB583" t="s">
        <v>58</v>
      </c>
      <c r="AC583" s="6">
        <v>7.0</v>
      </c>
      <c r="AD583" s="11" t="s">
        <v>2721</v>
      </c>
      <c r="AE583" s="11" t="s">
        <v>2722</v>
      </c>
      <c r="AF583" s="11" t="s">
        <v>2723</v>
      </c>
      <c r="AG583" s="6">
        <v>1.0</v>
      </c>
    </row>
    <row r="584">
      <c r="A584" s="6">
        <v>582.0</v>
      </c>
      <c r="B584" s="7" t="s">
        <v>74</v>
      </c>
      <c r="C584" s="8">
        <v>29704.0</v>
      </c>
      <c r="D584" s="9">
        <v>37.0</v>
      </c>
      <c r="E584" s="6">
        <v>10.0</v>
      </c>
      <c r="F584" s="6">
        <v>6.0</v>
      </c>
      <c r="G584" s="6">
        <v>0.0</v>
      </c>
      <c r="H584" s="6">
        <v>17.0</v>
      </c>
      <c r="I584" s="6">
        <v>100.0</v>
      </c>
      <c r="J584" s="6" t="s">
        <v>75</v>
      </c>
      <c r="K584" s="6">
        <v>0.0</v>
      </c>
      <c r="L584" t="s">
        <v>35</v>
      </c>
      <c r="M584" s="10" t="s">
        <v>93</v>
      </c>
      <c r="N584" s="6">
        <v>1.0</v>
      </c>
      <c r="O584" t="s">
        <v>2724</v>
      </c>
      <c r="P584" t="s">
        <v>65</v>
      </c>
      <c r="Q584" s="10" t="s">
        <v>2725</v>
      </c>
      <c r="R584" s="6" t="s">
        <v>2726</v>
      </c>
      <c r="S584" s="6" t="s">
        <v>40</v>
      </c>
      <c r="T584" t="s">
        <v>103</v>
      </c>
      <c r="U584" s="6" t="s">
        <v>56</v>
      </c>
      <c r="W584" t="s">
        <v>56</v>
      </c>
      <c r="X584" s="10">
        <v>32.0</v>
      </c>
      <c r="Y584" s="6">
        <v>8.0</v>
      </c>
      <c r="Z584" s="6">
        <v>480.0</v>
      </c>
      <c r="AA584" s="6" t="s">
        <v>2727</v>
      </c>
      <c r="AB584" t="s">
        <v>46</v>
      </c>
      <c r="AC584" s="6">
        <v>10.0</v>
      </c>
      <c r="AD584" s="11" t="s">
        <v>2728</v>
      </c>
      <c r="AE584" s="11" t="s">
        <v>2729</v>
      </c>
      <c r="AF584" s="12"/>
      <c r="AG584" s="6">
        <v>1.0</v>
      </c>
    </row>
    <row r="585">
      <c r="A585" s="6">
        <v>583.0</v>
      </c>
      <c r="B585" s="7" t="s">
        <v>251</v>
      </c>
      <c r="C585" s="8">
        <v>30039.0</v>
      </c>
      <c r="D585" s="9">
        <v>36.0</v>
      </c>
      <c r="F585" s="6">
        <v>6.0</v>
      </c>
      <c r="G585" s="6">
        <v>40.0</v>
      </c>
      <c r="H585" s="6">
        <v>14.0</v>
      </c>
      <c r="I585" s="6">
        <v>1.0</v>
      </c>
      <c r="J585" s="6" t="s">
        <v>34</v>
      </c>
      <c r="K585" s="6">
        <v>1.0</v>
      </c>
      <c r="L585" t="s">
        <v>33</v>
      </c>
      <c r="M585" s="10" t="s">
        <v>33</v>
      </c>
      <c r="N585" s="6">
        <v>0.0</v>
      </c>
      <c r="O585" t="s">
        <v>33</v>
      </c>
      <c r="P585" t="s">
        <v>33</v>
      </c>
      <c r="Q585" t="s">
        <v>33</v>
      </c>
      <c r="S585" s="6" t="s">
        <v>68</v>
      </c>
      <c r="T585" t="s">
        <v>69</v>
      </c>
      <c r="U585" s="6" t="s">
        <v>70</v>
      </c>
      <c r="W585" t="s">
        <v>70</v>
      </c>
      <c r="X585">
        <v>5.0</v>
      </c>
      <c r="Y585">
        <v>4.0</v>
      </c>
      <c r="Z585" s="6">
        <v>4.0</v>
      </c>
      <c r="AA585" s="6" t="s">
        <v>2730</v>
      </c>
      <c r="AB585" s="6" t="s">
        <v>2731</v>
      </c>
      <c r="AC585" s="6">
        <v>10.0</v>
      </c>
      <c r="AD585" s="11" t="s">
        <v>2732</v>
      </c>
      <c r="AE585" s="11" t="s">
        <v>2733</v>
      </c>
      <c r="AF585" s="12"/>
      <c r="AG585" s="6">
        <v>0.0</v>
      </c>
    </row>
    <row r="586">
      <c r="A586" s="6">
        <v>584.0</v>
      </c>
      <c r="B586" s="7" t="s">
        <v>74</v>
      </c>
      <c r="C586" s="8">
        <v>33955.0</v>
      </c>
      <c r="D586" s="9">
        <v>25.0</v>
      </c>
      <c r="E586" s="6">
        <v>1.0</v>
      </c>
      <c r="F586" s="6">
        <v>8.0</v>
      </c>
      <c r="G586" s="6">
        <v>120.0</v>
      </c>
      <c r="H586" s="6">
        <v>8.0</v>
      </c>
      <c r="I586" s="6">
        <v>10.0</v>
      </c>
      <c r="J586" s="6" t="s">
        <v>305</v>
      </c>
      <c r="K586" s="6">
        <v>0.0</v>
      </c>
      <c r="L586" t="s">
        <v>35</v>
      </c>
      <c r="M586" s="10" t="s">
        <v>51</v>
      </c>
      <c r="N586" s="6">
        <v>1.0</v>
      </c>
      <c r="O586" t="s">
        <v>208</v>
      </c>
      <c r="P586" t="s">
        <v>65</v>
      </c>
      <c r="Q586" t="s">
        <v>66</v>
      </c>
      <c r="S586" s="6" t="s">
        <v>40</v>
      </c>
      <c r="T586" t="s">
        <v>89</v>
      </c>
      <c r="W586" t="s">
        <v>33</v>
      </c>
      <c r="AB586" t="s">
        <v>46</v>
      </c>
      <c r="AC586" s="6">
        <v>9.0</v>
      </c>
      <c r="AD586" s="11" t="s">
        <v>2734</v>
      </c>
      <c r="AE586" s="12"/>
      <c r="AF586" s="12"/>
      <c r="AG586" s="6">
        <v>0.0</v>
      </c>
    </row>
    <row r="587">
      <c r="A587" s="6">
        <v>585.0</v>
      </c>
      <c r="B587" s="7" t="s">
        <v>61</v>
      </c>
      <c r="C587" s="8">
        <v>33254.0</v>
      </c>
      <c r="D587" s="9">
        <v>27.0</v>
      </c>
      <c r="E587" s="6">
        <v>1.0</v>
      </c>
      <c r="F587" s="6">
        <v>8.0</v>
      </c>
      <c r="G587" s="6">
        <v>15.0</v>
      </c>
      <c r="H587" s="6">
        <v>10.0</v>
      </c>
      <c r="I587" s="6">
        <v>12.0</v>
      </c>
      <c r="J587" s="6" t="s">
        <v>305</v>
      </c>
      <c r="K587" s="6">
        <v>1.0</v>
      </c>
      <c r="L587" t="s">
        <v>33</v>
      </c>
      <c r="M587" s="10" t="s">
        <v>33</v>
      </c>
      <c r="N587" s="6">
        <v>1.0</v>
      </c>
      <c r="O587" t="s">
        <v>69</v>
      </c>
      <c r="P587" t="s">
        <v>354</v>
      </c>
      <c r="Q587" t="s">
        <v>215</v>
      </c>
      <c r="R587" s="6" t="s">
        <v>2735</v>
      </c>
      <c r="S587" s="6" t="s">
        <v>68</v>
      </c>
      <c r="T587" t="s">
        <v>87</v>
      </c>
      <c r="U587" s="6" t="s">
        <v>70</v>
      </c>
      <c r="W587" t="s">
        <v>70</v>
      </c>
      <c r="X587">
        <v>6.0</v>
      </c>
      <c r="Y587">
        <v>6.0</v>
      </c>
      <c r="Z587" s="6">
        <v>6.0</v>
      </c>
      <c r="AA587" s="6" t="s">
        <v>2736</v>
      </c>
      <c r="AB587" t="s">
        <v>58</v>
      </c>
      <c r="AC587" s="6">
        <v>10.0</v>
      </c>
      <c r="AD587" s="11" t="s">
        <v>2737</v>
      </c>
      <c r="AE587" s="11" t="s">
        <v>225</v>
      </c>
      <c r="AF587" s="11" t="s">
        <v>2738</v>
      </c>
      <c r="AG587" s="6">
        <v>1.0</v>
      </c>
    </row>
    <row r="588">
      <c r="A588" s="6">
        <v>586.0</v>
      </c>
      <c r="B588" s="7" t="s">
        <v>163</v>
      </c>
      <c r="D588" s="9">
        <v>118.0</v>
      </c>
      <c r="E588" s="6">
        <v>2.0</v>
      </c>
      <c r="F588" s="6">
        <v>8.0</v>
      </c>
      <c r="G588" s="6">
        <v>0.0</v>
      </c>
      <c r="H588" s="6">
        <v>10.0</v>
      </c>
      <c r="I588" s="6">
        <v>15.0</v>
      </c>
      <c r="J588" s="6" t="s">
        <v>34</v>
      </c>
      <c r="K588" s="6">
        <v>0.0</v>
      </c>
      <c r="L588" t="s">
        <v>63</v>
      </c>
      <c r="M588" s="10" t="s">
        <v>2739</v>
      </c>
      <c r="N588" s="6">
        <v>1.0</v>
      </c>
      <c r="O588" t="s">
        <v>529</v>
      </c>
      <c r="P588" t="s">
        <v>65</v>
      </c>
      <c r="Q588" t="s">
        <v>78</v>
      </c>
      <c r="S588" s="6" t="s">
        <v>40</v>
      </c>
      <c r="T588" t="s">
        <v>87</v>
      </c>
      <c r="U588" s="6" t="s">
        <v>56</v>
      </c>
      <c r="W588" t="s">
        <v>56</v>
      </c>
      <c r="X588">
        <v>5.0</v>
      </c>
      <c r="Y588">
        <v>5.0</v>
      </c>
      <c r="Z588" s="6">
        <v>20.0</v>
      </c>
      <c r="AA588" s="6" t="s">
        <v>2740</v>
      </c>
      <c r="AB588" t="s">
        <v>58</v>
      </c>
      <c r="AC588" s="6">
        <v>10.0</v>
      </c>
      <c r="AD588" s="11" t="s">
        <v>2741</v>
      </c>
      <c r="AE588" s="11" t="s">
        <v>2742</v>
      </c>
      <c r="AF588" s="12"/>
      <c r="AG588" s="6">
        <v>0.0</v>
      </c>
    </row>
    <row r="589">
      <c r="A589" s="6">
        <v>587.0</v>
      </c>
      <c r="B589" s="7" t="s">
        <v>61</v>
      </c>
      <c r="C589" s="8">
        <v>23682.0</v>
      </c>
      <c r="D589" s="9">
        <v>53.0</v>
      </c>
      <c r="E589" s="6">
        <v>2.0</v>
      </c>
      <c r="F589" s="6">
        <v>7.0</v>
      </c>
      <c r="G589" s="6">
        <v>90.0</v>
      </c>
      <c r="H589" s="6">
        <v>9.0</v>
      </c>
      <c r="I589" s="6">
        <v>4.0</v>
      </c>
      <c r="J589" s="6" t="s">
        <v>183</v>
      </c>
      <c r="K589" s="6">
        <v>1.0</v>
      </c>
      <c r="L589" t="s">
        <v>33</v>
      </c>
      <c r="M589" s="10" t="s">
        <v>33</v>
      </c>
      <c r="N589" s="6">
        <v>1.0</v>
      </c>
      <c r="O589" t="s">
        <v>1154</v>
      </c>
      <c r="P589" t="s">
        <v>65</v>
      </c>
      <c r="Q589" t="s">
        <v>1332</v>
      </c>
      <c r="R589" s="6" t="s">
        <v>2743</v>
      </c>
      <c r="S589" s="6" t="s">
        <v>40</v>
      </c>
      <c r="T589" t="s">
        <v>103</v>
      </c>
      <c r="U589" s="6" t="s">
        <v>42</v>
      </c>
      <c r="W589" t="s">
        <v>42</v>
      </c>
      <c r="X589" s="10">
        <v>14.0</v>
      </c>
      <c r="Y589" s="6">
        <v>14.0</v>
      </c>
      <c r="Z589" s="6">
        <v>10.0</v>
      </c>
      <c r="AA589" s="6" t="s">
        <v>2744</v>
      </c>
      <c r="AB589" t="s">
        <v>58</v>
      </c>
      <c r="AC589" s="6">
        <v>10.0</v>
      </c>
      <c r="AD589" s="11" t="s">
        <v>2745</v>
      </c>
      <c r="AE589" s="11" t="s">
        <v>2746</v>
      </c>
      <c r="AF589" s="11" t="s">
        <v>2747</v>
      </c>
      <c r="AG589" s="6">
        <v>1.0</v>
      </c>
    </row>
    <row r="590">
      <c r="A590" s="6">
        <v>588.0</v>
      </c>
      <c r="B590" s="7" t="s">
        <v>61</v>
      </c>
      <c r="C590" s="8">
        <v>24696.0</v>
      </c>
      <c r="D590" s="9">
        <v>51.0</v>
      </c>
      <c r="E590" s="6">
        <v>27.0</v>
      </c>
      <c r="F590" s="6">
        <v>4.0</v>
      </c>
      <c r="G590" s="6">
        <v>60.0</v>
      </c>
      <c r="H590" s="6">
        <v>10.0</v>
      </c>
      <c r="I590" s="6">
        <v>15.0</v>
      </c>
      <c r="J590" s="6" t="s">
        <v>112</v>
      </c>
      <c r="K590" s="6">
        <v>0.0</v>
      </c>
      <c r="L590" t="s">
        <v>85</v>
      </c>
      <c r="M590" s="10" t="s">
        <v>51</v>
      </c>
      <c r="N590" s="6">
        <v>1.0</v>
      </c>
      <c r="O590" t="s">
        <v>208</v>
      </c>
      <c r="P590" t="s">
        <v>38</v>
      </c>
      <c r="Q590" t="s">
        <v>313</v>
      </c>
      <c r="R590" s="6" t="s">
        <v>2748</v>
      </c>
      <c r="S590" s="6" t="s">
        <v>40</v>
      </c>
      <c r="T590" t="s">
        <v>87</v>
      </c>
      <c r="U590" s="6" t="s">
        <v>56</v>
      </c>
      <c r="W590" t="s">
        <v>56</v>
      </c>
      <c r="X590" s="10">
        <v>20.0</v>
      </c>
      <c r="Y590" s="6">
        <v>10.0</v>
      </c>
      <c r="Z590" s="6">
        <v>1000.0</v>
      </c>
      <c r="AA590" s="6" t="s">
        <v>2749</v>
      </c>
      <c r="AB590" s="6" t="s">
        <v>2750</v>
      </c>
      <c r="AC590" s="6">
        <v>8.0</v>
      </c>
      <c r="AD590" s="11" t="s">
        <v>2751</v>
      </c>
      <c r="AE590" s="11" t="s">
        <v>2752</v>
      </c>
      <c r="AF590" s="11" t="s">
        <v>2753</v>
      </c>
      <c r="AG590" s="6">
        <v>1.0</v>
      </c>
    </row>
    <row r="591">
      <c r="A591" s="6">
        <v>589.0</v>
      </c>
      <c r="B591" s="7" t="s">
        <v>232</v>
      </c>
      <c r="C591" s="8">
        <v>32979.0</v>
      </c>
      <c r="D591" s="9">
        <v>28.0</v>
      </c>
      <c r="E591" s="6">
        <v>2.0</v>
      </c>
      <c r="F591" s="6">
        <v>8.0</v>
      </c>
      <c r="G591" s="6">
        <v>90.0</v>
      </c>
      <c r="H591" s="6">
        <v>11.0</v>
      </c>
      <c r="I591" s="6">
        <v>20.0</v>
      </c>
      <c r="J591" s="6" t="s">
        <v>34</v>
      </c>
      <c r="K591" s="6">
        <v>1.0</v>
      </c>
      <c r="L591" t="s">
        <v>33</v>
      </c>
      <c r="M591" s="10" t="s">
        <v>33</v>
      </c>
      <c r="N591" s="6">
        <v>1.0</v>
      </c>
      <c r="O591" t="s">
        <v>208</v>
      </c>
      <c r="P591" t="s">
        <v>65</v>
      </c>
      <c r="Q591" t="s">
        <v>78</v>
      </c>
      <c r="R591" s="6" t="s">
        <v>2754</v>
      </c>
      <c r="S591" s="6" t="s">
        <v>68</v>
      </c>
      <c r="T591" t="s">
        <v>89</v>
      </c>
      <c r="W591" t="s">
        <v>33</v>
      </c>
      <c r="AB591" t="s">
        <v>184</v>
      </c>
      <c r="AC591" s="6">
        <v>10.0</v>
      </c>
      <c r="AD591" s="11" t="s">
        <v>2755</v>
      </c>
      <c r="AE591" s="11" t="s">
        <v>2756</v>
      </c>
      <c r="AF591" s="11" t="s">
        <v>2757</v>
      </c>
      <c r="AG591" s="6">
        <v>1.0</v>
      </c>
    </row>
    <row r="592">
      <c r="A592" s="6">
        <v>590.0</v>
      </c>
      <c r="B592" s="7" t="s">
        <v>119</v>
      </c>
      <c r="C592" s="8">
        <v>25775.0</v>
      </c>
      <c r="D592" s="9">
        <v>48.0</v>
      </c>
      <c r="E592" s="6">
        <v>15.0</v>
      </c>
      <c r="F592" s="6">
        <v>6.0</v>
      </c>
      <c r="G592" s="6">
        <v>21.0</v>
      </c>
      <c r="H592" s="6">
        <v>12.0</v>
      </c>
      <c r="I592" s="6">
        <v>20.0</v>
      </c>
      <c r="J592" s="6" t="s">
        <v>84</v>
      </c>
      <c r="K592" s="6">
        <v>0.0</v>
      </c>
      <c r="L592" t="s">
        <v>35</v>
      </c>
      <c r="M592" s="10" t="s">
        <v>86</v>
      </c>
      <c r="N592" s="6">
        <v>1.0</v>
      </c>
      <c r="O592" t="s">
        <v>76</v>
      </c>
      <c r="P592" t="s">
        <v>65</v>
      </c>
      <c r="Q592" t="s">
        <v>663</v>
      </c>
      <c r="R592" s="6" t="s">
        <v>2758</v>
      </c>
      <c r="S592" s="6" t="s">
        <v>40</v>
      </c>
      <c r="T592" t="s">
        <v>87</v>
      </c>
      <c r="U592" s="6" t="s">
        <v>56</v>
      </c>
      <c r="W592" t="s">
        <v>56</v>
      </c>
      <c r="X592">
        <v>3.0</v>
      </c>
      <c r="Y592" s="6">
        <v>10.0</v>
      </c>
      <c r="Z592" s="6">
        <v>10.0</v>
      </c>
      <c r="AA592" s="6" t="s">
        <v>2759</v>
      </c>
      <c r="AB592" t="s">
        <v>58</v>
      </c>
      <c r="AC592" s="6">
        <v>9.0</v>
      </c>
      <c r="AD592" s="11" t="s">
        <v>2760</v>
      </c>
      <c r="AE592" s="11" t="s">
        <v>2761</v>
      </c>
      <c r="AF592" s="11" t="s">
        <v>2762</v>
      </c>
      <c r="AG592" s="6">
        <v>0.0</v>
      </c>
    </row>
    <row r="593">
      <c r="A593" s="6">
        <v>591.0</v>
      </c>
      <c r="B593" s="7" t="s">
        <v>251</v>
      </c>
      <c r="C593" s="8">
        <v>26909.0</v>
      </c>
      <c r="D593" s="9">
        <v>45.0</v>
      </c>
      <c r="E593" s="6">
        <v>20.0</v>
      </c>
      <c r="F593" s="6">
        <v>8.0</v>
      </c>
      <c r="G593" s="6">
        <v>20.0</v>
      </c>
      <c r="H593" s="6">
        <v>14.0</v>
      </c>
      <c r="I593" s="6">
        <v>1.0</v>
      </c>
      <c r="J593" s="6" t="s">
        <v>183</v>
      </c>
      <c r="K593" s="6">
        <v>1.0</v>
      </c>
      <c r="L593" t="s">
        <v>33</v>
      </c>
      <c r="M593" s="10" t="s">
        <v>33</v>
      </c>
      <c r="N593" s="6">
        <v>1.0</v>
      </c>
      <c r="O593" t="s">
        <v>208</v>
      </c>
      <c r="P593" t="s">
        <v>65</v>
      </c>
      <c r="Q593" t="s">
        <v>663</v>
      </c>
      <c r="R593" s="6" t="s">
        <v>2763</v>
      </c>
      <c r="S593" s="6" t="s">
        <v>68</v>
      </c>
      <c r="T593" t="s">
        <v>121</v>
      </c>
      <c r="U593" s="6" t="s">
        <v>42</v>
      </c>
      <c r="W593" t="s">
        <v>42</v>
      </c>
      <c r="X593">
        <v>2.0</v>
      </c>
      <c r="Y593">
        <v>6.0</v>
      </c>
      <c r="Z593" s="6">
        <v>40.0</v>
      </c>
      <c r="AA593" s="6" t="s">
        <v>2764</v>
      </c>
      <c r="AB593" t="s">
        <v>58</v>
      </c>
      <c r="AC593" s="6">
        <v>8.0</v>
      </c>
      <c r="AD593" s="11" t="s">
        <v>2765</v>
      </c>
      <c r="AE593" s="11" t="s">
        <v>2766</v>
      </c>
      <c r="AF593" s="12"/>
      <c r="AG593" s="6">
        <v>1.0</v>
      </c>
    </row>
    <row r="594">
      <c r="A594" s="6">
        <v>592.0</v>
      </c>
      <c r="B594" s="7" t="s">
        <v>226</v>
      </c>
      <c r="C594" s="8">
        <v>31594.0</v>
      </c>
      <c r="D594" s="9">
        <v>32.0</v>
      </c>
      <c r="E594" s="6">
        <v>6.0</v>
      </c>
      <c r="F594" s="6">
        <v>7.0</v>
      </c>
      <c r="G594" s="6">
        <v>60.0</v>
      </c>
      <c r="H594" s="6">
        <v>10.0</v>
      </c>
      <c r="I594" s="6">
        <v>40.0</v>
      </c>
      <c r="J594" s="6" t="s">
        <v>220</v>
      </c>
      <c r="K594" s="6">
        <v>1.0</v>
      </c>
      <c r="L594" t="s">
        <v>33</v>
      </c>
      <c r="M594" s="10" t="s">
        <v>33</v>
      </c>
      <c r="N594" s="6">
        <v>1.0</v>
      </c>
      <c r="O594" t="s">
        <v>208</v>
      </c>
      <c r="P594" t="s">
        <v>38</v>
      </c>
      <c r="Q594" t="s">
        <v>78</v>
      </c>
      <c r="R594" s="6" t="s">
        <v>2767</v>
      </c>
      <c r="S594" s="6" t="s">
        <v>68</v>
      </c>
      <c r="T594" t="s">
        <v>121</v>
      </c>
      <c r="U594" s="6" t="s">
        <v>56</v>
      </c>
      <c r="W594" t="s">
        <v>56</v>
      </c>
      <c r="X594">
        <v>6.0</v>
      </c>
      <c r="Y594">
        <v>6.0</v>
      </c>
      <c r="Z594" s="6">
        <v>6.0</v>
      </c>
      <c r="AA594" s="6" t="s">
        <v>2768</v>
      </c>
      <c r="AB594" t="s">
        <v>58</v>
      </c>
      <c r="AC594" s="6">
        <v>10.0</v>
      </c>
      <c r="AD594" s="11" t="s">
        <v>2769</v>
      </c>
      <c r="AE594" s="11" t="s">
        <v>2770</v>
      </c>
      <c r="AF594" s="11" t="s">
        <v>2771</v>
      </c>
      <c r="AG594" s="6">
        <v>1.0</v>
      </c>
    </row>
    <row r="595">
      <c r="A595" s="6">
        <v>593.0</v>
      </c>
      <c r="B595" s="7" t="s">
        <v>119</v>
      </c>
      <c r="C595" s="8">
        <v>25187.0</v>
      </c>
      <c r="D595" s="9">
        <v>49.0</v>
      </c>
      <c r="E595" s="6">
        <v>20.0</v>
      </c>
      <c r="F595" s="6">
        <v>6.0</v>
      </c>
      <c r="G595" s="6">
        <v>240.0</v>
      </c>
      <c r="H595" s="6">
        <v>8.0</v>
      </c>
      <c r="I595" s="6">
        <v>12.0</v>
      </c>
      <c r="J595" s="6" t="s">
        <v>92</v>
      </c>
      <c r="K595" s="6">
        <v>1.0</v>
      </c>
      <c r="L595" t="s">
        <v>33</v>
      </c>
      <c r="M595" s="10" t="s">
        <v>33</v>
      </c>
      <c r="N595" s="6">
        <v>1.0</v>
      </c>
      <c r="O595" t="s">
        <v>208</v>
      </c>
      <c r="P595" t="s">
        <v>38</v>
      </c>
      <c r="Q595" s="10" t="s">
        <v>2772</v>
      </c>
      <c r="R595" s="6" t="s">
        <v>2773</v>
      </c>
      <c r="S595" s="6" t="s">
        <v>368</v>
      </c>
      <c r="T595" s="10" t="s">
        <v>2774</v>
      </c>
      <c r="U595" s="6" t="s">
        <v>42</v>
      </c>
      <c r="W595" t="s">
        <v>42</v>
      </c>
      <c r="X595" s="10">
        <v>10.0</v>
      </c>
      <c r="Y595" s="6">
        <v>30.0</v>
      </c>
      <c r="Z595" s="6">
        <v>20.0</v>
      </c>
      <c r="AA595" s="6" t="s">
        <v>2775</v>
      </c>
      <c r="AB595" t="s">
        <v>58</v>
      </c>
      <c r="AC595" s="6">
        <v>10.0</v>
      </c>
      <c r="AD595" s="11" t="s">
        <v>2776</v>
      </c>
      <c r="AE595" s="11" t="s">
        <v>2777</v>
      </c>
      <c r="AF595" s="11" t="s">
        <v>2778</v>
      </c>
      <c r="AG595" s="6">
        <v>1.0</v>
      </c>
    </row>
    <row r="596">
      <c r="A596" s="6">
        <v>594.0</v>
      </c>
      <c r="B596" s="7" t="s">
        <v>74</v>
      </c>
      <c r="C596" s="8">
        <v>30504.0</v>
      </c>
      <c r="D596" s="9">
        <v>35.0</v>
      </c>
      <c r="E596" s="6">
        <v>12.0</v>
      </c>
      <c r="F596" s="6">
        <v>8.0</v>
      </c>
      <c r="G596" s="6">
        <v>30.0</v>
      </c>
      <c r="H596" s="6">
        <v>10.0</v>
      </c>
      <c r="I596" s="6">
        <v>30.0</v>
      </c>
      <c r="J596" s="6" t="s">
        <v>338</v>
      </c>
      <c r="K596" s="6">
        <v>1.0</v>
      </c>
      <c r="L596" t="s">
        <v>33</v>
      </c>
      <c r="M596" s="10" t="s">
        <v>33</v>
      </c>
      <c r="N596" s="6">
        <v>1.0</v>
      </c>
      <c r="O596" t="s">
        <v>208</v>
      </c>
      <c r="P596" t="s">
        <v>100</v>
      </c>
      <c r="Q596" t="s">
        <v>78</v>
      </c>
      <c r="R596" s="6" t="s">
        <v>2779</v>
      </c>
      <c r="S596" s="6" t="s">
        <v>68</v>
      </c>
      <c r="T596" t="s">
        <v>121</v>
      </c>
      <c r="V596" s="6" t="s">
        <v>2780</v>
      </c>
      <c r="W596" s="6" t="s">
        <v>2780</v>
      </c>
      <c r="X596">
        <v>3.0</v>
      </c>
      <c r="Y596">
        <v>3.0</v>
      </c>
      <c r="Z596" s="6">
        <v>6.0</v>
      </c>
      <c r="AA596" s="6" t="s">
        <v>2781</v>
      </c>
      <c r="AB596" t="s">
        <v>58</v>
      </c>
      <c r="AC596" s="6">
        <v>8.0</v>
      </c>
      <c r="AD596" s="11" t="s">
        <v>2782</v>
      </c>
      <c r="AE596" s="11" t="s">
        <v>2783</v>
      </c>
      <c r="AF596" s="11" t="s">
        <v>621</v>
      </c>
      <c r="AG596" s="6">
        <v>1.0</v>
      </c>
    </row>
    <row r="597">
      <c r="A597" s="6">
        <v>595.0</v>
      </c>
      <c r="B597" s="7" t="s">
        <v>798</v>
      </c>
      <c r="C597" s="8">
        <v>34781.0</v>
      </c>
      <c r="D597" s="9">
        <v>23.0</v>
      </c>
      <c r="E597" s="6">
        <v>1.0</v>
      </c>
      <c r="F597" s="6">
        <v>6.0</v>
      </c>
      <c r="G597" s="6">
        <v>40.0</v>
      </c>
      <c r="H597" s="6">
        <v>8.0</v>
      </c>
      <c r="I597" s="6">
        <v>2.0</v>
      </c>
      <c r="J597" s="6" t="s">
        <v>126</v>
      </c>
      <c r="K597" s="6">
        <v>0.0</v>
      </c>
      <c r="L597" t="s">
        <v>35</v>
      </c>
      <c r="M597" s="10" t="s">
        <v>86</v>
      </c>
      <c r="N597" s="6">
        <v>1.0</v>
      </c>
      <c r="O597" t="s">
        <v>69</v>
      </c>
      <c r="P597" t="s">
        <v>100</v>
      </c>
      <c r="Q597" t="s">
        <v>78</v>
      </c>
      <c r="R597" s="6" t="s">
        <v>2784</v>
      </c>
      <c r="S597" s="6" t="s">
        <v>40</v>
      </c>
      <c r="T597" t="s">
        <v>41</v>
      </c>
      <c r="U597" s="6" t="s">
        <v>56</v>
      </c>
      <c r="W597" t="s">
        <v>56</v>
      </c>
      <c r="X597" s="10">
        <v>30.0</v>
      </c>
      <c r="Y597" s="6">
        <v>15.0</v>
      </c>
      <c r="Z597" s="6">
        <v>10.0</v>
      </c>
      <c r="AA597" s="6" t="s">
        <v>2785</v>
      </c>
      <c r="AB597" t="s">
        <v>58</v>
      </c>
      <c r="AC597" s="6">
        <v>10.0</v>
      </c>
      <c r="AD597" s="11" t="s">
        <v>2786</v>
      </c>
      <c r="AE597" s="11" t="s">
        <v>2787</v>
      </c>
      <c r="AF597" s="11" t="s">
        <v>2788</v>
      </c>
      <c r="AG597" s="6">
        <v>1.0</v>
      </c>
    </row>
    <row r="598">
      <c r="A598" s="6">
        <v>596.0</v>
      </c>
      <c r="B598" s="7" t="s">
        <v>232</v>
      </c>
      <c r="C598" s="8">
        <v>34481.0</v>
      </c>
      <c r="D598" s="9">
        <v>24.0</v>
      </c>
      <c r="F598" s="6">
        <v>9.0</v>
      </c>
      <c r="G598" s="6">
        <v>30.0</v>
      </c>
      <c r="H598" s="6">
        <v>13.0</v>
      </c>
      <c r="I598" s="6">
        <v>25.0</v>
      </c>
      <c r="J598" s="6" t="s">
        <v>49</v>
      </c>
      <c r="K598" s="6">
        <v>1.0</v>
      </c>
      <c r="L598" t="s">
        <v>33</v>
      </c>
      <c r="M598" s="10" t="s">
        <v>33</v>
      </c>
      <c r="N598" s="6">
        <v>0.0</v>
      </c>
      <c r="O598" t="s">
        <v>33</v>
      </c>
      <c r="P598" t="s">
        <v>33</v>
      </c>
      <c r="Q598" t="s">
        <v>33</v>
      </c>
      <c r="S598" s="6" t="s">
        <v>153</v>
      </c>
      <c r="T598" t="s">
        <v>87</v>
      </c>
      <c r="U598" s="6" t="s">
        <v>70</v>
      </c>
      <c r="W598" t="s">
        <v>70</v>
      </c>
      <c r="X598">
        <v>6.0</v>
      </c>
      <c r="Y598">
        <v>3.0</v>
      </c>
      <c r="Z598" s="6">
        <v>4.0</v>
      </c>
      <c r="AA598" s="6" t="s">
        <v>2789</v>
      </c>
      <c r="AB598" t="s">
        <v>58</v>
      </c>
      <c r="AC598" s="6">
        <v>9.0</v>
      </c>
      <c r="AD598" s="11" t="s">
        <v>2790</v>
      </c>
      <c r="AE598" s="11" t="s">
        <v>435</v>
      </c>
      <c r="AF598" s="11" t="s">
        <v>321</v>
      </c>
      <c r="AG598" s="6">
        <v>1.0</v>
      </c>
    </row>
    <row r="599">
      <c r="A599" s="6">
        <v>597.0</v>
      </c>
      <c r="B599" s="7" t="s">
        <v>61</v>
      </c>
      <c r="C599" s="8">
        <v>33759.0</v>
      </c>
      <c r="D599" s="9">
        <v>26.0</v>
      </c>
      <c r="E599" s="6">
        <v>1.0</v>
      </c>
      <c r="F599" s="6">
        <v>7.0</v>
      </c>
      <c r="G599" s="6">
        <v>15.0</v>
      </c>
      <c r="H599" s="6">
        <v>6.0</v>
      </c>
      <c r="I599" s="6">
        <v>24.0</v>
      </c>
      <c r="J599" s="6" t="s">
        <v>92</v>
      </c>
      <c r="K599" s="6">
        <v>1.0</v>
      </c>
      <c r="L599" t="s">
        <v>33</v>
      </c>
      <c r="M599" s="10" t="s">
        <v>33</v>
      </c>
      <c r="N599" s="6">
        <v>1.0</v>
      </c>
      <c r="O599" t="s">
        <v>139</v>
      </c>
      <c r="P599" t="s">
        <v>77</v>
      </c>
      <c r="Q599" t="s">
        <v>66</v>
      </c>
      <c r="R599" s="6" t="s">
        <v>2791</v>
      </c>
      <c r="S599" s="6" t="s">
        <v>40</v>
      </c>
      <c r="T599" t="s">
        <v>121</v>
      </c>
      <c r="U599" s="6" t="s">
        <v>42</v>
      </c>
      <c r="W599" t="s">
        <v>42</v>
      </c>
      <c r="X599">
        <v>3.0</v>
      </c>
      <c r="Y599">
        <v>4.0</v>
      </c>
      <c r="Z599" s="6">
        <v>5.0</v>
      </c>
      <c r="AA599" s="6" t="s">
        <v>2792</v>
      </c>
      <c r="AB599" t="s">
        <v>58</v>
      </c>
      <c r="AC599" s="6">
        <v>8.0</v>
      </c>
      <c r="AD599" s="11" t="s">
        <v>2793</v>
      </c>
      <c r="AE599" s="11" t="s">
        <v>2794</v>
      </c>
      <c r="AF599" s="11" t="s">
        <v>2795</v>
      </c>
      <c r="AG599" s="6">
        <v>1.0</v>
      </c>
    </row>
    <row r="600">
      <c r="A600" s="6">
        <v>598.0</v>
      </c>
      <c r="B600" s="7" t="s">
        <v>360</v>
      </c>
      <c r="C600" s="8">
        <v>30698.0</v>
      </c>
      <c r="D600" s="9">
        <v>34.0</v>
      </c>
      <c r="E600" s="6">
        <v>10.0</v>
      </c>
      <c r="F600" s="6">
        <v>6.0</v>
      </c>
      <c r="G600" s="6">
        <v>2.0</v>
      </c>
      <c r="H600" s="6">
        <v>11.0</v>
      </c>
      <c r="I600" s="6">
        <v>10.0</v>
      </c>
      <c r="J600" s="6" t="s">
        <v>62</v>
      </c>
      <c r="K600" s="6">
        <v>1.0</v>
      </c>
      <c r="L600" t="s">
        <v>33</v>
      </c>
      <c r="M600" s="10" t="s">
        <v>33</v>
      </c>
      <c r="N600" s="6">
        <v>1.0</v>
      </c>
      <c r="O600" t="s">
        <v>473</v>
      </c>
      <c r="P600" t="s">
        <v>65</v>
      </c>
      <c r="Q600" s="10" t="s">
        <v>2796</v>
      </c>
      <c r="R600" s="6" t="s">
        <v>2797</v>
      </c>
      <c r="S600" s="6" t="s">
        <v>68</v>
      </c>
      <c r="T600" t="s">
        <v>80</v>
      </c>
      <c r="U600" s="6" t="s">
        <v>56</v>
      </c>
      <c r="W600" t="s">
        <v>56</v>
      </c>
      <c r="X600">
        <v>4.0</v>
      </c>
      <c r="Y600" s="23">
        <v>0.2708333333333333</v>
      </c>
      <c r="Z600" s="6">
        <v>60.0</v>
      </c>
      <c r="AA600" s="6" t="s">
        <v>2798</v>
      </c>
      <c r="AB600" t="s">
        <v>58</v>
      </c>
      <c r="AC600" s="6">
        <v>10.0</v>
      </c>
      <c r="AD600" s="11" t="s">
        <v>2799</v>
      </c>
      <c r="AE600" s="11" t="s">
        <v>2800</v>
      </c>
      <c r="AF600" s="11" t="s">
        <v>132</v>
      </c>
      <c r="AG600" s="6">
        <v>1.0</v>
      </c>
    </row>
    <row r="601">
      <c r="A601" s="6">
        <v>599.0</v>
      </c>
      <c r="B601" s="7" t="s">
        <v>157</v>
      </c>
      <c r="C601" s="8">
        <v>33204.0</v>
      </c>
      <c r="D601" s="9">
        <v>27.0</v>
      </c>
      <c r="E601" s="6">
        <v>2.0</v>
      </c>
      <c r="F601" s="6">
        <v>6.0</v>
      </c>
      <c r="G601" s="6">
        <v>150.0</v>
      </c>
      <c r="H601" s="6">
        <v>800.0</v>
      </c>
      <c r="I601" s="6">
        <v>20.0</v>
      </c>
      <c r="J601" s="6" t="s">
        <v>305</v>
      </c>
      <c r="K601" s="6">
        <v>1.0</v>
      </c>
      <c r="L601" t="s">
        <v>33</v>
      </c>
      <c r="M601" s="10" t="s">
        <v>33</v>
      </c>
      <c r="N601" s="6">
        <v>1.0</v>
      </c>
      <c r="O601" t="s">
        <v>69</v>
      </c>
      <c r="P601" t="s">
        <v>65</v>
      </c>
      <c r="Q601" t="s">
        <v>313</v>
      </c>
      <c r="S601" s="6" t="s">
        <v>68</v>
      </c>
      <c r="T601" t="s">
        <v>121</v>
      </c>
      <c r="U601" s="6" t="s">
        <v>42</v>
      </c>
      <c r="W601" t="s">
        <v>42</v>
      </c>
      <c r="X601">
        <v>6.0</v>
      </c>
      <c r="Y601">
        <v>5.0</v>
      </c>
      <c r="Z601" s="6">
        <v>5.0</v>
      </c>
      <c r="AA601" s="6" t="s">
        <v>2801</v>
      </c>
      <c r="AB601" t="s">
        <v>46</v>
      </c>
      <c r="AC601" s="6">
        <v>10.0</v>
      </c>
      <c r="AD601" s="11" t="s">
        <v>2802</v>
      </c>
      <c r="AE601" s="11" t="s">
        <v>2804</v>
      </c>
      <c r="AF601" s="12"/>
      <c r="AG601" s="6">
        <v>0.0</v>
      </c>
    </row>
    <row r="602">
      <c r="A602" s="6">
        <v>600.0</v>
      </c>
      <c r="B602" s="7" t="s">
        <v>232</v>
      </c>
      <c r="C602" s="8">
        <v>31758.0</v>
      </c>
      <c r="D602" s="9">
        <v>31.0</v>
      </c>
      <c r="E602" s="6">
        <v>10.0</v>
      </c>
      <c r="F602" s="6">
        <v>6.0</v>
      </c>
      <c r="G602" s="6">
        <v>2.0</v>
      </c>
      <c r="H602" s="6">
        <v>10.0</v>
      </c>
      <c r="I602" s="6">
        <v>8.0</v>
      </c>
      <c r="J602" s="6" t="s">
        <v>183</v>
      </c>
      <c r="K602" s="6">
        <v>1.0</v>
      </c>
      <c r="L602" t="s">
        <v>33</v>
      </c>
      <c r="M602" s="10" t="s">
        <v>33</v>
      </c>
      <c r="N602" s="6">
        <v>1.0</v>
      </c>
      <c r="O602" t="s">
        <v>64</v>
      </c>
      <c r="P602" t="s">
        <v>38</v>
      </c>
      <c r="Q602" t="s">
        <v>227</v>
      </c>
      <c r="R602" s="6" t="s">
        <v>2805</v>
      </c>
      <c r="S602" s="6" t="s">
        <v>68</v>
      </c>
      <c r="T602" t="s">
        <v>89</v>
      </c>
      <c r="W602" t="s">
        <v>33</v>
      </c>
      <c r="AB602" t="s">
        <v>383</v>
      </c>
      <c r="AC602" s="6">
        <v>10.0</v>
      </c>
      <c r="AD602" s="11" t="s">
        <v>2806</v>
      </c>
      <c r="AE602" s="11" t="s">
        <v>1832</v>
      </c>
      <c r="AF602" s="11" t="s">
        <v>291</v>
      </c>
      <c r="AG602" s="6">
        <v>1.0</v>
      </c>
    </row>
    <row r="603">
      <c r="A603" s="6">
        <v>601.0</v>
      </c>
      <c r="B603" s="7" t="s">
        <v>107</v>
      </c>
      <c r="C603" s="8">
        <v>34732.0</v>
      </c>
      <c r="D603" s="9">
        <v>23.0</v>
      </c>
      <c r="F603" s="6">
        <v>7.0</v>
      </c>
      <c r="G603" s="6">
        <v>40.0</v>
      </c>
      <c r="H603" s="6">
        <v>5.0</v>
      </c>
      <c r="I603" s="6">
        <v>4.0</v>
      </c>
      <c r="J603" s="6" t="s">
        <v>84</v>
      </c>
      <c r="K603" s="6">
        <v>1.0</v>
      </c>
      <c r="L603" t="s">
        <v>33</v>
      </c>
      <c r="M603" s="10" t="s">
        <v>33</v>
      </c>
      <c r="N603" s="6">
        <v>0.0</v>
      </c>
      <c r="O603" t="s">
        <v>33</v>
      </c>
      <c r="P603" t="s">
        <v>33</v>
      </c>
      <c r="Q603" t="s">
        <v>33</v>
      </c>
      <c r="S603" s="6" t="s">
        <v>40</v>
      </c>
      <c r="T603" t="s">
        <v>87</v>
      </c>
      <c r="U603" s="6" t="s">
        <v>56</v>
      </c>
      <c r="W603" t="s">
        <v>56</v>
      </c>
      <c r="X603">
        <v>5.0</v>
      </c>
      <c r="Y603">
        <v>4.0</v>
      </c>
      <c r="Z603" s="6">
        <v>15.0</v>
      </c>
      <c r="AA603" s="6" t="s">
        <v>2809</v>
      </c>
      <c r="AB603" t="s">
        <v>58</v>
      </c>
      <c r="AC603" s="6">
        <v>9.0</v>
      </c>
      <c r="AD603" s="11" t="s">
        <v>2810</v>
      </c>
      <c r="AE603" s="11" t="s">
        <v>2811</v>
      </c>
      <c r="AF603" s="12"/>
      <c r="AG603" s="6">
        <v>1.0</v>
      </c>
    </row>
    <row r="604">
      <c r="A604" s="6">
        <v>602.0</v>
      </c>
      <c r="B604" s="7" t="s">
        <v>232</v>
      </c>
      <c r="C604" s="8">
        <v>27791.0</v>
      </c>
      <c r="D604" s="9">
        <v>42.0</v>
      </c>
      <c r="E604" s="6">
        <v>5.0</v>
      </c>
      <c r="F604" s="6">
        <v>5.0</v>
      </c>
      <c r="G604" s="6">
        <v>90.0</v>
      </c>
      <c r="H604" s="6">
        <v>16.0</v>
      </c>
      <c r="I604" s="6">
        <v>2.0</v>
      </c>
      <c r="J604" s="6" t="s">
        <v>92</v>
      </c>
      <c r="K604" s="6">
        <v>0.0</v>
      </c>
      <c r="L604" t="s">
        <v>50</v>
      </c>
      <c r="M604" s="10" t="s">
        <v>2813</v>
      </c>
      <c r="N604" s="6">
        <v>1.0</v>
      </c>
      <c r="O604" t="s">
        <v>208</v>
      </c>
      <c r="P604" t="s">
        <v>38</v>
      </c>
      <c r="Q604" t="s">
        <v>95</v>
      </c>
      <c r="R604" s="6" t="s">
        <v>2814</v>
      </c>
      <c r="S604" s="6" t="s">
        <v>40</v>
      </c>
      <c r="T604" t="s">
        <v>121</v>
      </c>
      <c r="U604" s="6" t="s">
        <v>42</v>
      </c>
      <c r="W604" t="s">
        <v>42</v>
      </c>
      <c r="X604">
        <v>4.0</v>
      </c>
      <c r="Y604">
        <v>6.0</v>
      </c>
      <c r="Z604" s="6">
        <v>12.0</v>
      </c>
      <c r="AA604" s="6" t="s">
        <v>2815</v>
      </c>
      <c r="AB604" t="s">
        <v>58</v>
      </c>
      <c r="AC604" s="6">
        <v>8.0</v>
      </c>
      <c r="AD604" s="11" t="s">
        <v>2816</v>
      </c>
      <c r="AE604" s="11" t="s">
        <v>191</v>
      </c>
      <c r="AF604" s="11" t="s">
        <v>2817</v>
      </c>
      <c r="AG604" s="6">
        <v>0.0</v>
      </c>
    </row>
    <row r="605">
      <c r="A605" s="6">
        <v>603.0</v>
      </c>
      <c r="B605" s="7" t="s">
        <v>163</v>
      </c>
      <c r="D605" s="9">
        <v>118.0</v>
      </c>
      <c r="E605" s="6">
        <v>13.0</v>
      </c>
      <c r="F605" s="6">
        <v>6.0</v>
      </c>
      <c r="G605" s="6">
        <v>20.0</v>
      </c>
      <c r="H605" s="6">
        <v>13.0</v>
      </c>
      <c r="I605" s="6">
        <v>3.0</v>
      </c>
      <c r="J605" s="6" t="s">
        <v>84</v>
      </c>
      <c r="K605" s="6">
        <v>0.0</v>
      </c>
      <c r="L605" t="s">
        <v>50</v>
      </c>
      <c r="M605" s="10" t="s">
        <v>36</v>
      </c>
      <c r="N605" s="6">
        <v>1.0</v>
      </c>
      <c r="O605" t="s">
        <v>208</v>
      </c>
      <c r="P605" s="10" t="s">
        <v>2818</v>
      </c>
      <c r="Q605" t="s">
        <v>426</v>
      </c>
      <c r="R605" s="6" t="s">
        <v>2819</v>
      </c>
      <c r="S605" s="6" t="s">
        <v>40</v>
      </c>
      <c r="T605" t="s">
        <v>121</v>
      </c>
      <c r="U605" s="6" t="s">
        <v>42</v>
      </c>
      <c r="W605" t="s">
        <v>42</v>
      </c>
      <c r="X605">
        <v>2.0</v>
      </c>
      <c r="Y605">
        <v>3.0</v>
      </c>
      <c r="Z605" s="6">
        <v>4.0</v>
      </c>
      <c r="AA605" s="6" t="s">
        <v>2820</v>
      </c>
      <c r="AB605" t="s">
        <v>58</v>
      </c>
      <c r="AC605" s="6">
        <v>10.0</v>
      </c>
      <c r="AD605" s="11" t="s">
        <v>1157</v>
      </c>
      <c r="AE605" s="12"/>
      <c r="AF605" s="12"/>
      <c r="AG605" s="6">
        <v>0.0</v>
      </c>
    </row>
    <row r="606">
      <c r="A606" s="6">
        <v>604.0</v>
      </c>
      <c r="B606" s="7" t="s">
        <v>119</v>
      </c>
      <c r="C606" s="8">
        <v>33554.0</v>
      </c>
      <c r="D606" s="9">
        <v>26.0</v>
      </c>
      <c r="F606" s="6">
        <v>7.0</v>
      </c>
      <c r="G606" s="6">
        <v>0.0</v>
      </c>
      <c r="H606" s="6">
        <v>6.0</v>
      </c>
      <c r="I606" s="6">
        <v>5.0</v>
      </c>
      <c r="J606" s="6" t="s">
        <v>34</v>
      </c>
      <c r="K606" s="6">
        <v>1.0</v>
      </c>
      <c r="L606" t="s">
        <v>33</v>
      </c>
      <c r="M606" s="10" t="s">
        <v>33</v>
      </c>
      <c r="N606" s="6">
        <v>0.0</v>
      </c>
      <c r="O606" t="s">
        <v>33</v>
      </c>
      <c r="P606" t="s">
        <v>33</v>
      </c>
      <c r="Q606" t="s">
        <v>33</v>
      </c>
      <c r="S606" s="6" t="s">
        <v>68</v>
      </c>
      <c r="T606" t="s">
        <v>69</v>
      </c>
      <c r="U606" s="6" t="s">
        <v>56</v>
      </c>
      <c r="W606" t="s">
        <v>56</v>
      </c>
      <c r="X606">
        <v>5.0</v>
      </c>
      <c r="Y606">
        <v>4.0</v>
      </c>
      <c r="Z606" s="6">
        <v>12.0</v>
      </c>
      <c r="AA606" s="6" t="s">
        <v>2821</v>
      </c>
      <c r="AB606" t="s">
        <v>46</v>
      </c>
      <c r="AC606" s="6">
        <v>8.0</v>
      </c>
      <c r="AD606" s="11" t="s">
        <v>2822</v>
      </c>
      <c r="AE606" s="12"/>
      <c r="AF606" s="12"/>
      <c r="AG606" s="6">
        <v>0.0</v>
      </c>
    </row>
    <row r="607">
      <c r="A607" s="6">
        <v>605.0</v>
      </c>
      <c r="B607" s="7" t="s">
        <v>157</v>
      </c>
      <c r="C607" s="8">
        <v>30376.0</v>
      </c>
      <c r="D607" s="9">
        <v>35.0</v>
      </c>
      <c r="F607" s="6">
        <v>7.0</v>
      </c>
      <c r="G607" s="6">
        <v>0.0</v>
      </c>
      <c r="H607" s="6">
        <v>7.0</v>
      </c>
      <c r="I607" s="6">
        <v>12.0</v>
      </c>
      <c r="J607" s="6" t="s">
        <v>92</v>
      </c>
      <c r="K607" s="6">
        <v>1.0</v>
      </c>
      <c r="L607" t="s">
        <v>33</v>
      </c>
      <c r="M607" s="10" t="s">
        <v>33</v>
      </c>
      <c r="N607" s="6">
        <v>0.0</v>
      </c>
      <c r="O607" t="s">
        <v>33</v>
      </c>
      <c r="P607" t="s">
        <v>33</v>
      </c>
      <c r="Q607" t="s">
        <v>33</v>
      </c>
      <c r="S607" s="6" t="s">
        <v>68</v>
      </c>
      <c r="T607" t="s">
        <v>87</v>
      </c>
      <c r="U607" s="6" t="s">
        <v>565</v>
      </c>
      <c r="W607" t="s">
        <v>565</v>
      </c>
      <c r="X607">
        <v>6.0</v>
      </c>
      <c r="Y607">
        <v>6.0</v>
      </c>
      <c r="Z607" s="6">
        <v>100.0</v>
      </c>
      <c r="AA607" s="6" t="s">
        <v>902</v>
      </c>
      <c r="AB607" s="6" t="s">
        <v>2823</v>
      </c>
      <c r="AC607" s="6">
        <v>10.0</v>
      </c>
      <c r="AD607" s="11" t="s">
        <v>2824</v>
      </c>
      <c r="AE607" s="11" t="s">
        <v>2825</v>
      </c>
      <c r="AF607" s="11" t="s">
        <v>2826</v>
      </c>
      <c r="AG607" s="6">
        <v>1.0</v>
      </c>
    </row>
    <row r="608">
      <c r="A608" s="6">
        <v>606.0</v>
      </c>
      <c r="B608" s="7" t="s">
        <v>360</v>
      </c>
      <c r="C608" s="8">
        <v>33265.0</v>
      </c>
      <c r="D608" s="9">
        <v>27.0</v>
      </c>
      <c r="E608" s="6">
        <v>1.0</v>
      </c>
      <c r="F608" s="6">
        <v>6.0</v>
      </c>
      <c r="G608" s="6">
        <v>60.0</v>
      </c>
      <c r="H608" s="6">
        <v>9.0</v>
      </c>
      <c r="I608" s="6">
        <v>10.0</v>
      </c>
      <c r="J608" s="6" t="s">
        <v>183</v>
      </c>
      <c r="K608" s="6">
        <v>0.0</v>
      </c>
      <c r="L608" t="s">
        <v>127</v>
      </c>
      <c r="M608" s="10" t="s">
        <v>36</v>
      </c>
      <c r="N608" s="6">
        <v>1.0</v>
      </c>
      <c r="O608" t="s">
        <v>147</v>
      </c>
      <c r="P608" t="s">
        <v>65</v>
      </c>
      <c r="Q608" t="s">
        <v>78</v>
      </c>
      <c r="R608" s="6" t="s">
        <v>2827</v>
      </c>
      <c r="S608" s="6" t="s">
        <v>40</v>
      </c>
      <c r="T608" t="s">
        <v>121</v>
      </c>
      <c r="U608" s="6" t="s">
        <v>42</v>
      </c>
      <c r="W608" t="s">
        <v>42</v>
      </c>
      <c r="X608">
        <v>6.0</v>
      </c>
      <c r="Y608">
        <v>6.0</v>
      </c>
      <c r="Z608" s="6">
        <v>10.0</v>
      </c>
      <c r="AA608" s="6" t="s">
        <v>2828</v>
      </c>
      <c r="AB608" t="s">
        <v>58</v>
      </c>
      <c r="AC608" s="6">
        <v>10.0</v>
      </c>
      <c r="AD608" s="11" t="s">
        <v>2829</v>
      </c>
      <c r="AE608" s="11" t="s">
        <v>2830</v>
      </c>
      <c r="AF608" s="11" t="s">
        <v>2831</v>
      </c>
      <c r="AG608" s="6">
        <v>1.0</v>
      </c>
    </row>
    <row r="609">
      <c r="A609" s="6">
        <v>607.0</v>
      </c>
      <c r="B609" s="7" t="s">
        <v>119</v>
      </c>
      <c r="C609" s="8">
        <v>35032.0</v>
      </c>
      <c r="D609" s="9">
        <v>22.0</v>
      </c>
      <c r="F609" s="6">
        <v>8.0</v>
      </c>
      <c r="G609" s="6">
        <v>60.0</v>
      </c>
      <c r="H609" s="6">
        <v>8.0</v>
      </c>
      <c r="I609" s="6">
        <v>5.0</v>
      </c>
      <c r="J609" s="6" t="s">
        <v>112</v>
      </c>
      <c r="K609" s="6">
        <v>1.0</v>
      </c>
      <c r="L609" t="s">
        <v>33</v>
      </c>
      <c r="M609" s="10" t="s">
        <v>33</v>
      </c>
      <c r="N609" s="6">
        <v>0.0</v>
      </c>
      <c r="O609" t="s">
        <v>33</v>
      </c>
      <c r="P609" t="s">
        <v>33</v>
      </c>
      <c r="Q609" t="s">
        <v>33</v>
      </c>
      <c r="S609" s="6" t="s">
        <v>68</v>
      </c>
      <c r="T609" t="s">
        <v>559</v>
      </c>
      <c r="U609" s="6" t="s">
        <v>154</v>
      </c>
      <c r="W609" t="s">
        <v>154</v>
      </c>
      <c r="X609" s="10">
        <v>20.0</v>
      </c>
      <c r="Y609">
        <v>6.0</v>
      </c>
      <c r="Z609" s="6">
        <v>10.0</v>
      </c>
      <c r="AA609" s="6" t="s">
        <v>2833</v>
      </c>
      <c r="AB609" t="s">
        <v>46</v>
      </c>
      <c r="AC609" s="6">
        <v>10.0</v>
      </c>
      <c r="AD609" s="11" t="s">
        <v>2834</v>
      </c>
      <c r="AE609" s="11" t="s">
        <v>2835</v>
      </c>
      <c r="AF609" s="11" t="s">
        <v>2836</v>
      </c>
      <c r="AG609" s="6">
        <v>1.0</v>
      </c>
    </row>
    <row r="610">
      <c r="A610" s="6">
        <v>608.0</v>
      </c>
      <c r="B610" s="7" t="s">
        <v>200</v>
      </c>
      <c r="C610" s="8">
        <v>30004.0</v>
      </c>
      <c r="D610" s="9">
        <v>36.0</v>
      </c>
      <c r="E610" s="6">
        <v>5.0</v>
      </c>
      <c r="F610" s="6">
        <v>6.0</v>
      </c>
      <c r="G610" s="6">
        <v>60.0</v>
      </c>
      <c r="H610" s="6">
        <v>10.0</v>
      </c>
      <c r="I610" s="6">
        <v>12.0</v>
      </c>
      <c r="J610" s="6" t="s">
        <v>220</v>
      </c>
      <c r="K610" s="6">
        <v>1.0</v>
      </c>
      <c r="L610" t="s">
        <v>33</v>
      </c>
      <c r="M610" s="10" t="s">
        <v>33</v>
      </c>
      <c r="N610" s="6">
        <v>1.0</v>
      </c>
      <c r="O610" t="s">
        <v>208</v>
      </c>
      <c r="P610" t="s">
        <v>38</v>
      </c>
      <c r="Q610" s="10" t="s">
        <v>2837</v>
      </c>
      <c r="R610" s="6" t="s">
        <v>2838</v>
      </c>
      <c r="S610" s="6" t="s">
        <v>68</v>
      </c>
      <c r="T610" t="s">
        <v>87</v>
      </c>
      <c r="U610" s="6" t="s">
        <v>56</v>
      </c>
      <c r="W610" t="s">
        <v>56</v>
      </c>
      <c r="X610">
        <v>6.0</v>
      </c>
      <c r="Y610">
        <v>6.0</v>
      </c>
      <c r="Z610" s="6">
        <v>10.0</v>
      </c>
      <c r="AA610" s="6" t="s">
        <v>2839</v>
      </c>
      <c r="AB610" t="s">
        <v>58</v>
      </c>
      <c r="AC610" s="6">
        <v>10.0</v>
      </c>
      <c r="AD610" s="11" t="s">
        <v>2840</v>
      </c>
      <c r="AE610" s="11" t="s">
        <v>2841</v>
      </c>
      <c r="AF610" s="12"/>
      <c r="AG610" s="6">
        <v>1.0</v>
      </c>
    </row>
    <row r="611">
      <c r="A611" s="6">
        <v>609.0</v>
      </c>
      <c r="B611" s="7" t="s">
        <v>251</v>
      </c>
      <c r="C611" s="8">
        <v>31124.0</v>
      </c>
      <c r="D611" s="9">
        <v>33.0</v>
      </c>
      <c r="E611" s="6">
        <v>0.0</v>
      </c>
      <c r="F611" s="6">
        <v>7.0</v>
      </c>
      <c r="G611" s="6">
        <v>5.0</v>
      </c>
      <c r="H611" s="6">
        <v>6.0</v>
      </c>
      <c r="I611" s="6">
        <v>12.0</v>
      </c>
      <c r="J611" s="6" t="s">
        <v>75</v>
      </c>
      <c r="K611" s="6">
        <v>1.0</v>
      </c>
      <c r="L611" t="s">
        <v>33</v>
      </c>
      <c r="M611" s="10" t="s">
        <v>33</v>
      </c>
      <c r="N611" s="6">
        <v>1.0</v>
      </c>
      <c r="O611" t="s">
        <v>252</v>
      </c>
      <c r="P611" t="s">
        <v>100</v>
      </c>
      <c r="Q611" t="s">
        <v>1332</v>
      </c>
      <c r="R611" s="6" t="s">
        <v>2843</v>
      </c>
      <c r="S611" s="6" t="s">
        <v>68</v>
      </c>
      <c r="T611" t="s">
        <v>69</v>
      </c>
      <c r="V611" s="6" t="s">
        <v>2844</v>
      </c>
      <c r="W611" s="6" t="s">
        <v>2844</v>
      </c>
      <c r="X611">
        <v>6.0</v>
      </c>
      <c r="Y611">
        <v>6.0</v>
      </c>
      <c r="Z611" s="6">
        <v>30.0</v>
      </c>
      <c r="AA611" s="6" t="s">
        <v>2845</v>
      </c>
      <c r="AB611" s="6" t="s">
        <v>2846</v>
      </c>
      <c r="AC611" s="6">
        <v>10.0</v>
      </c>
      <c r="AD611" s="11" t="s">
        <v>2847</v>
      </c>
      <c r="AE611" s="11" t="s">
        <v>2848</v>
      </c>
      <c r="AF611" s="11" t="s">
        <v>2849</v>
      </c>
      <c r="AG611" s="6">
        <v>0.0</v>
      </c>
    </row>
    <row r="612">
      <c r="A612" s="6">
        <v>610.0</v>
      </c>
      <c r="B612" s="7" t="s">
        <v>157</v>
      </c>
      <c r="C612" s="8">
        <v>34727.0</v>
      </c>
      <c r="D612" s="9">
        <v>23.0</v>
      </c>
      <c r="E612" s="6">
        <v>2.0</v>
      </c>
      <c r="F612" s="6">
        <v>9.0</v>
      </c>
      <c r="G612" s="6">
        <v>30.0</v>
      </c>
      <c r="H612" s="6">
        <v>9.0</v>
      </c>
      <c r="I612" s="6">
        <v>4.0</v>
      </c>
      <c r="J612" s="6" t="s">
        <v>305</v>
      </c>
      <c r="K612" s="6">
        <v>1.0</v>
      </c>
      <c r="L612" t="s">
        <v>33</v>
      </c>
      <c r="M612" s="10" t="s">
        <v>33</v>
      </c>
      <c r="N612" s="6">
        <v>1.0</v>
      </c>
      <c r="O612" t="s">
        <v>208</v>
      </c>
      <c r="P612" t="s">
        <v>65</v>
      </c>
      <c r="Q612" t="s">
        <v>78</v>
      </c>
      <c r="R612" s="6" t="s">
        <v>2851</v>
      </c>
      <c r="S612" s="6" t="s">
        <v>368</v>
      </c>
      <c r="T612" t="s">
        <v>121</v>
      </c>
      <c r="U612" s="6" t="s">
        <v>42</v>
      </c>
      <c r="W612" t="s">
        <v>42</v>
      </c>
      <c r="X612" s="10">
        <v>8.0</v>
      </c>
      <c r="Y612">
        <v>5.0</v>
      </c>
      <c r="Z612" s="6">
        <v>5.0</v>
      </c>
      <c r="AA612" s="6" t="s">
        <v>2852</v>
      </c>
      <c r="AB612" s="6" t="s">
        <v>2853</v>
      </c>
      <c r="AC612" s="6">
        <v>8.0</v>
      </c>
      <c r="AD612" s="11" t="s">
        <v>2854</v>
      </c>
      <c r="AE612" s="11" t="s">
        <v>2855</v>
      </c>
      <c r="AF612" s="11" t="s">
        <v>2856</v>
      </c>
      <c r="AG612" s="6">
        <v>1.0</v>
      </c>
    </row>
    <row r="613">
      <c r="A613" s="6">
        <v>611.0</v>
      </c>
      <c r="B613" s="7" t="s">
        <v>74</v>
      </c>
      <c r="C613" s="8">
        <v>32232.0</v>
      </c>
      <c r="D613" s="9">
        <v>30.0</v>
      </c>
      <c r="E613" s="6">
        <v>6.0</v>
      </c>
      <c r="F613" s="6">
        <v>6.0</v>
      </c>
      <c r="G613" s="6">
        <v>120.0</v>
      </c>
      <c r="H613" s="6">
        <v>12.0</v>
      </c>
      <c r="I613" s="6">
        <v>2.0</v>
      </c>
      <c r="J613" s="6" t="s">
        <v>126</v>
      </c>
      <c r="K613" s="6">
        <v>1.0</v>
      </c>
      <c r="L613" t="s">
        <v>33</v>
      </c>
      <c r="M613" s="10" t="s">
        <v>33</v>
      </c>
      <c r="N613" s="6">
        <v>1.0</v>
      </c>
      <c r="O613" t="s">
        <v>208</v>
      </c>
      <c r="P613" t="s">
        <v>65</v>
      </c>
      <c r="Q613" t="s">
        <v>663</v>
      </c>
      <c r="R613" s="6" t="s">
        <v>2858</v>
      </c>
      <c r="S613" s="6" t="s">
        <v>40</v>
      </c>
      <c r="T613" t="s">
        <v>89</v>
      </c>
      <c r="W613" t="s">
        <v>33</v>
      </c>
      <c r="AB613" t="s">
        <v>46</v>
      </c>
      <c r="AC613" s="6">
        <v>7.0</v>
      </c>
      <c r="AD613" s="11" t="s">
        <v>2859</v>
      </c>
      <c r="AE613" s="11" t="s">
        <v>2860</v>
      </c>
      <c r="AF613" s="11" t="s">
        <v>132</v>
      </c>
      <c r="AG613" s="6">
        <v>0.0</v>
      </c>
    </row>
    <row r="614">
      <c r="A614" s="6">
        <v>612.0</v>
      </c>
      <c r="B614" s="7" t="s">
        <v>61</v>
      </c>
      <c r="C614" s="8">
        <v>32450.0</v>
      </c>
      <c r="D614" s="9">
        <v>29.0</v>
      </c>
      <c r="E614" s="6">
        <v>10.0</v>
      </c>
      <c r="F614" s="6">
        <v>7.0</v>
      </c>
      <c r="G614" s="6">
        <v>50.0</v>
      </c>
      <c r="H614" s="6">
        <v>10.0</v>
      </c>
      <c r="I614" s="6">
        <v>10.0</v>
      </c>
      <c r="J614" s="6" t="s">
        <v>338</v>
      </c>
      <c r="K614" s="6">
        <v>0.0</v>
      </c>
      <c r="L614" t="s">
        <v>50</v>
      </c>
      <c r="M614" s="10" t="s">
        <v>86</v>
      </c>
      <c r="N614" s="6">
        <v>1.0</v>
      </c>
      <c r="O614" t="s">
        <v>208</v>
      </c>
      <c r="P614" t="s">
        <v>354</v>
      </c>
      <c r="Q614" t="s">
        <v>227</v>
      </c>
      <c r="R614" s="6" t="s">
        <v>2861</v>
      </c>
      <c r="S614" s="6" t="s">
        <v>40</v>
      </c>
      <c r="T614" t="s">
        <v>87</v>
      </c>
      <c r="U614" s="6" t="s">
        <v>70</v>
      </c>
      <c r="W614" t="s">
        <v>70</v>
      </c>
      <c r="X614" s="10">
        <v>10.0</v>
      </c>
      <c r="Y614">
        <v>4.0</v>
      </c>
      <c r="Z614" s="6">
        <v>15.0</v>
      </c>
      <c r="AA614" s="6" t="s">
        <v>2862</v>
      </c>
      <c r="AB614" t="s">
        <v>58</v>
      </c>
      <c r="AC614" s="6">
        <v>9.0</v>
      </c>
      <c r="AD614" s="11" t="s">
        <v>2863</v>
      </c>
      <c r="AE614" s="11" t="s">
        <v>2864</v>
      </c>
      <c r="AF614" s="12"/>
      <c r="AG614" s="6">
        <v>1.0</v>
      </c>
    </row>
    <row r="615">
      <c r="A615" s="6">
        <v>613.0</v>
      </c>
      <c r="B615" s="7" t="s">
        <v>352</v>
      </c>
      <c r="C615" s="8">
        <v>34733.0</v>
      </c>
      <c r="D615" s="9">
        <v>23.0</v>
      </c>
      <c r="F615" s="6">
        <v>7.0</v>
      </c>
      <c r="G615" s="6">
        <v>0.0</v>
      </c>
      <c r="H615" s="6">
        <v>15.0</v>
      </c>
      <c r="I615" s="6">
        <v>10.0</v>
      </c>
      <c r="J615" s="6" t="s">
        <v>126</v>
      </c>
      <c r="K615" s="6">
        <v>1.0</v>
      </c>
      <c r="L615" t="s">
        <v>33</v>
      </c>
      <c r="M615" s="10" t="s">
        <v>33</v>
      </c>
      <c r="N615" s="6">
        <v>0.0</v>
      </c>
      <c r="O615" t="s">
        <v>33</v>
      </c>
      <c r="P615" t="s">
        <v>33</v>
      </c>
      <c r="Q615" t="s">
        <v>33</v>
      </c>
      <c r="S615" s="6" t="s">
        <v>40</v>
      </c>
      <c r="T615" t="s">
        <v>121</v>
      </c>
      <c r="U615" s="6" t="s">
        <v>70</v>
      </c>
      <c r="W615" t="s">
        <v>70</v>
      </c>
      <c r="X615" s="10">
        <v>20.0</v>
      </c>
      <c r="Y615" s="6">
        <v>10.0</v>
      </c>
      <c r="Z615" s="6">
        <v>40.0</v>
      </c>
      <c r="AA615" s="6" t="s">
        <v>2865</v>
      </c>
      <c r="AB615" t="s">
        <v>46</v>
      </c>
      <c r="AC615" s="6">
        <v>10.0</v>
      </c>
      <c r="AD615" s="11" t="s">
        <v>2866</v>
      </c>
      <c r="AE615" s="11" t="s">
        <v>2867</v>
      </c>
      <c r="AF615" s="11" t="s">
        <v>2868</v>
      </c>
      <c r="AG615" s="6">
        <v>1.0</v>
      </c>
    </row>
    <row r="616">
      <c r="A616" s="6">
        <v>614.0</v>
      </c>
      <c r="B616" s="7" t="s">
        <v>533</v>
      </c>
      <c r="C616" s="8">
        <v>33293.0</v>
      </c>
      <c r="D616" s="9">
        <v>27.0</v>
      </c>
      <c r="E616" s="6">
        <v>1.0</v>
      </c>
      <c r="F616" s="6">
        <v>7.0</v>
      </c>
      <c r="G616" s="6">
        <v>120.0</v>
      </c>
      <c r="H616" s="6">
        <v>10.0</v>
      </c>
      <c r="I616" s="6">
        <v>5.0</v>
      </c>
      <c r="J616" s="6" t="s">
        <v>112</v>
      </c>
      <c r="K616" s="6">
        <v>1.0</v>
      </c>
      <c r="L616" t="s">
        <v>33</v>
      </c>
      <c r="M616" s="10" t="s">
        <v>33</v>
      </c>
      <c r="N616" s="6">
        <v>1.0</v>
      </c>
      <c r="O616" t="s">
        <v>164</v>
      </c>
      <c r="P616" t="s">
        <v>354</v>
      </c>
      <c r="Q616" t="s">
        <v>18</v>
      </c>
      <c r="R616" s="6" t="s">
        <v>2869</v>
      </c>
      <c r="S616" s="6" t="s">
        <v>40</v>
      </c>
      <c r="T616" t="s">
        <v>69</v>
      </c>
      <c r="U616" s="6" t="s">
        <v>154</v>
      </c>
      <c r="W616" t="s">
        <v>154</v>
      </c>
      <c r="X616" s="10">
        <v>12.0</v>
      </c>
      <c r="Y616">
        <v>6.0</v>
      </c>
      <c r="Z616" s="6">
        <v>160.0</v>
      </c>
      <c r="AA616" s="6" t="s">
        <v>2870</v>
      </c>
      <c r="AB616" t="s">
        <v>58</v>
      </c>
      <c r="AC616" s="6">
        <v>10.0</v>
      </c>
      <c r="AD616" s="11" t="s">
        <v>2871</v>
      </c>
      <c r="AE616" s="11" t="s">
        <v>2872</v>
      </c>
      <c r="AF616" s="11" t="s">
        <v>2873</v>
      </c>
      <c r="AG616" s="6">
        <v>1.0</v>
      </c>
    </row>
    <row r="617">
      <c r="A617" s="6">
        <v>615.0</v>
      </c>
      <c r="B617" s="7" t="s">
        <v>404</v>
      </c>
      <c r="C617" s="8">
        <v>25412.0</v>
      </c>
      <c r="D617" s="9">
        <v>49.0</v>
      </c>
      <c r="E617" s="6">
        <v>9.0</v>
      </c>
      <c r="F617" s="6">
        <v>6.0</v>
      </c>
      <c r="G617" s="6">
        <v>60.0</v>
      </c>
      <c r="H617" s="6">
        <v>6.0</v>
      </c>
      <c r="I617" s="6">
        <v>50.0</v>
      </c>
      <c r="J617" s="6" t="s">
        <v>338</v>
      </c>
      <c r="K617" s="6">
        <v>0.0</v>
      </c>
      <c r="L617" t="s">
        <v>63</v>
      </c>
      <c r="M617" s="10" t="s">
        <v>51</v>
      </c>
      <c r="N617" s="6">
        <v>1.0</v>
      </c>
      <c r="O617" t="s">
        <v>52</v>
      </c>
      <c r="P617" t="s">
        <v>100</v>
      </c>
      <c r="Q617" t="s">
        <v>18</v>
      </c>
      <c r="R617" s="6" t="s">
        <v>2874</v>
      </c>
      <c r="S617" s="6" t="s">
        <v>54</v>
      </c>
      <c r="T617" t="s">
        <v>87</v>
      </c>
      <c r="U617" s="6" t="s">
        <v>154</v>
      </c>
      <c r="W617" t="s">
        <v>154</v>
      </c>
      <c r="X617" s="10">
        <v>15.0</v>
      </c>
      <c r="Y617" s="6">
        <v>15.0</v>
      </c>
      <c r="Z617" s="6">
        <v>20.0</v>
      </c>
      <c r="AA617" s="6" t="s">
        <v>2875</v>
      </c>
      <c r="AB617" t="s">
        <v>46</v>
      </c>
      <c r="AC617" s="6">
        <v>10.0</v>
      </c>
      <c r="AD617" s="11" t="s">
        <v>2876</v>
      </c>
      <c r="AE617" s="11" t="s">
        <v>2877</v>
      </c>
      <c r="AF617" s="11" t="s">
        <v>2878</v>
      </c>
      <c r="AG617" s="6">
        <v>0.0</v>
      </c>
    </row>
    <row r="618">
      <c r="A618" s="6">
        <v>616.0</v>
      </c>
      <c r="B618" s="7" t="s">
        <v>182</v>
      </c>
      <c r="C618" s="8">
        <v>35081.0</v>
      </c>
      <c r="D618" s="9">
        <v>22.0</v>
      </c>
      <c r="F618" s="6">
        <v>7.0</v>
      </c>
      <c r="G618" s="6">
        <v>60.0</v>
      </c>
      <c r="H618" s="6">
        <v>7.0</v>
      </c>
      <c r="I618" s="6">
        <v>20.0</v>
      </c>
      <c r="J618" s="6" t="s">
        <v>183</v>
      </c>
      <c r="K618" s="6">
        <v>1.0</v>
      </c>
      <c r="L618" t="s">
        <v>33</v>
      </c>
      <c r="M618" s="10" t="s">
        <v>33</v>
      </c>
      <c r="N618" s="6">
        <v>0.0</v>
      </c>
      <c r="O618" t="s">
        <v>33</v>
      </c>
      <c r="P618" t="s">
        <v>33</v>
      </c>
      <c r="Q618" t="s">
        <v>33</v>
      </c>
      <c r="S618" s="6" t="s">
        <v>40</v>
      </c>
      <c r="T618" t="s">
        <v>788</v>
      </c>
      <c r="U618" s="6" t="s">
        <v>42</v>
      </c>
      <c r="W618" t="s">
        <v>42</v>
      </c>
      <c r="X618" s="10">
        <v>10.0</v>
      </c>
      <c r="Y618" s="6">
        <v>10.0</v>
      </c>
      <c r="Z618" s="6">
        <v>5.0</v>
      </c>
      <c r="AA618" s="6" t="s">
        <v>2879</v>
      </c>
      <c r="AB618" t="s">
        <v>58</v>
      </c>
      <c r="AC618" s="6">
        <v>8.0</v>
      </c>
      <c r="AD618" s="11" t="s">
        <v>2880</v>
      </c>
      <c r="AE618" s="11" t="s">
        <v>2881</v>
      </c>
      <c r="AF618" s="11" t="s">
        <v>2882</v>
      </c>
      <c r="AG618" s="6">
        <v>1.0</v>
      </c>
    </row>
    <row r="619">
      <c r="A619" s="6">
        <v>617.0</v>
      </c>
      <c r="B619" s="7" t="s">
        <v>119</v>
      </c>
      <c r="C619" s="8">
        <v>30412.0</v>
      </c>
      <c r="D619" s="9">
        <v>35.0</v>
      </c>
      <c r="E619" s="6">
        <v>11.0</v>
      </c>
      <c r="F619" s="6">
        <v>7.0</v>
      </c>
      <c r="G619" s="6">
        <v>120.0</v>
      </c>
      <c r="H619" s="6">
        <v>9.0</v>
      </c>
      <c r="I619" s="6">
        <v>5.0</v>
      </c>
      <c r="J619" s="6" t="s">
        <v>112</v>
      </c>
      <c r="K619" s="6">
        <v>1.0</v>
      </c>
      <c r="L619" t="s">
        <v>33</v>
      </c>
      <c r="M619" s="10" t="s">
        <v>33</v>
      </c>
      <c r="N619" s="6">
        <v>1.0</v>
      </c>
      <c r="O619" t="s">
        <v>69</v>
      </c>
      <c r="P619" t="s">
        <v>65</v>
      </c>
      <c r="Q619" t="s">
        <v>78</v>
      </c>
      <c r="R619" s="6" t="s">
        <v>2400</v>
      </c>
      <c r="S619" s="6" t="s">
        <v>40</v>
      </c>
      <c r="T619" t="s">
        <v>788</v>
      </c>
      <c r="U619" s="6" t="s">
        <v>42</v>
      </c>
      <c r="W619" t="s">
        <v>42</v>
      </c>
      <c r="X619" s="10">
        <v>15.0</v>
      </c>
      <c r="Y619" s="6">
        <v>10.0</v>
      </c>
      <c r="Z619" s="6">
        <v>10.0</v>
      </c>
      <c r="AA619" s="6" t="s">
        <v>2883</v>
      </c>
      <c r="AB619" t="s">
        <v>58</v>
      </c>
      <c r="AC619" s="6">
        <v>10.0</v>
      </c>
      <c r="AD619" s="11" t="s">
        <v>2884</v>
      </c>
      <c r="AE619" s="11" t="s">
        <v>2885</v>
      </c>
      <c r="AF619" s="11" t="s">
        <v>2886</v>
      </c>
      <c r="AG619" s="6">
        <v>1.0</v>
      </c>
    </row>
    <row r="620">
      <c r="A620" s="6">
        <v>618.0</v>
      </c>
      <c r="B620" s="7" t="s">
        <v>312</v>
      </c>
      <c r="C620" s="8">
        <v>34766.0</v>
      </c>
      <c r="D620" s="9">
        <v>23.0</v>
      </c>
      <c r="E620" s="6">
        <v>1.0</v>
      </c>
      <c r="F620" s="6">
        <v>7.0</v>
      </c>
      <c r="G620" s="6">
        <v>90.0</v>
      </c>
      <c r="H620" s="6">
        <v>11.0</v>
      </c>
      <c r="I620" s="6">
        <v>0.0</v>
      </c>
      <c r="J620" s="6" t="s">
        <v>92</v>
      </c>
      <c r="K620" s="6">
        <v>1.0</v>
      </c>
      <c r="L620" t="s">
        <v>33</v>
      </c>
      <c r="M620" s="10" t="s">
        <v>33</v>
      </c>
      <c r="N620" s="6">
        <v>1.0</v>
      </c>
      <c r="O620" t="s">
        <v>208</v>
      </c>
      <c r="P620" s="10" t="s">
        <v>2887</v>
      </c>
      <c r="Q620" t="s">
        <v>298</v>
      </c>
      <c r="R620" s="6" t="s">
        <v>2888</v>
      </c>
      <c r="S620" s="6" t="s">
        <v>40</v>
      </c>
      <c r="T620" t="s">
        <v>69</v>
      </c>
      <c r="U620" s="6" t="s">
        <v>70</v>
      </c>
      <c r="W620" t="s">
        <v>70</v>
      </c>
      <c r="X620" s="10">
        <v>30.0</v>
      </c>
      <c r="Y620" s="6" t="s">
        <v>2889</v>
      </c>
      <c r="Z620" s="6">
        <v>24.0</v>
      </c>
      <c r="AA620" s="6" t="s">
        <v>2890</v>
      </c>
      <c r="AB620" t="s">
        <v>58</v>
      </c>
      <c r="AC620" s="6">
        <v>10.0</v>
      </c>
      <c r="AD620" s="11" t="s">
        <v>2891</v>
      </c>
      <c r="AE620" s="12"/>
      <c r="AF620" s="11" t="s">
        <v>2892</v>
      </c>
      <c r="AG620" s="6">
        <v>1.0</v>
      </c>
    </row>
    <row r="621">
      <c r="A621" s="6">
        <v>619.0</v>
      </c>
      <c r="B621" s="7" t="s">
        <v>74</v>
      </c>
      <c r="C621" s="8">
        <v>34150.0</v>
      </c>
      <c r="D621" s="9">
        <v>25.0</v>
      </c>
      <c r="E621" s="6">
        <v>2.0</v>
      </c>
      <c r="F621" s="6">
        <v>7.0</v>
      </c>
      <c r="G621" s="6">
        <v>30.0</v>
      </c>
      <c r="H621" s="6">
        <v>12.0</v>
      </c>
      <c r="I621" s="6">
        <v>5.0</v>
      </c>
      <c r="J621" s="6" t="s">
        <v>338</v>
      </c>
      <c r="K621" s="6">
        <v>1.0</v>
      </c>
      <c r="L621" t="s">
        <v>33</v>
      </c>
      <c r="M621" s="10" t="s">
        <v>33</v>
      </c>
      <c r="N621" s="6">
        <v>1.0</v>
      </c>
      <c r="O621" t="s">
        <v>208</v>
      </c>
      <c r="P621" t="s">
        <v>65</v>
      </c>
      <c r="Q621" t="s">
        <v>78</v>
      </c>
      <c r="R621" s="6" t="s">
        <v>193</v>
      </c>
      <c r="S621" s="6" t="s">
        <v>40</v>
      </c>
      <c r="T621" t="s">
        <v>121</v>
      </c>
      <c r="U621" s="6" t="s">
        <v>70</v>
      </c>
      <c r="W621" t="s">
        <v>70</v>
      </c>
      <c r="X621" s="10" t="s">
        <v>2893</v>
      </c>
      <c r="Y621">
        <v>3.0</v>
      </c>
      <c r="Z621" s="6">
        <v>4.0</v>
      </c>
      <c r="AA621" s="6" t="s">
        <v>2894</v>
      </c>
      <c r="AB621" t="s">
        <v>46</v>
      </c>
      <c r="AC621" s="6">
        <v>9.0</v>
      </c>
      <c r="AD621" s="11" t="s">
        <v>2895</v>
      </c>
      <c r="AE621" s="11" t="s">
        <v>2896</v>
      </c>
      <c r="AF621" s="12"/>
      <c r="AG621" s="6">
        <v>0.0</v>
      </c>
    </row>
    <row r="622">
      <c r="A622" s="6">
        <v>620.0</v>
      </c>
      <c r="B622" s="7" t="s">
        <v>74</v>
      </c>
      <c r="C622" s="8">
        <v>31952.0</v>
      </c>
      <c r="D622" s="9">
        <v>31.0</v>
      </c>
      <c r="F622" s="6">
        <v>6.0</v>
      </c>
      <c r="G622" s="6">
        <v>60.0</v>
      </c>
      <c r="H622" s="6">
        <v>10.0</v>
      </c>
      <c r="I622" s="6">
        <v>2.0</v>
      </c>
      <c r="J622" s="6" t="s">
        <v>62</v>
      </c>
      <c r="K622" s="6">
        <v>1.0</v>
      </c>
      <c r="L622" t="s">
        <v>33</v>
      </c>
      <c r="M622" s="10" t="s">
        <v>33</v>
      </c>
      <c r="N622" s="6">
        <v>0.0</v>
      </c>
      <c r="O622" t="s">
        <v>33</v>
      </c>
      <c r="P622" t="s">
        <v>33</v>
      </c>
      <c r="Q622" t="s">
        <v>33</v>
      </c>
      <c r="S622" s="6" t="s">
        <v>68</v>
      </c>
      <c r="T622" t="s">
        <v>69</v>
      </c>
      <c r="U622" s="6" t="s">
        <v>70</v>
      </c>
      <c r="W622" t="s">
        <v>70</v>
      </c>
      <c r="X622">
        <v>3.0</v>
      </c>
      <c r="Y622">
        <v>2.0</v>
      </c>
      <c r="Z622" s="6">
        <v>8.0</v>
      </c>
      <c r="AA622" s="6" t="s">
        <v>2897</v>
      </c>
      <c r="AB622" t="s">
        <v>46</v>
      </c>
      <c r="AC622" s="6">
        <v>8.0</v>
      </c>
      <c r="AD622" s="11" t="s">
        <v>2898</v>
      </c>
      <c r="AE622" s="11" t="s">
        <v>2899</v>
      </c>
      <c r="AF622" s="11" t="s">
        <v>2900</v>
      </c>
      <c r="AG622" s="6">
        <v>1.0</v>
      </c>
    </row>
    <row r="623">
      <c r="A623" s="6">
        <v>621.0</v>
      </c>
      <c r="B623" s="7" t="s">
        <v>74</v>
      </c>
      <c r="D623" s="9">
        <v>118.0</v>
      </c>
      <c r="E623" s="6">
        <v>10.0</v>
      </c>
      <c r="F623" s="6">
        <v>7.0</v>
      </c>
      <c r="G623" s="6">
        <v>60.0</v>
      </c>
      <c r="H623" s="6">
        <v>8.0</v>
      </c>
      <c r="I623" s="6">
        <v>5.0</v>
      </c>
      <c r="J623" s="6" t="s">
        <v>49</v>
      </c>
      <c r="K623" s="6">
        <v>0.0</v>
      </c>
      <c r="L623" t="s">
        <v>50</v>
      </c>
      <c r="M623" s="10" t="s">
        <v>93</v>
      </c>
      <c r="N623" s="6">
        <v>1.0</v>
      </c>
      <c r="O623" t="s">
        <v>1154</v>
      </c>
      <c r="P623" t="s">
        <v>135</v>
      </c>
      <c r="Q623" t="s">
        <v>78</v>
      </c>
      <c r="R623" s="6" t="s">
        <v>2901</v>
      </c>
      <c r="S623" s="6" t="s">
        <v>40</v>
      </c>
      <c r="T623" t="s">
        <v>55</v>
      </c>
      <c r="U623" s="6" t="s">
        <v>56</v>
      </c>
      <c r="W623" t="s">
        <v>56</v>
      </c>
      <c r="X623">
        <v>5.0</v>
      </c>
      <c r="Y623">
        <v>4.0</v>
      </c>
      <c r="Z623" s="6">
        <v>15.0</v>
      </c>
      <c r="AA623" s="6" t="s">
        <v>2902</v>
      </c>
      <c r="AB623" t="s">
        <v>58</v>
      </c>
      <c r="AC623" s="6">
        <v>8.0</v>
      </c>
      <c r="AD623" s="11" t="s">
        <v>2903</v>
      </c>
      <c r="AE623" s="11" t="s">
        <v>2677</v>
      </c>
      <c r="AF623" s="12"/>
      <c r="AG623" s="6">
        <v>1.0</v>
      </c>
    </row>
    <row r="624">
      <c r="A624" s="6">
        <v>622.0</v>
      </c>
      <c r="B624" s="7" t="s">
        <v>823</v>
      </c>
      <c r="C624" s="8">
        <v>31108.0</v>
      </c>
      <c r="D624" s="9">
        <v>33.0</v>
      </c>
      <c r="E624" s="6">
        <v>10.0</v>
      </c>
      <c r="F624" s="6">
        <v>5.0</v>
      </c>
      <c r="G624" s="6">
        <v>120.0</v>
      </c>
      <c r="H624" s="6">
        <v>15.0</v>
      </c>
      <c r="I624" s="6">
        <v>24.0</v>
      </c>
      <c r="J624" s="6" t="s">
        <v>220</v>
      </c>
      <c r="K624" s="6">
        <v>1.0</v>
      </c>
      <c r="L624" t="s">
        <v>33</v>
      </c>
      <c r="M624" s="10" t="s">
        <v>33</v>
      </c>
      <c r="N624" s="6">
        <v>1.0</v>
      </c>
      <c r="O624" t="s">
        <v>139</v>
      </c>
      <c r="P624" t="s">
        <v>65</v>
      </c>
      <c r="Q624" s="10" t="s">
        <v>2904</v>
      </c>
      <c r="R624" s="6" t="s">
        <v>259</v>
      </c>
      <c r="S624" s="6" t="s">
        <v>40</v>
      </c>
      <c r="T624" t="s">
        <v>121</v>
      </c>
      <c r="U624" s="6" t="s">
        <v>42</v>
      </c>
      <c r="W624" t="s">
        <v>42</v>
      </c>
      <c r="X624">
        <v>6.0</v>
      </c>
      <c r="Y624">
        <v>6.0</v>
      </c>
      <c r="Z624" s="6">
        <v>5.0</v>
      </c>
      <c r="AA624" s="6" t="s">
        <v>2905</v>
      </c>
      <c r="AB624" t="s">
        <v>58</v>
      </c>
      <c r="AC624" s="6">
        <v>8.0</v>
      </c>
      <c r="AD624" s="11" t="s">
        <v>2906</v>
      </c>
      <c r="AE624" s="11" t="s">
        <v>2907</v>
      </c>
      <c r="AF624" s="11" t="s">
        <v>2908</v>
      </c>
      <c r="AG624" s="6">
        <v>1.0</v>
      </c>
    </row>
    <row r="625">
      <c r="A625" s="6">
        <v>623.0</v>
      </c>
      <c r="B625" s="7" t="s">
        <v>352</v>
      </c>
      <c r="C625" s="8">
        <v>33073.0</v>
      </c>
      <c r="D625" s="9">
        <v>28.0</v>
      </c>
      <c r="F625" s="6">
        <v>6.0</v>
      </c>
      <c r="G625" s="6">
        <v>80.0</v>
      </c>
      <c r="H625" s="6">
        <v>10.0</v>
      </c>
      <c r="I625" s="6">
        <v>20.0</v>
      </c>
      <c r="J625" s="6" t="s">
        <v>126</v>
      </c>
      <c r="K625" s="6">
        <v>1.0</v>
      </c>
      <c r="L625" t="s">
        <v>33</v>
      </c>
      <c r="M625" s="10" t="s">
        <v>33</v>
      </c>
      <c r="N625" s="6">
        <v>0.0</v>
      </c>
      <c r="O625" t="s">
        <v>33</v>
      </c>
      <c r="P625" t="s">
        <v>33</v>
      </c>
      <c r="Q625" t="s">
        <v>33</v>
      </c>
      <c r="S625" s="6" t="s">
        <v>68</v>
      </c>
      <c r="T625" t="s">
        <v>121</v>
      </c>
      <c r="U625" s="6" t="s">
        <v>42</v>
      </c>
      <c r="W625" t="s">
        <v>42</v>
      </c>
      <c r="X625">
        <v>6.0</v>
      </c>
      <c r="Y625">
        <v>6.0</v>
      </c>
      <c r="Z625" s="6">
        <v>25.0</v>
      </c>
      <c r="AA625" s="6" t="s">
        <v>2909</v>
      </c>
      <c r="AB625" t="s">
        <v>58</v>
      </c>
      <c r="AC625" s="6">
        <v>10.0</v>
      </c>
      <c r="AD625" s="11" t="s">
        <v>2910</v>
      </c>
      <c r="AE625" s="11" t="s">
        <v>2911</v>
      </c>
      <c r="AF625" s="11" t="s">
        <v>2912</v>
      </c>
      <c r="AG625" s="6">
        <v>0.0</v>
      </c>
    </row>
    <row r="626">
      <c r="A626" s="6">
        <v>624.0</v>
      </c>
      <c r="B626" s="7" t="s">
        <v>119</v>
      </c>
      <c r="C626" s="8">
        <v>34422.0</v>
      </c>
      <c r="D626" s="9">
        <v>24.0</v>
      </c>
      <c r="E626" s="6">
        <v>3.0</v>
      </c>
      <c r="F626" s="6">
        <v>7.0</v>
      </c>
      <c r="G626" s="6">
        <v>0.0</v>
      </c>
      <c r="H626" s="6">
        <v>12.0</v>
      </c>
      <c r="I626" s="6">
        <v>10.0</v>
      </c>
      <c r="J626" s="6" t="s">
        <v>126</v>
      </c>
      <c r="K626" s="6">
        <v>1.0</v>
      </c>
      <c r="L626" t="s">
        <v>33</v>
      </c>
      <c r="M626" s="10" t="s">
        <v>33</v>
      </c>
      <c r="N626" s="6">
        <v>1.0</v>
      </c>
      <c r="O626" t="s">
        <v>164</v>
      </c>
      <c r="P626" t="s">
        <v>100</v>
      </c>
      <c r="Q626" t="s">
        <v>78</v>
      </c>
      <c r="R626" s="6" t="s">
        <v>2913</v>
      </c>
      <c r="S626" s="6" t="s">
        <v>68</v>
      </c>
      <c r="T626" t="s">
        <v>559</v>
      </c>
      <c r="U626" s="6" t="s">
        <v>56</v>
      </c>
      <c r="W626" t="s">
        <v>56</v>
      </c>
      <c r="X626">
        <v>6.0</v>
      </c>
      <c r="Y626">
        <v>3.0</v>
      </c>
      <c r="Z626" s="6">
        <v>4.0</v>
      </c>
      <c r="AA626" s="6" t="s">
        <v>2914</v>
      </c>
      <c r="AB626" t="s">
        <v>46</v>
      </c>
      <c r="AC626" s="6">
        <v>10.0</v>
      </c>
      <c r="AD626" s="11" t="s">
        <v>2915</v>
      </c>
      <c r="AE626" s="11" t="s">
        <v>2916</v>
      </c>
      <c r="AF626" s="11" t="s">
        <v>2917</v>
      </c>
      <c r="AG626" s="6">
        <v>1.0</v>
      </c>
    </row>
    <row r="627">
      <c r="A627" s="6">
        <v>625.0</v>
      </c>
      <c r="B627" s="7" t="s">
        <v>61</v>
      </c>
      <c r="C627" s="8">
        <v>30310.0</v>
      </c>
      <c r="D627" s="9">
        <v>35.0</v>
      </c>
      <c r="E627" s="6">
        <v>9.0</v>
      </c>
      <c r="F627" s="6">
        <v>7.0</v>
      </c>
      <c r="G627" s="6">
        <v>50.0</v>
      </c>
      <c r="H627" s="6">
        <v>10.0</v>
      </c>
      <c r="I627" s="6">
        <v>30.0</v>
      </c>
      <c r="J627" s="6" t="s">
        <v>220</v>
      </c>
      <c r="K627" s="6">
        <v>0.0</v>
      </c>
      <c r="L627" t="s">
        <v>113</v>
      </c>
      <c r="M627" s="10" t="s">
        <v>36</v>
      </c>
      <c r="N627" s="6">
        <v>1.0</v>
      </c>
      <c r="O627" t="s">
        <v>37</v>
      </c>
      <c r="P627" t="s">
        <v>38</v>
      </c>
      <c r="Q627" s="10" t="s">
        <v>925</v>
      </c>
      <c r="R627" s="6" t="s">
        <v>2918</v>
      </c>
      <c r="S627" s="6" t="s">
        <v>68</v>
      </c>
      <c r="T627" t="s">
        <v>69</v>
      </c>
      <c r="U627" s="6" t="s">
        <v>56</v>
      </c>
      <c r="W627" t="s">
        <v>56</v>
      </c>
      <c r="X627">
        <v>6.0</v>
      </c>
      <c r="Y627">
        <v>4.0</v>
      </c>
      <c r="Z627" s="6">
        <v>48.0</v>
      </c>
      <c r="AA627" s="6" t="s">
        <v>2919</v>
      </c>
      <c r="AB627" t="s">
        <v>58</v>
      </c>
      <c r="AC627" s="6">
        <v>9.0</v>
      </c>
      <c r="AD627" s="11" t="s">
        <v>2920</v>
      </c>
      <c r="AE627" s="12"/>
      <c r="AF627" s="12"/>
      <c r="AG627" s="6">
        <v>0.0</v>
      </c>
    </row>
    <row r="628">
      <c r="A628" s="6">
        <v>626.0</v>
      </c>
      <c r="B628" s="7" t="s">
        <v>226</v>
      </c>
      <c r="C628" s="8">
        <v>33380.0</v>
      </c>
      <c r="D628" s="9">
        <v>27.0</v>
      </c>
      <c r="E628" s="6">
        <v>2.0</v>
      </c>
      <c r="F628" s="6">
        <v>7.0</v>
      </c>
      <c r="G628" s="6">
        <v>60.0</v>
      </c>
      <c r="H628" s="6">
        <v>8.0</v>
      </c>
      <c r="I628" s="6">
        <v>4.0</v>
      </c>
      <c r="J628" s="6" t="s">
        <v>62</v>
      </c>
      <c r="K628" s="6">
        <v>1.0</v>
      </c>
      <c r="L628" t="s">
        <v>33</v>
      </c>
      <c r="M628" s="10" t="s">
        <v>33</v>
      </c>
      <c r="N628" s="6">
        <v>1.0</v>
      </c>
      <c r="O628" t="s">
        <v>69</v>
      </c>
      <c r="P628" t="s">
        <v>65</v>
      </c>
      <c r="Q628" t="s">
        <v>148</v>
      </c>
      <c r="R628" s="6" t="s">
        <v>2921</v>
      </c>
      <c r="S628" s="6" t="s">
        <v>40</v>
      </c>
      <c r="T628" t="s">
        <v>69</v>
      </c>
      <c r="U628" s="6" t="s">
        <v>70</v>
      </c>
      <c r="W628" t="s">
        <v>70</v>
      </c>
      <c r="X628">
        <v>5.0</v>
      </c>
      <c r="Y628">
        <v>6.0</v>
      </c>
      <c r="Z628" s="6">
        <v>10.0</v>
      </c>
      <c r="AA628" s="6" t="s">
        <v>2922</v>
      </c>
      <c r="AB628" t="s">
        <v>58</v>
      </c>
      <c r="AC628" s="6">
        <v>8.0</v>
      </c>
      <c r="AD628" s="11" t="s">
        <v>2923</v>
      </c>
      <c r="AE628" s="11" t="s">
        <v>2924</v>
      </c>
      <c r="AF628" s="11" t="s">
        <v>2925</v>
      </c>
      <c r="AG628" s="6">
        <v>1.0</v>
      </c>
    </row>
    <row r="629">
      <c r="A629" s="6">
        <v>627.0</v>
      </c>
      <c r="B629" s="7" t="s">
        <v>508</v>
      </c>
      <c r="C629" s="8">
        <v>27115.0</v>
      </c>
      <c r="D629" s="9">
        <v>44.0</v>
      </c>
      <c r="E629" s="6">
        <v>20.0</v>
      </c>
      <c r="F629" s="6">
        <v>6.0</v>
      </c>
      <c r="G629" s="6">
        <v>30.0</v>
      </c>
      <c r="H629" s="6">
        <v>5.0</v>
      </c>
      <c r="I629" s="6">
        <v>10.0</v>
      </c>
      <c r="J629" s="6" t="s">
        <v>220</v>
      </c>
      <c r="K629" s="6">
        <v>1.0</v>
      </c>
      <c r="L629" t="s">
        <v>33</v>
      </c>
      <c r="M629" s="10" t="s">
        <v>33</v>
      </c>
      <c r="N629" s="6">
        <v>1.0</v>
      </c>
      <c r="O629" t="s">
        <v>52</v>
      </c>
      <c r="P629" s="10" t="s">
        <v>2926</v>
      </c>
      <c r="Q629" t="s">
        <v>18</v>
      </c>
      <c r="R629" s="6" t="s">
        <v>2927</v>
      </c>
      <c r="S629" s="6" t="s">
        <v>54</v>
      </c>
      <c r="T629" t="s">
        <v>103</v>
      </c>
      <c r="U629" s="6" t="s">
        <v>42</v>
      </c>
      <c r="W629" t="s">
        <v>42</v>
      </c>
      <c r="X629">
        <v>2.0</v>
      </c>
      <c r="Y629" s="6">
        <v>15.0</v>
      </c>
      <c r="Z629" s="6">
        <v>10.0</v>
      </c>
      <c r="AA629" s="6" t="s">
        <v>2928</v>
      </c>
      <c r="AB629" t="s">
        <v>58</v>
      </c>
      <c r="AC629" s="6">
        <v>10.0</v>
      </c>
      <c r="AD629" s="11" t="s">
        <v>2929</v>
      </c>
      <c r="AE629" s="11" t="s">
        <v>2930</v>
      </c>
      <c r="AF629" s="11" t="s">
        <v>2931</v>
      </c>
      <c r="AG629" s="6">
        <v>1.0</v>
      </c>
    </row>
    <row r="630">
      <c r="A630" s="6">
        <v>628.0</v>
      </c>
      <c r="B630" s="7" t="s">
        <v>74</v>
      </c>
      <c r="C630" s="8">
        <v>27133.0</v>
      </c>
      <c r="D630" s="9">
        <v>44.0</v>
      </c>
      <c r="E630" s="6">
        <v>22.0</v>
      </c>
      <c r="F630" s="6">
        <v>6.0</v>
      </c>
      <c r="G630" s="6">
        <v>50.0</v>
      </c>
      <c r="H630" s="6">
        <v>10.0</v>
      </c>
      <c r="I630" s="6">
        <v>20.0</v>
      </c>
      <c r="J630" s="6" t="s">
        <v>84</v>
      </c>
      <c r="K630" s="6">
        <v>1.0</v>
      </c>
      <c r="L630" t="s">
        <v>33</v>
      </c>
      <c r="M630" s="10" t="s">
        <v>33</v>
      </c>
      <c r="N630" s="6">
        <v>1.0</v>
      </c>
      <c r="O630" t="s">
        <v>1154</v>
      </c>
      <c r="P630" t="s">
        <v>77</v>
      </c>
      <c r="Q630" t="s">
        <v>78</v>
      </c>
      <c r="R630" s="6" t="s">
        <v>58</v>
      </c>
      <c r="S630" s="6" t="s">
        <v>68</v>
      </c>
      <c r="T630" t="s">
        <v>55</v>
      </c>
      <c r="U630" s="6" t="s">
        <v>56</v>
      </c>
      <c r="W630" t="s">
        <v>56</v>
      </c>
      <c r="X630">
        <v>5.0</v>
      </c>
      <c r="Y630">
        <v>5.0</v>
      </c>
      <c r="Z630" s="6">
        <v>35.0</v>
      </c>
      <c r="AA630" s="6" t="s">
        <v>2932</v>
      </c>
      <c r="AB630" s="6" t="s">
        <v>2933</v>
      </c>
      <c r="AC630" s="6">
        <v>10.0</v>
      </c>
      <c r="AD630" s="11" t="s">
        <v>2934</v>
      </c>
      <c r="AE630" s="11" t="s">
        <v>2935</v>
      </c>
      <c r="AF630" s="11" t="s">
        <v>2936</v>
      </c>
      <c r="AG630" s="6">
        <v>1.0</v>
      </c>
    </row>
    <row r="631">
      <c r="A631" s="6">
        <v>629.0</v>
      </c>
      <c r="B631" s="7" t="s">
        <v>847</v>
      </c>
      <c r="C631" s="8">
        <v>32981.0</v>
      </c>
      <c r="D631" s="9">
        <v>28.0</v>
      </c>
      <c r="E631" s="6">
        <v>4.0</v>
      </c>
      <c r="F631" s="6">
        <v>7.0</v>
      </c>
      <c r="G631" s="6">
        <v>20.0</v>
      </c>
      <c r="H631" s="6">
        <v>10.0</v>
      </c>
      <c r="I631" s="6">
        <v>10.0</v>
      </c>
      <c r="J631" s="6" t="s">
        <v>305</v>
      </c>
      <c r="K631" s="6">
        <v>1.0</v>
      </c>
      <c r="L631" t="s">
        <v>33</v>
      </c>
      <c r="M631" s="10" t="s">
        <v>33</v>
      </c>
      <c r="N631" s="6">
        <v>1.0</v>
      </c>
      <c r="O631" t="s">
        <v>208</v>
      </c>
      <c r="P631" t="s">
        <v>65</v>
      </c>
      <c r="Q631" t="s">
        <v>115</v>
      </c>
      <c r="R631" s="6" t="s">
        <v>2937</v>
      </c>
      <c r="S631" s="6" t="s">
        <v>40</v>
      </c>
      <c r="T631" t="s">
        <v>121</v>
      </c>
      <c r="U631" s="6" t="s">
        <v>42</v>
      </c>
      <c r="W631" t="s">
        <v>42</v>
      </c>
      <c r="X631">
        <v>3.0</v>
      </c>
      <c r="Y631">
        <v>5.0</v>
      </c>
      <c r="Z631" s="6">
        <v>20.0</v>
      </c>
      <c r="AA631" s="6" t="s">
        <v>2938</v>
      </c>
      <c r="AB631" t="s">
        <v>58</v>
      </c>
      <c r="AC631" s="6">
        <v>7.0</v>
      </c>
      <c r="AD631" s="11" t="s">
        <v>2939</v>
      </c>
      <c r="AE631" s="11" t="s">
        <v>2940</v>
      </c>
      <c r="AF631" s="12"/>
      <c r="AG631" s="6">
        <v>1.0</v>
      </c>
    </row>
    <row r="632">
      <c r="A632" s="6">
        <v>630.0</v>
      </c>
      <c r="B632" s="7" t="s">
        <v>74</v>
      </c>
      <c r="C632" s="8">
        <v>34970.0</v>
      </c>
      <c r="D632" s="9">
        <v>23.0</v>
      </c>
      <c r="F632" s="6">
        <v>7.0</v>
      </c>
      <c r="G632" s="6">
        <v>45.0</v>
      </c>
      <c r="H632" s="6">
        <v>10.0</v>
      </c>
      <c r="I632" s="6">
        <v>4.0</v>
      </c>
      <c r="J632" s="6" t="s">
        <v>62</v>
      </c>
      <c r="K632" s="6">
        <v>0.0</v>
      </c>
      <c r="L632" t="s">
        <v>50</v>
      </c>
      <c r="M632" s="10" t="s">
        <v>51</v>
      </c>
      <c r="N632" s="6">
        <v>0.0</v>
      </c>
      <c r="O632" t="s">
        <v>33</v>
      </c>
      <c r="P632" t="s">
        <v>33</v>
      </c>
      <c r="Q632" t="s">
        <v>33</v>
      </c>
      <c r="S632" s="6" t="s">
        <v>40</v>
      </c>
      <c r="T632" t="s">
        <v>103</v>
      </c>
      <c r="U632" s="6" t="s">
        <v>154</v>
      </c>
      <c r="W632" t="s">
        <v>154</v>
      </c>
      <c r="X632">
        <v>5.0</v>
      </c>
      <c r="Y632" s="6">
        <v>8.0</v>
      </c>
      <c r="Z632" s="6">
        <v>10.0</v>
      </c>
      <c r="AA632" s="6" t="s">
        <v>2941</v>
      </c>
      <c r="AB632" t="s">
        <v>58</v>
      </c>
      <c r="AC632" s="6">
        <v>9.0</v>
      </c>
      <c r="AD632" s="11" t="s">
        <v>2942</v>
      </c>
      <c r="AE632" s="11" t="s">
        <v>2943</v>
      </c>
      <c r="AF632" s="11" t="s">
        <v>106</v>
      </c>
      <c r="AG632" s="6">
        <v>0.0</v>
      </c>
    </row>
    <row r="633">
      <c r="A633" s="6">
        <v>631.0</v>
      </c>
      <c r="B633" s="7" t="s">
        <v>200</v>
      </c>
      <c r="C633" s="8">
        <v>32210.0</v>
      </c>
      <c r="D633" s="9">
        <v>30.0</v>
      </c>
      <c r="F633" s="6">
        <v>8.0</v>
      </c>
      <c r="G633" s="6">
        <v>5.0</v>
      </c>
      <c r="H633" s="6">
        <v>6.0</v>
      </c>
      <c r="I633" s="6">
        <v>5.0</v>
      </c>
      <c r="J633" s="6" t="s">
        <v>183</v>
      </c>
      <c r="K633" s="6">
        <v>0.0</v>
      </c>
      <c r="L633" t="s">
        <v>127</v>
      </c>
      <c r="M633" s="10" t="s">
        <v>86</v>
      </c>
      <c r="N633" s="6">
        <v>0.0</v>
      </c>
      <c r="O633" t="s">
        <v>33</v>
      </c>
      <c r="P633" t="s">
        <v>33</v>
      </c>
      <c r="Q633" t="s">
        <v>33</v>
      </c>
      <c r="S633" s="6" t="s">
        <v>68</v>
      </c>
      <c r="T633" t="s">
        <v>121</v>
      </c>
      <c r="U633" s="6" t="s">
        <v>42</v>
      </c>
      <c r="W633" t="s">
        <v>42</v>
      </c>
      <c r="X633">
        <v>6.0</v>
      </c>
      <c r="Y633" s="6">
        <v>10.0</v>
      </c>
      <c r="Z633" s="6">
        <v>5.0</v>
      </c>
      <c r="AA633" s="6" t="s">
        <v>2944</v>
      </c>
      <c r="AB633" t="s">
        <v>58</v>
      </c>
      <c r="AC633" s="6">
        <v>10.0</v>
      </c>
      <c r="AD633" s="11" t="s">
        <v>2945</v>
      </c>
      <c r="AE633" s="11" t="s">
        <v>2946</v>
      </c>
      <c r="AF633" s="11" t="s">
        <v>2682</v>
      </c>
      <c r="AG633" s="6">
        <v>1.0</v>
      </c>
    </row>
    <row r="634">
      <c r="A634" s="6">
        <v>632.0</v>
      </c>
      <c r="B634" s="7" t="s">
        <v>74</v>
      </c>
      <c r="C634" s="8">
        <v>31293.0</v>
      </c>
      <c r="D634" s="9">
        <v>33.0</v>
      </c>
      <c r="E634" s="6">
        <v>2.0</v>
      </c>
      <c r="F634" s="6">
        <v>7.0</v>
      </c>
      <c r="G634" s="6">
        <v>90.0</v>
      </c>
      <c r="H634" s="6">
        <v>6.0</v>
      </c>
      <c r="I634" s="6">
        <v>30.0</v>
      </c>
      <c r="J634" s="6" t="s">
        <v>183</v>
      </c>
      <c r="K634" s="6">
        <v>1.0</v>
      </c>
      <c r="L634" t="s">
        <v>33</v>
      </c>
      <c r="M634" s="10" t="s">
        <v>33</v>
      </c>
      <c r="N634" s="6">
        <v>1.0</v>
      </c>
      <c r="O634" t="s">
        <v>99</v>
      </c>
      <c r="P634" t="s">
        <v>100</v>
      </c>
      <c r="Q634" t="s">
        <v>1332</v>
      </c>
      <c r="S634" s="6" t="s">
        <v>54</v>
      </c>
      <c r="T634" t="s">
        <v>69</v>
      </c>
      <c r="U634" s="6" t="s">
        <v>56</v>
      </c>
      <c r="W634" t="s">
        <v>56</v>
      </c>
      <c r="X634">
        <v>5.0</v>
      </c>
      <c r="Y634" s="6">
        <v>10.0</v>
      </c>
      <c r="Z634" s="6">
        <v>15.0</v>
      </c>
      <c r="AA634" s="6" t="s">
        <v>2947</v>
      </c>
      <c r="AB634" s="6" t="s">
        <v>2948</v>
      </c>
      <c r="AC634" s="6">
        <v>9.0</v>
      </c>
      <c r="AD634" s="11" t="s">
        <v>2949</v>
      </c>
      <c r="AE634" s="11" t="s">
        <v>2950</v>
      </c>
      <c r="AF634" s="11" t="s">
        <v>2951</v>
      </c>
      <c r="AG634" s="6">
        <v>1.0</v>
      </c>
    </row>
    <row r="635">
      <c r="A635" s="6">
        <v>633.0</v>
      </c>
      <c r="B635" s="7" t="s">
        <v>157</v>
      </c>
      <c r="C635" s="8">
        <v>33399.0</v>
      </c>
      <c r="D635" s="9">
        <v>27.0</v>
      </c>
      <c r="E635" s="6">
        <v>3.0</v>
      </c>
      <c r="F635" s="6">
        <v>7.0</v>
      </c>
      <c r="G635" s="6">
        <v>60.0</v>
      </c>
      <c r="H635" s="6">
        <v>11.0</v>
      </c>
      <c r="I635" s="6">
        <v>9.0</v>
      </c>
      <c r="J635" s="6" t="s">
        <v>338</v>
      </c>
      <c r="K635" s="6">
        <v>1.0</v>
      </c>
      <c r="L635" t="s">
        <v>33</v>
      </c>
      <c r="M635" s="10" t="s">
        <v>33</v>
      </c>
      <c r="N635" s="6">
        <v>1.0</v>
      </c>
      <c r="O635" t="s">
        <v>87</v>
      </c>
      <c r="P635" t="s">
        <v>65</v>
      </c>
      <c r="Q635" t="s">
        <v>78</v>
      </c>
      <c r="R635" s="6" t="s">
        <v>2952</v>
      </c>
      <c r="S635" s="6" t="s">
        <v>40</v>
      </c>
      <c r="T635" t="s">
        <v>121</v>
      </c>
      <c r="U635" s="6" t="s">
        <v>42</v>
      </c>
      <c r="W635" t="s">
        <v>42</v>
      </c>
      <c r="X635">
        <v>4.0</v>
      </c>
      <c r="Y635" s="6">
        <v>10.0</v>
      </c>
      <c r="Z635" s="6">
        <v>7.0</v>
      </c>
      <c r="AA635" s="6" t="s">
        <v>2953</v>
      </c>
      <c r="AB635" s="6" t="s">
        <v>2954</v>
      </c>
      <c r="AC635" s="6">
        <v>10.0</v>
      </c>
      <c r="AD635" s="11" t="s">
        <v>2955</v>
      </c>
      <c r="AE635" s="11" t="s">
        <v>2956</v>
      </c>
      <c r="AF635" s="11" t="s">
        <v>2957</v>
      </c>
      <c r="AG635" s="6">
        <v>1.0</v>
      </c>
    </row>
    <row r="636">
      <c r="A636" s="6">
        <v>634.0</v>
      </c>
      <c r="B636" s="7" t="s">
        <v>750</v>
      </c>
      <c r="C636" s="8">
        <v>31866.0</v>
      </c>
      <c r="D636" s="9">
        <v>31.0</v>
      </c>
      <c r="F636" s="6">
        <v>7.0</v>
      </c>
      <c r="G636" s="6">
        <v>10.0</v>
      </c>
      <c r="H636" s="6">
        <v>7.0</v>
      </c>
      <c r="I636" s="6">
        <v>6.0</v>
      </c>
      <c r="J636" s="6" t="s">
        <v>92</v>
      </c>
      <c r="K636" s="6">
        <v>0.0</v>
      </c>
      <c r="L636" t="s">
        <v>127</v>
      </c>
      <c r="M636" s="10" t="s">
        <v>2958</v>
      </c>
      <c r="N636" s="6">
        <v>0.0</v>
      </c>
      <c r="O636" t="s">
        <v>33</v>
      </c>
      <c r="P636" t="s">
        <v>33</v>
      </c>
      <c r="Q636" t="s">
        <v>33</v>
      </c>
      <c r="S636" s="6" t="s">
        <v>68</v>
      </c>
      <c r="T636" t="s">
        <v>87</v>
      </c>
      <c r="U636" s="6" t="s">
        <v>154</v>
      </c>
      <c r="W636" t="s">
        <v>154</v>
      </c>
      <c r="X636">
        <v>6.0</v>
      </c>
      <c r="Y636">
        <v>5.0</v>
      </c>
      <c r="Z636" s="6">
        <v>8.0</v>
      </c>
      <c r="AA636" s="6" t="s">
        <v>2959</v>
      </c>
      <c r="AB636" t="s">
        <v>58</v>
      </c>
      <c r="AC636" s="6">
        <v>10.0</v>
      </c>
      <c r="AD636" s="11" t="s">
        <v>2960</v>
      </c>
      <c r="AE636" s="11" t="s">
        <v>2961</v>
      </c>
      <c r="AF636" s="11" t="s">
        <v>2962</v>
      </c>
      <c r="AG636" s="6">
        <v>1.0</v>
      </c>
    </row>
    <row r="637">
      <c r="A637" s="6">
        <v>635.0</v>
      </c>
      <c r="B637" s="7" t="s">
        <v>200</v>
      </c>
      <c r="C637" s="8">
        <v>32053.0</v>
      </c>
      <c r="D637" s="9">
        <v>31.0</v>
      </c>
      <c r="E637" s="6">
        <v>5.0</v>
      </c>
      <c r="F637" s="6">
        <v>8.0</v>
      </c>
      <c r="G637" s="6">
        <v>40.0</v>
      </c>
      <c r="H637" s="6">
        <v>10.0</v>
      </c>
      <c r="I637" s="6">
        <v>6.0</v>
      </c>
      <c r="J637" s="6" t="s">
        <v>92</v>
      </c>
      <c r="K637" s="6">
        <v>1.0</v>
      </c>
      <c r="L637" t="s">
        <v>33</v>
      </c>
      <c r="M637" s="10" t="s">
        <v>33</v>
      </c>
      <c r="N637" s="6">
        <v>1.0</v>
      </c>
      <c r="O637" t="s">
        <v>64</v>
      </c>
      <c r="P637" t="s">
        <v>65</v>
      </c>
      <c r="Q637" s="10" t="s">
        <v>2963</v>
      </c>
      <c r="R637" s="6" t="s">
        <v>2964</v>
      </c>
      <c r="S637" s="6" t="s">
        <v>40</v>
      </c>
      <c r="T637" t="s">
        <v>121</v>
      </c>
      <c r="V637" s="6" t="s">
        <v>2965</v>
      </c>
      <c r="W637" s="6" t="s">
        <v>2965</v>
      </c>
      <c r="X637">
        <v>6.0</v>
      </c>
      <c r="Y637">
        <v>6.0</v>
      </c>
      <c r="Z637" s="6">
        <v>60.0</v>
      </c>
      <c r="AA637" s="6" t="s">
        <v>2966</v>
      </c>
      <c r="AB637" t="s">
        <v>383</v>
      </c>
      <c r="AC637" s="6">
        <v>10.0</v>
      </c>
      <c r="AD637" s="11" t="s">
        <v>2967</v>
      </c>
      <c r="AE637" s="11" t="s">
        <v>2968</v>
      </c>
      <c r="AF637" s="11" t="s">
        <v>2969</v>
      </c>
      <c r="AG637" s="6">
        <v>1.0</v>
      </c>
    </row>
    <row r="638">
      <c r="A638" s="6">
        <v>636.0</v>
      </c>
      <c r="B638" s="7" t="s">
        <v>74</v>
      </c>
      <c r="C638" s="8">
        <v>42992.0</v>
      </c>
      <c r="D638" s="9">
        <v>1.0</v>
      </c>
      <c r="E638" s="6">
        <v>8.0</v>
      </c>
      <c r="G638" s="6">
        <v>45.0</v>
      </c>
      <c r="H638" s="6">
        <v>8.0</v>
      </c>
      <c r="I638" s="6">
        <v>3.0</v>
      </c>
      <c r="J638" s="6" t="s">
        <v>338</v>
      </c>
      <c r="K638" s="6">
        <v>0.0</v>
      </c>
      <c r="L638" t="s">
        <v>85</v>
      </c>
      <c r="M638" s="10" t="s">
        <v>86</v>
      </c>
      <c r="N638" s="6">
        <v>1.0</v>
      </c>
      <c r="O638" t="s">
        <v>208</v>
      </c>
      <c r="P638" t="s">
        <v>65</v>
      </c>
      <c r="Q638" t="s">
        <v>78</v>
      </c>
      <c r="R638" s="6" t="s">
        <v>58</v>
      </c>
      <c r="S638" s="6" t="s">
        <v>68</v>
      </c>
      <c r="T638" t="s">
        <v>87</v>
      </c>
      <c r="U638" s="6" t="s">
        <v>56</v>
      </c>
      <c r="W638" t="s">
        <v>56</v>
      </c>
      <c r="X638">
        <v>4.0</v>
      </c>
      <c r="Y638">
        <v>3.0</v>
      </c>
      <c r="Z638" s="6">
        <v>6.0</v>
      </c>
      <c r="AA638" s="6" t="s">
        <v>2970</v>
      </c>
      <c r="AB638" t="s">
        <v>58</v>
      </c>
      <c r="AC638" s="6">
        <v>6.0</v>
      </c>
      <c r="AD638" s="11" t="s">
        <v>2971</v>
      </c>
      <c r="AE638" s="11" t="s">
        <v>425</v>
      </c>
      <c r="AF638" s="11" t="s">
        <v>2972</v>
      </c>
      <c r="AG638" s="6">
        <v>0.0</v>
      </c>
    </row>
    <row r="639">
      <c r="A639" s="6">
        <v>637.0</v>
      </c>
      <c r="B639" s="7" t="s">
        <v>74</v>
      </c>
      <c r="C639" s="8">
        <v>23221.0</v>
      </c>
      <c r="D639" s="9">
        <v>55.0</v>
      </c>
      <c r="E639" s="6">
        <v>20.0</v>
      </c>
      <c r="F639" s="6">
        <v>6.0</v>
      </c>
      <c r="G639" s="6">
        <v>30.0</v>
      </c>
      <c r="H639" s="6">
        <v>8.0</v>
      </c>
      <c r="I639" s="6">
        <v>20.0</v>
      </c>
      <c r="J639" s="6" t="s">
        <v>183</v>
      </c>
      <c r="K639" s="6">
        <v>1.0</v>
      </c>
      <c r="L639" t="s">
        <v>33</v>
      </c>
      <c r="M639" s="10" t="s">
        <v>33</v>
      </c>
      <c r="N639" s="6">
        <v>1.0</v>
      </c>
      <c r="O639" t="s">
        <v>473</v>
      </c>
      <c r="P639" t="s">
        <v>389</v>
      </c>
      <c r="Q639" s="10" t="s">
        <v>2973</v>
      </c>
      <c r="R639" s="6" t="s">
        <v>2974</v>
      </c>
      <c r="S639" s="6" t="s">
        <v>68</v>
      </c>
      <c r="T639" t="s">
        <v>121</v>
      </c>
      <c r="U639" s="6" t="s">
        <v>42</v>
      </c>
      <c r="W639" t="s">
        <v>42</v>
      </c>
      <c r="X639">
        <v>4.0</v>
      </c>
      <c r="Y639">
        <v>2.0</v>
      </c>
      <c r="Z639" s="6">
        <v>4.0</v>
      </c>
      <c r="AA639" s="6" t="s">
        <v>2975</v>
      </c>
      <c r="AB639" s="6" t="s">
        <v>2976</v>
      </c>
      <c r="AC639" s="6">
        <v>10.0</v>
      </c>
      <c r="AD639" s="11" t="s">
        <v>2977</v>
      </c>
      <c r="AE639" s="11" t="s">
        <v>2978</v>
      </c>
      <c r="AF639" s="12"/>
      <c r="AG639" s="6">
        <v>1.0</v>
      </c>
    </row>
    <row r="640">
      <c r="A640" s="6">
        <v>638.0</v>
      </c>
      <c r="B640" s="7" t="s">
        <v>74</v>
      </c>
      <c r="C640" s="8">
        <v>27878.0</v>
      </c>
      <c r="D640" s="9">
        <v>42.0</v>
      </c>
      <c r="E640" s="6">
        <v>19.0</v>
      </c>
      <c r="F640" s="6">
        <v>6.0</v>
      </c>
      <c r="G640" s="6">
        <v>45.0</v>
      </c>
      <c r="H640" s="6">
        <v>12.0</v>
      </c>
      <c r="I640" s="6">
        <v>50.0</v>
      </c>
      <c r="J640" s="6" t="s">
        <v>92</v>
      </c>
      <c r="K640" s="6">
        <v>1.0</v>
      </c>
      <c r="L640" t="s">
        <v>33</v>
      </c>
      <c r="M640" s="10" t="s">
        <v>33</v>
      </c>
      <c r="N640" s="6">
        <v>1.0</v>
      </c>
      <c r="O640" t="s">
        <v>64</v>
      </c>
      <c r="P640" t="s">
        <v>38</v>
      </c>
      <c r="Q640" t="s">
        <v>78</v>
      </c>
      <c r="R640" s="6" t="s">
        <v>340</v>
      </c>
      <c r="S640" s="6" t="s">
        <v>68</v>
      </c>
      <c r="T640" t="s">
        <v>121</v>
      </c>
      <c r="U640" s="6" t="s">
        <v>42</v>
      </c>
      <c r="W640" t="s">
        <v>42</v>
      </c>
      <c r="X640">
        <v>6.0</v>
      </c>
      <c r="Y640" s="6">
        <v>8.0</v>
      </c>
      <c r="Z640" s="6">
        <v>15.0</v>
      </c>
      <c r="AA640" s="6" t="s">
        <v>2979</v>
      </c>
      <c r="AB640" t="s">
        <v>46</v>
      </c>
      <c r="AC640" s="6">
        <v>10.0</v>
      </c>
      <c r="AD640" s="11" t="s">
        <v>2980</v>
      </c>
      <c r="AE640" s="11" t="s">
        <v>2981</v>
      </c>
      <c r="AF640" s="11" t="s">
        <v>2982</v>
      </c>
      <c r="AG640" s="6">
        <v>1.0</v>
      </c>
    </row>
    <row r="641">
      <c r="A641" s="6">
        <v>639.0</v>
      </c>
      <c r="B641" s="7" t="s">
        <v>226</v>
      </c>
      <c r="C641" s="8">
        <v>32111.0</v>
      </c>
      <c r="D641" s="9">
        <v>30.0</v>
      </c>
      <c r="E641" s="6">
        <v>1.0</v>
      </c>
      <c r="F641" s="6">
        <v>7.0</v>
      </c>
      <c r="G641" s="6">
        <v>360.0</v>
      </c>
      <c r="H641" s="6">
        <v>2.0</v>
      </c>
      <c r="I641" s="6">
        <v>5.0</v>
      </c>
      <c r="J641" s="6" t="s">
        <v>183</v>
      </c>
      <c r="K641" s="6">
        <v>1.0</v>
      </c>
      <c r="L641" t="s">
        <v>33</v>
      </c>
      <c r="M641" s="10" t="s">
        <v>33</v>
      </c>
      <c r="N641" s="6">
        <v>1.0</v>
      </c>
      <c r="O641" t="s">
        <v>208</v>
      </c>
      <c r="P641" t="s">
        <v>135</v>
      </c>
      <c r="Q641" t="s">
        <v>66</v>
      </c>
      <c r="R641" s="6" t="s">
        <v>2983</v>
      </c>
      <c r="S641" s="6" t="s">
        <v>68</v>
      </c>
      <c r="T641" t="s">
        <v>121</v>
      </c>
      <c r="U641" s="6" t="s">
        <v>70</v>
      </c>
      <c r="W641" t="s">
        <v>70</v>
      </c>
      <c r="X641">
        <v>6.0</v>
      </c>
      <c r="Y641">
        <v>6.0</v>
      </c>
      <c r="Z641" s="6">
        <v>6.0</v>
      </c>
      <c r="AA641" s="6" t="s">
        <v>2984</v>
      </c>
      <c r="AB641" t="s">
        <v>58</v>
      </c>
      <c r="AC641" s="6">
        <v>10.0</v>
      </c>
      <c r="AD641" s="11" t="s">
        <v>2985</v>
      </c>
      <c r="AE641" s="11" t="s">
        <v>98</v>
      </c>
      <c r="AF641" s="11" t="s">
        <v>132</v>
      </c>
      <c r="AG641" s="6">
        <v>1.0</v>
      </c>
    </row>
    <row r="642">
      <c r="A642" s="6">
        <v>640.0</v>
      </c>
      <c r="B642" s="7" t="s">
        <v>533</v>
      </c>
      <c r="C642" s="8">
        <v>34086.0</v>
      </c>
      <c r="D642" s="9">
        <v>25.0</v>
      </c>
      <c r="F642" s="6">
        <v>8.0</v>
      </c>
      <c r="G642" s="6">
        <v>0.0</v>
      </c>
      <c r="H642" s="6">
        <v>14.0</v>
      </c>
      <c r="I642" s="6">
        <v>10.0</v>
      </c>
      <c r="J642" s="6" t="s">
        <v>34</v>
      </c>
      <c r="K642" s="6">
        <v>1.0</v>
      </c>
      <c r="L642" t="s">
        <v>33</v>
      </c>
      <c r="M642" s="10" t="s">
        <v>33</v>
      </c>
      <c r="N642" s="6">
        <v>0.0</v>
      </c>
      <c r="O642" t="s">
        <v>33</v>
      </c>
      <c r="P642" t="s">
        <v>33</v>
      </c>
      <c r="Q642" t="s">
        <v>33</v>
      </c>
      <c r="S642" s="6" t="s">
        <v>40</v>
      </c>
      <c r="T642" t="s">
        <v>69</v>
      </c>
      <c r="U642" s="6" t="s">
        <v>56</v>
      </c>
      <c r="W642" t="s">
        <v>56</v>
      </c>
      <c r="X642">
        <v>6.0</v>
      </c>
      <c r="Y642">
        <v>6.0</v>
      </c>
      <c r="Z642" s="6">
        <v>50.0</v>
      </c>
      <c r="AA642" s="6" t="s">
        <v>2986</v>
      </c>
      <c r="AB642" t="s">
        <v>58</v>
      </c>
      <c r="AC642" s="6">
        <v>8.0</v>
      </c>
      <c r="AD642" s="11" t="s">
        <v>2987</v>
      </c>
      <c r="AE642" s="11" t="s">
        <v>413</v>
      </c>
      <c r="AF642" s="11" t="s">
        <v>2988</v>
      </c>
      <c r="AG642" s="6">
        <v>1.0</v>
      </c>
    </row>
    <row r="643">
      <c r="A643" s="6">
        <v>641.0</v>
      </c>
      <c r="B643" s="7" t="s">
        <v>404</v>
      </c>
      <c r="C643" s="8">
        <v>33799.0</v>
      </c>
      <c r="D643" s="9">
        <v>26.0</v>
      </c>
      <c r="E643" s="6">
        <v>1.0</v>
      </c>
      <c r="F643" s="6">
        <v>5.0</v>
      </c>
      <c r="G643" s="6">
        <v>20.0</v>
      </c>
      <c r="H643" s="6">
        <v>9.0</v>
      </c>
      <c r="I643" s="6">
        <v>0.0</v>
      </c>
      <c r="J643" s="6" t="s">
        <v>62</v>
      </c>
      <c r="K643" s="6">
        <v>1.0</v>
      </c>
      <c r="L643" t="s">
        <v>33</v>
      </c>
      <c r="M643" s="10" t="s">
        <v>33</v>
      </c>
      <c r="N643" s="6">
        <v>1.0</v>
      </c>
      <c r="O643" t="s">
        <v>414</v>
      </c>
      <c r="P643" t="s">
        <v>100</v>
      </c>
      <c r="Q643" s="10" t="s">
        <v>2989</v>
      </c>
      <c r="R643" s="6" t="s">
        <v>2990</v>
      </c>
      <c r="S643" s="6" t="s">
        <v>68</v>
      </c>
      <c r="T643" t="s">
        <v>87</v>
      </c>
      <c r="U643" s="6" t="s">
        <v>56</v>
      </c>
      <c r="W643" t="s">
        <v>56</v>
      </c>
      <c r="X643">
        <v>5.0</v>
      </c>
      <c r="Y643">
        <v>5.0</v>
      </c>
      <c r="Z643" s="6">
        <v>20.0</v>
      </c>
      <c r="AA643" s="6" t="s">
        <v>2991</v>
      </c>
      <c r="AB643" t="s">
        <v>383</v>
      </c>
      <c r="AC643" s="6">
        <v>7.0</v>
      </c>
      <c r="AD643" s="11" t="s">
        <v>2992</v>
      </c>
      <c r="AE643" s="11" t="s">
        <v>2993</v>
      </c>
      <c r="AF643" s="11" t="s">
        <v>106</v>
      </c>
      <c r="AG643" s="6">
        <v>1.0</v>
      </c>
    </row>
    <row r="644">
      <c r="A644" s="6">
        <v>642.0</v>
      </c>
      <c r="B644" s="7" t="s">
        <v>251</v>
      </c>
      <c r="C644" s="8">
        <v>33737.0</v>
      </c>
      <c r="D644" s="9">
        <v>26.0</v>
      </c>
      <c r="F644" s="6">
        <v>8.0</v>
      </c>
      <c r="G644" s="6">
        <v>120.0</v>
      </c>
      <c r="H644" s="6">
        <v>12.0</v>
      </c>
      <c r="I644" s="6">
        <v>20.0</v>
      </c>
      <c r="J644" s="6" t="s">
        <v>338</v>
      </c>
      <c r="K644" s="6">
        <v>1.0</v>
      </c>
      <c r="L644" t="s">
        <v>33</v>
      </c>
      <c r="M644" s="10" t="s">
        <v>33</v>
      </c>
      <c r="N644" s="6">
        <v>0.0</v>
      </c>
      <c r="O644" t="s">
        <v>33</v>
      </c>
      <c r="P644" t="s">
        <v>33</v>
      </c>
      <c r="Q644" t="s">
        <v>33</v>
      </c>
      <c r="S644" s="6" t="s">
        <v>40</v>
      </c>
      <c r="T644" t="s">
        <v>630</v>
      </c>
      <c r="V644" s="6" t="s">
        <v>2994</v>
      </c>
      <c r="W644" s="6" t="s">
        <v>2994</v>
      </c>
      <c r="X644">
        <v>4.0</v>
      </c>
      <c r="Y644">
        <v>6.0</v>
      </c>
      <c r="Z644" s="6">
        <v>40.0</v>
      </c>
      <c r="AA644" s="6" t="s">
        <v>2995</v>
      </c>
      <c r="AB644" t="s">
        <v>58</v>
      </c>
      <c r="AC644" s="6">
        <v>10.0</v>
      </c>
      <c r="AD644" s="11" t="s">
        <v>2996</v>
      </c>
      <c r="AE644" s="11" t="s">
        <v>2997</v>
      </c>
      <c r="AF644" s="11" t="s">
        <v>2998</v>
      </c>
      <c r="AG644" s="6">
        <v>1.0</v>
      </c>
    </row>
    <row r="645">
      <c r="A645" s="6">
        <v>643.0</v>
      </c>
      <c r="B645" s="7" t="s">
        <v>61</v>
      </c>
      <c r="C645" s="8">
        <v>30234.0</v>
      </c>
      <c r="D645" s="9">
        <v>36.0</v>
      </c>
      <c r="F645" s="6">
        <v>8.0</v>
      </c>
      <c r="G645" s="6">
        <v>0.0</v>
      </c>
      <c r="H645" s="6">
        <v>12.0</v>
      </c>
      <c r="I645" s="6">
        <v>5.0</v>
      </c>
      <c r="J645" s="6" t="s">
        <v>49</v>
      </c>
      <c r="K645" s="6">
        <v>0.0</v>
      </c>
      <c r="L645" t="s">
        <v>85</v>
      </c>
      <c r="M645" s="10" t="s">
        <v>86</v>
      </c>
      <c r="N645" s="6">
        <v>0.0</v>
      </c>
      <c r="O645" t="s">
        <v>33</v>
      </c>
      <c r="P645" t="s">
        <v>33</v>
      </c>
      <c r="Q645" t="s">
        <v>33</v>
      </c>
      <c r="S645" s="6" t="s">
        <v>68</v>
      </c>
      <c r="T645" t="s">
        <v>69</v>
      </c>
      <c r="U645" s="6" t="s">
        <v>56</v>
      </c>
      <c r="W645" t="s">
        <v>56</v>
      </c>
      <c r="X645">
        <v>6.0</v>
      </c>
      <c r="Y645">
        <v>3.0</v>
      </c>
      <c r="Z645" s="6">
        <v>500.0</v>
      </c>
      <c r="AA645" s="6" t="s">
        <v>2999</v>
      </c>
      <c r="AB645" t="s">
        <v>58</v>
      </c>
      <c r="AC645" s="6">
        <v>10.0</v>
      </c>
      <c r="AD645" s="11" t="s">
        <v>3000</v>
      </c>
      <c r="AE645" s="11" t="s">
        <v>3001</v>
      </c>
      <c r="AF645" s="11" t="s">
        <v>1426</v>
      </c>
      <c r="AG645" s="6">
        <v>1.0</v>
      </c>
    </row>
    <row r="646">
      <c r="A646" s="6">
        <v>644.0</v>
      </c>
      <c r="B646" s="7" t="s">
        <v>61</v>
      </c>
      <c r="C646" s="8">
        <v>30221.0</v>
      </c>
      <c r="D646" s="9">
        <v>36.0</v>
      </c>
      <c r="E646" s="6">
        <v>11.0</v>
      </c>
      <c r="F646" s="6">
        <v>5.0</v>
      </c>
      <c r="G646" s="6">
        <v>120.0</v>
      </c>
      <c r="H646" s="6">
        <v>14.0</v>
      </c>
      <c r="I646" s="6">
        <v>30.0</v>
      </c>
      <c r="J646" s="6" t="s">
        <v>34</v>
      </c>
      <c r="K646" s="6">
        <v>0.0</v>
      </c>
      <c r="L646" t="s">
        <v>50</v>
      </c>
      <c r="M646" s="10" t="s">
        <v>86</v>
      </c>
      <c r="N646" s="6">
        <v>1.0</v>
      </c>
      <c r="O646" t="s">
        <v>208</v>
      </c>
      <c r="P646" t="s">
        <v>65</v>
      </c>
      <c r="Q646" t="s">
        <v>95</v>
      </c>
      <c r="R646" s="6" t="s">
        <v>3002</v>
      </c>
      <c r="S646" s="6" t="s">
        <v>40</v>
      </c>
      <c r="T646" t="s">
        <v>69</v>
      </c>
      <c r="U646" s="6" t="s">
        <v>70</v>
      </c>
      <c r="W646" t="s">
        <v>70</v>
      </c>
      <c r="X646">
        <v>4.0</v>
      </c>
      <c r="Y646" s="6" t="s">
        <v>631</v>
      </c>
      <c r="Z646" s="6">
        <v>50.0</v>
      </c>
      <c r="AA646" s="6" t="s">
        <v>3003</v>
      </c>
      <c r="AB646" t="s">
        <v>58</v>
      </c>
      <c r="AC646" s="6">
        <v>10.0</v>
      </c>
      <c r="AD646" s="11" t="s">
        <v>3004</v>
      </c>
      <c r="AE646" s="12"/>
      <c r="AF646" s="12"/>
      <c r="AG646" s="6">
        <v>1.0</v>
      </c>
    </row>
    <row r="647">
      <c r="A647" s="6">
        <v>645.0</v>
      </c>
      <c r="B647" s="7" t="s">
        <v>119</v>
      </c>
      <c r="C647" s="8">
        <v>31113.0</v>
      </c>
      <c r="D647" s="9">
        <v>33.0</v>
      </c>
      <c r="F647" s="6">
        <v>7.0</v>
      </c>
      <c r="G647" s="6">
        <v>110.0</v>
      </c>
      <c r="H647" s="6">
        <v>11.0</v>
      </c>
      <c r="I647" s="6">
        <v>20.0</v>
      </c>
      <c r="J647" s="6" t="s">
        <v>305</v>
      </c>
      <c r="K647" s="6">
        <v>1.0</v>
      </c>
      <c r="L647" t="s">
        <v>33</v>
      </c>
      <c r="M647" s="10" t="s">
        <v>33</v>
      </c>
      <c r="N647" s="6">
        <v>0.0</v>
      </c>
      <c r="O647" t="s">
        <v>33</v>
      </c>
      <c r="P647" t="s">
        <v>33</v>
      </c>
      <c r="Q647" t="s">
        <v>33</v>
      </c>
      <c r="S647" s="6" t="s">
        <v>68</v>
      </c>
      <c r="T647" t="s">
        <v>41</v>
      </c>
      <c r="U647" s="6" t="s">
        <v>56</v>
      </c>
      <c r="W647" t="s">
        <v>56</v>
      </c>
      <c r="X647" s="10">
        <v>12.0</v>
      </c>
      <c r="Y647" s="6">
        <v>20.0</v>
      </c>
      <c r="Z647" s="6">
        <v>20.0</v>
      </c>
      <c r="AA647" s="6" t="s">
        <v>3005</v>
      </c>
      <c r="AB647" s="6" t="s">
        <v>341</v>
      </c>
      <c r="AC647" s="6">
        <v>10.0</v>
      </c>
      <c r="AD647" s="11" t="s">
        <v>3006</v>
      </c>
      <c r="AE647" s="11" t="s">
        <v>538</v>
      </c>
      <c r="AF647" s="11" t="s">
        <v>1025</v>
      </c>
      <c r="AG647" s="6">
        <v>1.0</v>
      </c>
    </row>
    <row r="648">
      <c r="A648" s="6">
        <v>646.0</v>
      </c>
      <c r="B648" s="7" t="s">
        <v>74</v>
      </c>
      <c r="C648" s="8">
        <v>25124.0</v>
      </c>
      <c r="D648" s="9">
        <v>50.0</v>
      </c>
      <c r="E648" s="6">
        <v>25.0</v>
      </c>
      <c r="F648" s="6">
        <v>7.0</v>
      </c>
      <c r="G648" s="6">
        <v>60.0</v>
      </c>
      <c r="H648" s="6">
        <v>10.0</v>
      </c>
      <c r="I648" s="6">
        <v>10.0</v>
      </c>
      <c r="J648" s="6" t="s">
        <v>92</v>
      </c>
      <c r="K648" s="6">
        <v>0.0</v>
      </c>
      <c r="L648" t="s">
        <v>63</v>
      </c>
      <c r="M648" s="10" t="s">
        <v>86</v>
      </c>
      <c r="N648" s="6">
        <v>1.0</v>
      </c>
      <c r="O648" t="s">
        <v>128</v>
      </c>
      <c r="P648" t="s">
        <v>135</v>
      </c>
      <c r="Q648" t="s">
        <v>78</v>
      </c>
      <c r="R648" s="15" t="s">
        <v>3007</v>
      </c>
      <c r="S648" s="6" t="s">
        <v>68</v>
      </c>
      <c r="T648" s="10" t="s">
        <v>3008</v>
      </c>
      <c r="U648" s="6" t="s">
        <v>56</v>
      </c>
      <c r="W648" t="s">
        <v>56</v>
      </c>
      <c r="X648">
        <v>5.0</v>
      </c>
      <c r="Y648">
        <v>4.0</v>
      </c>
      <c r="Z648" s="6">
        <v>16.0</v>
      </c>
      <c r="AA648" s="6" t="s">
        <v>3009</v>
      </c>
      <c r="AB648" s="6" t="s">
        <v>2273</v>
      </c>
      <c r="AC648" s="6">
        <v>8.0</v>
      </c>
      <c r="AD648" s="11" t="s">
        <v>3010</v>
      </c>
      <c r="AE648" s="12"/>
      <c r="AF648" s="12"/>
      <c r="AG648" s="6">
        <v>1.0</v>
      </c>
    </row>
    <row r="649">
      <c r="A649" s="6">
        <v>647.0</v>
      </c>
      <c r="B649" s="7" t="s">
        <v>200</v>
      </c>
      <c r="C649" s="8">
        <v>30466.0</v>
      </c>
      <c r="D649" s="9">
        <v>35.0</v>
      </c>
      <c r="E649" s="6">
        <v>7.0</v>
      </c>
      <c r="F649" s="6">
        <v>7.0</v>
      </c>
      <c r="G649" s="6">
        <v>60.0</v>
      </c>
      <c r="H649" s="6">
        <v>8.0</v>
      </c>
      <c r="I649" s="6">
        <v>2.0</v>
      </c>
      <c r="J649" s="6" t="s">
        <v>84</v>
      </c>
      <c r="K649" s="6">
        <v>0.0</v>
      </c>
      <c r="L649" t="s">
        <v>63</v>
      </c>
      <c r="M649" s="10" t="s">
        <v>86</v>
      </c>
      <c r="N649" s="6">
        <v>1.0</v>
      </c>
      <c r="O649" t="s">
        <v>87</v>
      </c>
      <c r="P649" t="s">
        <v>65</v>
      </c>
      <c r="Q649" t="s">
        <v>78</v>
      </c>
      <c r="R649" s="6" t="s">
        <v>3011</v>
      </c>
      <c r="S649" s="6" t="s">
        <v>68</v>
      </c>
      <c r="T649" t="s">
        <v>87</v>
      </c>
      <c r="U649" s="6" t="s">
        <v>70</v>
      </c>
      <c r="W649" t="s">
        <v>70</v>
      </c>
      <c r="X649">
        <v>3.0</v>
      </c>
      <c r="Y649">
        <v>5.0</v>
      </c>
      <c r="Z649" s="6">
        <v>5.0</v>
      </c>
      <c r="AA649" s="6" t="s">
        <v>3012</v>
      </c>
      <c r="AB649" s="6" t="s">
        <v>449</v>
      </c>
      <c r="AC649" s="6">
        <v>6.0</v>
      </c>
      <c r="AD649" s="11" t="s">
        <v>3013</v>
      </c>
      <c r="AE649" s="11" t="s">
        <v>3014</v>
      </c>
      <c r="AF649" s="11" t="s">
        <v>3015</v>
      </c>
      <c r="AG649" s="6">
        <v>0.0</v>
      </c>
    </row>
    <row r="650">
      <c r="A650" s="6">
        <v>648.0</v>
      </c>
      <c r="B650" s="7" t="s">
        <v>61</v>
      </c>
      <c r="C650" s="8">
        <v>30680.0</v>
      </c>
      <c r="D650" s="9">
        <v>34.0</v>
      </c>
      <c r="F650" s="6">
        <v>4.0</v>
      </c>
      <c r="G650" s="6">
        <v>40.0</v>
      </c>
      <c r="H650" s="6">
        <v>11.0</v>
      </c>
      <c r="I650" s="6">
        <v>2.0</v>
      </c>
      <c r="J650" s="6" t="s">
        <v>34</v>
      </c>
      <c r="K650" s="6">
        <v>0.0</v>
      </c>
      <c r="L650" t="s">
        <v>50</v>
      </c>
      <c r="M650" s="10" t="s">
        <v>36</v>
      </c>
      <c r="N650" s="6">
        <v>0.0</v>
      </c>
      <c r="O650" t="s">
        <v>33</v>
      </c>
      <c r="P650" t="s">
        <v>33</v>
      </c>
      <c r="Q650" t="s">
        <v>33</v>
      </c>
      <c r="S650" s="6" t="s">
        <v>68</v>
      </c>
      <c r="T650" t="s">
        <v>121</v>
      </c>
      <c r="U650" s="6" t="s">
        <v>42</v>
      </c>
      <c r="W650" t="s">
        <v>42</v>
      </c>
      <c r="X650" s="10">
        <v>10.0</v>
      </c>
      <c r="Y650">
        <v>5.0</v>
      </c>
      <c r="Z650" s="6">
        <v>12.0</v>
      </c>
      <c r="AA650" s="6" t="s">
        <v>3016</v>
      </c>
      <c r="AB650" t="s">
        <v>58</v>
      </c>
      <c r="AC650" s="6">
        <v>7.0</v>
      </c>
      <c r="AD650" s="11" t="s">
        <v>3017</v>
      </c>
      <c r="AE650" s="11" t="s">
        <v>3018</v>
      </c>
      <c r="AF650" s="11" t="s">
        <v>3019</v>
      </c>
      <c r="AG650" s="6">
        <v>1.0</v>
      </c>
    </row>
    <row r="651">
      <c r="A651" s="6">
        <v>649.0</v>
      </c>
      <c r="B651" s="16" t="s">
        <v>3020</v>
      </c>
      <c r="C651" s="8">
        <v>35199.0</v>
      </c>
      <c r="D651" s="9">
        <v>22.0</v>
      </c>
      <c r="F651" s="6">
        <v>6.0</v>
      </c>
      <c r="G651" s="6">
        <v>120.0</v>
      </c>
      <c r="H651" s="6">
        <v>8.0</v>
      </c>
      <c r="I651" s="6">
        <v>24.0</v>
      </c>
      <c r="J651" s="6" t="s">
        <v>338</v>
      </c>
      <c r="K651" s="6">
        <v>1.0</v>
      </c>
      <c r="L651" t="s">
        <v>33</v>
      </c>
      <c r="M651" s="10" t="s">
        <v>33</v>
      </c>
      <c r="N651" s="6">
        <v>0.0</v>
      </c>
      <c r="O651" t="s">
        <v>33</v>
      </c>
      <c r="P651" t="s">
        <v>33</v>
      </c>
      <c r="Q651" t="s">
        <v>33</v>
      </c>
      <c r="S651" s="6" t="s">
        <v>368</v>
      </c>
      <c r="T651" t="s">
        <v>69</v>
      </c>
      <c r="U651" s="6" t="s">
        <v>56</v>
      </c>
      <c r="W651" t="s">
        <v>56</v>
      </c>
      <c r="X651">
        <v>3.0</v>
      </c>
      <c r="Y651">
        <v>3.0</v>
      </c>
      <c r="Z651" s="6">
        <v>320.0</v>
      </c>
      <c r="AA651" s="6" t="s">
        <v>3021</v>
      </c>
      <c r="AB651" t="s">
        <v>58</v>
      </c>
      <c r="AC651" s="6">
        <v>10.0</v>
      </c>
      <c r="AD651" s="11" t="s">
        <v>3022</v>
      </c>
      <c r="AE651" s="11" t="s">
        <v>3023</v>
      </c>
      <c r="AF651" s="11" t="s">
        <v>3024</v>
      </c>
      <c r="AG651" s="6">
        <v>1.0</v>
      </c>
    </row>
    <row r="652">
      <c r="A652" s="6">
        <v>650.0</v>
      </c>
      <c r="B652" s="7" t="s">
        <v>119</v>
      </c>
      <c r="C652" s="8">
        <v>33773.0</v>
      </c>
      <c r="D652" s="9">
        <v>26.0</v>
      </c>
      <c r="E652" s="6">
        <v>3.0</v>
      </c>
      <c r="F652" s="6">
        <v>7.0</v>
      </c>
      <c r="G652" s="6">
        <v>30.0</v>
      </c>
      <c r="H652" s="6">
        <v>12.0</v>
      </c>
      <c r="I652" s="6">
        <v>2.0</v>
      </c>
      <c r="J652" s="6" t="s">
        <v>75</v>
      </c>
      <c r="K652" s="6">
        <v>1.0</v>
      </c>
      <c r="L652" t="s">
        <v>33</v>
      </c>
      <c r="M652" s="10" t="s">
        <v>33</v>
      </c>
      <c r="N652" s="6">
        <v>1.0</v>
      </c>
      <c r="O652" t="s">
        <v>529</v>
      </c>
      <c r="P652" t="s">
        <v>38</v>
      </c>
      <c r="Q652" t="s">
        <v>18</v>
      </c>
      <c r="R652" s="6" t="s">
        <v>3025</v>
      </c>
      <c r="S652" s="6" t="s">
        <v>40</v>
      </c>
      <c r="T652" s="10" t="s">
        <v>3026</v>
      </c>
      <c r="U652" s="6" t="s">
        <v>56</v>
      </c>
      <c r="W652" t="s">
        <v>56</v>
      </c>
      <c r="X652">
        <v>6.0</v>
      </c>
      <c r="Y652" s="6" t="s">
        <v>3027</v>
      </c>
      <c r="Z652" s="6">
        <v>8.0</v>
      </c>
      <c r="AA652" s="6" t="s">
        <v>3028</v>
      </c>
      <c r="AB652" t="s">
        <v>58</v>
      </c>
      <c r="AC652" s="6">
        <v>10.0</v>
      </c>
      <c r="AD652" s="11" t="s">
        <v>3029</v>
      </c>
      <c r="AE652" s="11" t="s">
        <v>3030</v>
      </c>
      <c r="AF652" s="11" t="s">
        <v>3031</v>
      </c>
      <c r="AG652" s="6">
        <v>1.0</v>
      </c>
    </row>
    <row r="653">
      <c r="A653" s="6">
        <v>651.0</v>
      </c>
      <c r="B653" s="7" t="s">
        <v>226</v>
      </c>
      <c r="C653" s="8">
        <v>32781.0</v>
      </c>
      <c r="D653" s="9">
        <v>29.0</v>
      </c>
      <c r="F653" s="6">
        <v>7.0</v>
      </c>
      <c r="G653" s="6">
        <v>90.0</v>
      </c>
      <c r="H653" s="6">
        <v>9.0</v>
      </c>
      <c r="I653" s="6">
        <v>3.0</v>
      </c>
      <c r="J653" s="6" t="s">
        <v>49</v>
      </c>
      <c r="K653" s="6">
        <v>1.0</v>
      </c>
      <c r="L653" t="s">
        <v>33</v>
      </c>
      <c r="M653" s="10" t="s">
        <v>33</v>
      </c>
      <c r="N653" s="6">
        <v>0.0</v>
      </c>
      <c r="O653" t="s">
        <v>33</v>
      </c>
      <c r="P653" t="s">
        <v>33</v>
      </c>
      <c r="Q653" t="s">
        <v>33</v>
      </c>
      <c r="S653" s="6" t="s">
        <v>40</v>
      </c>
      <c r="T653" t="s">
        <v>121</v>
      </c>
      <c r="U653" s="6" t="s">
        <v>42</v>
      </c>
      <c r="W653" t="s">
        <v>42</v>
      </c>
      <c r="X653">
        <v>3.0</v>
      </c>
      <c r="Y653">
        <v>1.0</v>
      </c>
      <c r="Z653" s="6">
        <v>5.0</v>
      </c>
      <c r="AA653" s="6" t="s">
        <v>3032</v>
      </c>
      <c r="AB653" t="s">
        <v>184</v>
      </c>
      <c r="AC653" s="6">
        <v>10.0</v>
      </c>
      <c r="AD653" s="11" t="s">
        <v>3033</v>
      </c>
      <c r="AE653" s="11" t="s">
        <v>3034</v>
      </c>
      <c r="AF653" s="11" t="s">
        <v>3035</v>
      </c>
      <c r="AG653" s="6">
        <v>1.0</v>
      </c>
    </row>
    <row r="654">
      <c r="A654" s="6">
        <v>652.0</v>
      </c>
      <c r="B654" s="7" t="s">
        <v>107</v>
      </c>
      <c r="C654" s="8">
        <v>32443.0</v>
      </c>
      <c r="D654" s="9">
        <v>29.0</v>
      </c>
      <c r="E654" s="6">
        <v>0.0</v>
      </c>
      <c r="F654" s="6">
        <v>7.0</v>
      </c>
      <c r="G654" s="6">
        <v>15.0</v>
      </c>
      <c r="H654" s="6">
        <v>8.0</v>
      </c>
      <c r="I654" s="6">
        <v>2.0</v>
      </c>
      <c r="J654" s="6" t="s">
        <v>34</v>
      </c>
      <c r="K654" s="6">
        <v>0.0</v>
      </c>
      <c r="L654" t="s">
        <v>35</v>
      </c>
      <c r="M654" s="10" t="s">
        <v>51</v>
      </c>
      <c r="N654" s="6">
        <v>1.0</v>
      </c>
      <c r="O654" t="s">
        <v>147</v>
      </c>
      <c r="P654" t="s">
        <v>65</v>
      </c>
      <c r="Q654" t="s">
        <v>95</v>
      </c>
      <c r="R654" s="15" t="s">
        <v>3036</v>
      </c>
      <c r="S654" s="6" t="s">
        <v>54</v>
      </c>
      <c r="T654" t="s">
        <v>87</v>
      </c>
      <c r="U654" s="6" t="s">
        <v>154</v>
      </c>
      <c r="W654" t="s">
        <v>154</v>
      </c>
      <c r="X654">
        <v>6.0</v>
      </c>
      <c r="Y654">
        <v>2.0</v>
      </c>
      <c r="Z654" s="6">
        <v>15.0</v>
      </c>
      <c r="AA654" s="6" t="s">
        <v>3037</v>
      </c>
      <c r="AB654" t="s">
        <v>58</v>
      </c>
      <c r="AC654" s="6">
        <v>10.0</v>
      </c>
      <c r="AD654" s="11" t="s">
        <v>3038</v>
      </c>
      <c r="AE654" s="11" t="s">
        <v>3039</v>
      </c>
      <c r="AF654" s="12"/>
      <c r="AG654" s="6">
        <v>0.0</v>
      </c>
    </row>
    <row r="655">
      <c r="A655" s="6">
        <v>653.0</v>
      </c>
      <c r="B655" s="7" t="s">
        <v>251</v>
      </c>
      <c r="C655" s="8">
        <v>35039.0</v>
      </c>
      <c r="D655" s="9">
        <v>22.0</v>
      </c>
      <c r="F655" s="6">
        <v>8.0</v>
      </c>
      <c r="G655" s="6">
        <v>0.0</v>
      </c>
      <c r="H655" s="6">
        <v>11.0</v>
      </c>
      <c r="I655" s="6">
        <v>30.0</v>
      </c>
      <c r="J655" s="6" t="s">
        <v>220</v>
      </c>
      <c r="K655" s="6">
        <v>1.0</v>
      </c>
      <c r="L655" t="s">
        <v>33</v>
      </c>
      <c r="M655" s="10" t="s">
        <v>33</v>
      </c>
      <c r="N655" s="6">
        <v>0.0</v>
      </c>
      <c r="O655" t="s">
        <v>33</v>
      </c>
      <c r="P655" t="s">
        <v>33</v>
      </c>
      <c r="Q655" t="s">
        <v>33</v>
      </c>
      <c r="S655" s="6" t="s">
        <v>368</v>
      </c>
      <c r="T655" t="s">
        <v>80</v>
      </c>
      <c r="U655" s="6" t="s">
        <v>70</v>
      </c>
      <c r="W655" t="s">
        <v>70</v>
      </c>
      <c r="X655">
        <v>6.0</v>
      </c>
      <c r="Y655" s="6">
        <v>14.0</v>
      </c>
      <c r="Z655" s="6">
        <v>10.0</v>
      </c>
      <c r="AA655" s="6" t="s">
        <v>3040</v>
      </c>
      <c r="AB655" t="s">
        <v>58</v>
      </c>
      <c r="AC655" s="6">
        <v>10.0</v>
      </c>
      <c r="AD655" s="11" t="s">
        <v>3041</v>
      </c>
      <c r="AE655" s="11" t="s">
        <v>3042</v>
      </c>
      <c r="AF655" s="12"/>
      <c r="AG655" s="6">
        <v>1.0</v>
      </c>
    </row>
    <row r="656">
      <c r="A656" s="6">
        <v>654.0</v>
      </c>
      <c r="B656" s="7" t="s">
        <v>533</v>
      </c>
      <c r="C656" s="8">
        <v>33346.0</v>
      </c>
      <c r="D656" s="9">
        <v>27.0</v>
      </c>
      <c r="F656" s="6">
        <v>7.0</v>
      </c>
      <c r="G656" s="6">
        <v>5.0</v>
      </c>
      <c r="H656" s="6">
        <v>12.0</v>
      </c>
      <c r="I656" s="6">
        <v>8.0</v>
      </c>
      <c r="J656" s="6" t="s">
        <v>34</v>
      </c>
      <c r="K656" s="6">
        <v>0.0</v>
      </c>
      <c r="L656" t="s">
        <v>50</v>
      </c>
      <c r="M656" s="10" t="s">
        <v>93</v>
      </c>
      <c r="N656" s="6">
        <v>0.0</v>
      </c>
      <c r="O656" t="s">
        <v>33</v>
      </c>
      <c r="P656" t="s">
        <v>33</v>
      </c>
      <c r="Q656" t="s">
        <v>33</v>
      </c>
      <c r="S656" s="6" t="s">
        <v>40</v>
      </c>
      <c r="T656" t="s">
        <v>121</v>
      </c>
      <c r="U656" s="6" t="s">
        <v>42</v>
      </c>
      <c r="W656" t="s">
        <v>42</v>
      </c>
      <c r="X656">
        <v>5.0</v>
      </c>
      <c r="Y656">
        <v>3.0</v>
      </c>
      <c r="Z656" s="6">
        <v>80.0</v>
      </c>
      <c r="AA656" s="6" t="s">
        <v>3043</v>
      </c>
      <c r="AB656" t="s">
        <v>58</v>
      </c>
      <c r="AC656" s="6">
        <v>9.0</v>
      </c>
      <c r="AD656" s="11" t="s">
        <v>3044</v>
      </c>
      <c r="AE656" s="11" t="s">
        <v>3045</v>
      </c>
      <c r="AF656" s="11" t="s">
        <v>3046</v>
      </c>
      <c r="AG656" s="6">
        <v>1.0</v>
      </c>
    </row>
    <row r="657">
      <c r="A657" s="6">
        <v>655.0</v>
      </c>
      <c r="B657" s="7" t="s">
        <v>251</v>
      </c>
      <c r="C657" s="8">
        <v>32281.0</v>
      </c>
      <c r="D657" s="9">
        <v>30.0</v>
      </c>
      <c r="E657" s="6">
        <v>3.0</v>
      </c>
      <c r="F657" s="6">
        <v>7.0</v>
      </c>
      <c r="G657" s="6">
        <v>60.0</v>
      </c>
      <c r="H657" s="6">
        <v>4.0</v>
      </c>
      <c r="I657" s="6">
        <v>5.0</v>
      </c>
      <c r="J657" s="6" t="s">
        <v>305</v>
      </c>
      <c r="K657" s="6">
        <v>1.0</v>
      </c>
      <c r="L657" t="s">
        <v>33</v>
      </c>
      <c r="M657" s="10" t="s">
        <v>33</v>
      </c>
      <c r="N657" s="6">
        <v>1.0</v>
      </c>
      <c r="O657" t="s">
        <v>52</v>
      </c>
      <c r="P657" t="s">
        <v>100</v>
      </c>
      <c r="Q657" t="s">
        <v>18</v>
      </c>
      <c r="R657" s="6" t="s">
        <v>3047</v>
      </c>
      <c r="S657" s="6" t="s">
        <v>68</v>
      </c>
      <c r="T657" t="s">
        <v>121</v>
      </c>
      <c r="U657" s="6" t="s">
        <v>56</v>
      </c>
      <c r="W657" t="s">
        <v>56</v>
      </c>
      <c r="X657">
        <v>4.0</v>
      </c>
      <c r="Y657">
        <v>5.0</v>
      </c>
      <c r="Z657" s="6">
        <v>5.0</v>
      </c>
      <c r="AA657" s="6" t="s">
        <v>3048</v>
      </c>
      <c r="AB657" t="s">
        <v>58</v>
      </c>
      <c r="AC657" s="6">
        <v>10.0</v>
      </c>
      <c r="AD657" s="11" t="s">
        <v>3049</v>
      </c>
      <c r="AE657" s="11" t="s">
        <v>3050</v>
      </c>
      <c r="AF657" s="11" t="s">
        <v>3051</v>
      </c>
      <c r="AG657" s="6">
        <v>1.0</v>
      </c>
    </row>
    <row r="658">
      <c r="A658" s="6">
        <v>656.0</v>
      </c>
      <c r="B658" s="7" t="s">
        <v>74</v>
      </c>
      <c r="C658" s="8">
        <v>30257.0</v>
      </c>
      <c r="D658" s="9">
        <v>35.0</v>
      </c>
      <c r="F658" s="6">
        <v>7.0</v>
      </c>
      <c r="G658" s="6">
        <v>3.0</v>
      </c>
      <c r="H658" s="6">
        <v>7.0</v>
      </c>
      <c r="I658" s="6">
        <v>100.0</v>
      </c>
      <c r="J658" s="6" t="s">
        <v>220</v>
      </c>
      <c r="K658" s="6">
        <v>0.0</v>
      </c>
      <c r="L658" t="s">
        <v>50</v>
      </c>
      <c r="M658" s="10" t="s">
        <v>86</v>
      </c>
      <c r="N658" s="6">
        <v>0.0</v>
      </c>
      <c r="O658" t="s">
        <v>33</v>
      </c>
      <c r="P658" t="s">
        <v>33</v>
      </c>
      <c r="Q658" t="s">
        <v>33</v>
      </c>
      <c r="S658" s="6" t="s">
        <v>40</v>
      </c>
      <c r="T658" t="s">
        <v>559</v>
      </c>
      <c r="U658" s="6" t="s">
        <v>42</v>
      </c>
      <c r="W658" t="s">
        <v>42</v>
      </c>
      <c r="X658">
        <v>6.0</v>
      </c>
      <c r="Y658">
        <v>6.0</v>
      </c>
      <c r="Z658" s="6">
        <v>15.0</v>
      </c>
      <c r="AA658" s="6" t="s">
        <v>3052</v>
      </c>
      <c r="AB658" t="s">
        <v>46</v>
      </c>
      <c r="AC658" s="6">
        <v>5.0</v>
      </c>
      <c r="AD658" s="11" t="s">
        <v>3053</v>
      </c>
      <c r="AE658" s="11" t="s">
        <v>325</v>
      </c>
      <c r="AF658" s="11" t="s">
        <v>106</v>
      </c>
      <c r="AG658" s="6">
        <v>1.0</v>
      </c>
    </row>
    <row r="659">
      <c r="A659" s="6">
        <v>657.0</v>
      </c>
      <c r="B659" s="7" t="s">
        <v>107</v>
      </c>
      <c r="C659" s="8">
        <v>35031.0</v>
      </c>
      <c r="D659" s="9">
        <v>22.0</v>
      </c>
      <c r="E659" s="6">
        <v>0.0</v>
      </c>
      <c r="F659" s="6">
        <v>7.0</v>
      </c>
      <c r="G659" s="6">
        <v>180.0</v>
      </c>
      <c r="H659" s="6">
        <v>6.0</v>
      </c>
      <c r="I659" s="6">
        <v>5.0</v>
      </c>
      <c r="J659" s="6" t="s">
        <v>49</v>
      </c>
      <c r="K659" s="6">
        <v>1.0</v>
      </c>
      <c r="L659" t="s">
        <v>33</v>
      </c>
      <c r="M659" s="10" t="s">
        <v>33</v>
      </c>
      <c r="N659" s="6">
        <v>1.0</v>
      </c>
      <c r="O659" t="s">
        <v>164</v>
      </c>
      <c r="P659" t="s">
        <v>354</v>
      </c>
      <c r="Q659" t="s">
        <v>78</v>
      </c>
      <c r="R659" s="6" t="s">
        <v>3054</v>
      </c>
      <c r="S659" s="6" t="s">
        <v>153</v>
      </c>
      <c r="T659" t="s">
        <v>559</v>
      </c>
      <c r="U659" s="6" t="s">
        <v>56</v>
      </c>
      <c r="W659" t="s">
        <v>56</v>
      </c>
      <c r="X659" s="10">
        <v>15.0</v>
      </c>
      <c r="Y659" s="6">
        <v>10.0</v>
      </c>
      <c r="Z659" s="6">
        <v>5.0</v>
      </c>
      <c r="AA659" s="6" t="s">
        <v>3055</v>
      </c>
      <c r="AB659" t="s">
        <v>58</v>
      </c>
      <c r="AC659" s="6">
        <v>9.0</v>
      </c>
      <c r="AD659" s="11" t="s">
        <v>3056</v>
      </c>
      <c r="AE659" s="11" t="s">
        <v>3057</v>
      </c>
      <c r="AF659" s="11" t="s">
        <v>3058</v>
      </c>
      <c r="AG659" s="6">
        <v>1.0</v>
      </c>
    </row>
    <row r="660">
      <c r="A660" s="6">
        <v>658.0</v>
      </c>
      <c r="B660" s="7" t="s">
        <v>61</v>
      </c>
      <c r="D660" s="9">
        <v>118.0</v>
      </c>
      <c r="F660" s="6">
        <v>7.0</v>
      </c>
      <c r="G660" s="6">
        <v>0.0</v>
      </c>
      <c r="H660" s="6">
        <v>8.0</v>
      </c>
      <c r="I660" s="6">
        <v>6.0</v>
      </c>
      <c r="J660" s="6" t="s">
        <v>220</v>
      </c>
      <c r="K660" s="6">
        <v>0.0</v>
      </c>
      <c r="L660" t="s">
        <v>85</v>
      </c>
      <c r="M660" s="10" t="s">
        <v>3059</v>
      </c>
      <c r="N660" s="6">
        <v>0.0</v>
      </c>
      <c r="O660" t="s">
        <v>33</v>
      </c>
      <c r="P660" t="s">
        <v>33</v>
      </c>
      <c r="Q660" t="s">
        <v>33</v>
      </c>
      <c r="S660" s="6" t="s">
        <v>40</v>
      </c>
      <c r="T660" t="s">
        <v>87</v>
      </c>
      <c r="U660" s="6" t="s">
        <v>70</v>
      </c>
      <c r="W660" t="s">
        <v>70</v>
      </c>
      <c r="X660" s="10">
        <v>10.0</v>
      </c>
      <c r="Y660" s="6">
        <v>10.0</v>
      </c>
      <c r="Z660" s="6">
        <v>20.0</v>
      </c>
      <c r="AA660" s="6" t="s">
        <v>3060</v>
      </c>
      <c r="AB660" t="s">
        <v>58</v>
      </c>
      <c r="AC660" s="6">
        <v>8.0</v>
      </c>
      <c r="AD660" s="11" t="s">
        <v>3061</v>
      </c>
      <c r="AE660" s="11" t="s">
        <v>3062</v>
      </c>
      <c r="AF660" s="11" t="s">
        <v>3063</v>
      </c>
      <c r="AG660" s="6">
        <v>1.0</v>
      </c>
    </row>
    <row r="661">
      <c r="A661" s="6">
        <v>659.0</v>
      </c>
      <c r="B661" s="7" t="s">
        <v>157</v>
      </c>
      <c r="C661" s="8">
        <v>32392.0</v>
      </c>
      <c r="D661" s="9">
        <v>30.0</v>
      </c>
      <c r="E661" s="6">
        <v>3.0</v>
      </c>
      <c r="F661" s="6">
        <v>6.0</v>
      </c>
      <c r="G661" s="6">
        <v>70.0</v>
      </c>
      <c r="H661" s="6">
        <v>8.0</v>
      </c>
      <c r="I661" s="6">
        <v>7.0</v>
      </c>
      <c r="J661" s="6" t="s">
        <v>112</v>
      </c>
      <c r="K661" s="6">
        <v>0.0</v>
      </c>
      <c r="L661" t="s">
        <v>50</v>
      </c>
      <c r="M661" s="10" t="s">
        <v>86</v>
      </c>
      <c r="N661" s="6">
        <v>1.0</v>
      </c>
      <c r="O661" t="s">
        <v>208</v>
      </c>
      <c r="P661" s="10" t="s">
        <v>3064</v>
      </c>
      <c r="Q661" s="10" t="s">
        <v>3065</v>
      </c>
      <c r="R661" s="6" t="s">
        <v>3066</v>
      </c>
      <c r="S661" s="6" t="s">
        <v>68</v>
      </c>
      <c r="T661" t="s">
        <v>103</v>
      </c>
      <c r="U661" s="6" t="s">
        <v>56</v>
      </c>
      <c r="W661" t="s">
        <v>56</v>
      </c>
      <c r="X661">
        <v>5.0</v>
      </c>
      <c r="Y661">
        <v>3.0</v>
      </c>
      <c r="Z661" s="6">
        <v>5.0</v>
      </c>
      <c r="AA661" s="6" t="s">
        <v>3067</v>
      </c>
      <c r="AB661" t="s">
        <v>58</v>
      </c>
      <c r="AC661" s="6">
        <v>9.0</v>
      </c>
      <c r="AD661" s="11" t="s">
        <v>3068</v>
      </c>
      <c r="AE661" s="11" t="s">
        <v>1917</v>
      </c>
      <c r="AF661" s="12"/>
      <c r="AG661" s="6">
        <v>1.0</v>
      </c>
    </row>
    <row r="662">
      <c r="A662" s="6">
        <v>660.0</v>
      </c>
      <c r="B662" s="7" t="s">
        <v>61</v>
      </c>
      <c r="C662" s="8">
        <v>33988.0</v>
      </c>
      <c r="D662" s="9">
        <v>25.0</v>
      </c>
      <c r="E662" s="6">
        <v>3.0</v>
      </c>
      <c r="F662" s="6">
        <v>6.0</v>
      </c>
      <c r="G662" s="6">
        <v>60.0</v>
      </c>
      <c r="H662" s="6">
        <v>10.0</v>
      </c>
      <c r="I662" s="6">
        <v>5.0</v>
      </c>
      <c r="J662" s="6" t="s">
        <v>92</v>
      </c>
      <c r="K662" s="6">
        <v>1.0</v>
      </c>
      <c r="L662" t="s">
        <v>33</v>
      </c>
      <c r="M662" s="10" t="s">
        <v>33</v>
      </c>
      <c r="N662" s="6">
        <v>1.0</v>
      </c>
      <c r="O662" t="s">
        <v>252</v>
      </c>
      <c r="P662" t="s">
        <v>38</v>
      </c>
      <c r="Q662" t="s">
        <v>426</v>
      </c>
      <c r="R662" s="6" t="s">
        <v>3069</v>
      </c>
      <c r="S662" s="6" t="s">
        <v>40</v>
      </c>
      <c r="T662" t="s">
        <v>121</v>
      </c>
      <c r="U662" s="6" t="s">
        <v>42</v>
      </c>
      <c r="W662" t="s">
        <v>42</v>
      </c>
      <c r="X662">
        <v>3.0</v>
      </c>
      <c r="Y662">
        <v>5.0</v>
      </c>
      <c r="Z662" s="6">
        <v>5.0</v>
      </c>
      <c r="AA662" s="6" t="s">
        <v>3070</v>
      </c>
      <c r="AB662" t="s">
        <v>58</v>
      </c>
      <c r="AC662" s="6">
        <v>7.0</v>
      </c>
      <c r="AD662" s="11" t="s">
        <v>3071</v>
      </c>
      <c r="AE662" s="11" t="s">
        <v>3072</v>
      </c>
      <c r="AF662" s="11" t="s">
        <v>3073</v>
      </c>
      <c r="AG662" s="6">
        <v>1.0</v>
      </c>
    </row>
    <row r="663">
      <c r="A663" s="6">
        <v>661.0</v>
      </c>
      <c r="B663" s="7" t="s">
        <v>157</v>
      </c>
      <c r="C663" s="8">
        <v>27306.0</v>
      </c>
      <c r="D663" s="9">
        <v>44.0</v>
      </c>
      <c r="E663" s="6">
        <v>7.0</v>
      </c>
      <c r="F663" s="6">
        <v>5.0</v>
      </c>
      <c r="G663" s="6">
        <v>0.0</v>
      </c>
      <c r="H663" s="6">
        <v>12.0</v>
      </c>
      <c r="I663" s="6">
        <v>30.0</v>
      </c>
      <c r="J663" s="6" t="s">
        <v>62</v>
      </c>
      <c r="K663" s="6">
        <v>1.0</v>
      </c>
      <c r="L663" t="s">
        <v>33</v>
      </c>
      <c r="M663" s="10" t="s">
        <v>33</v>
      </c>
      <c r="N663" s="6">
        <v>1.0</v>
      </c>
      <c r="O663" t="s">
        <v>64</v>
      </c>
      <c r="P663" t="s">
        <v>38</v>
      </c>
      <c r="Q663" t="s">
        <v>78</v>
      </c>
      <c r="R663" s="6" t="s">
        <v>3074</v>
      </c>
      <c r="S663" s="6" t="s">
        <v>68</v>
      </c>
      <c r="T663" s="10" t="s">
        <v>3075</v>
      </c>
      <c r="U663" s="6" t="s">
        <v>70</v>
      </c>
      <c r="W663" t="s">
        <v>70</v>
      </c>
      <c r="X663">
        <v>6.0</v>
      </c>
      <c r="Y663">
        <v>6.0</v>
      </c>
      <c r="Z663" s="6">
        <v>20.0</v>
      </c>
      <c r="AA663" s="6" t="s">
        <v>3076</v>
      </c>
      <c r="AB663" t="s">
        <v>58</v>
      </c>
      <c r="AC663" s="6">
        <v>8.0</v>
      </c>
      <c r="AD663" s="11" t="s">
        <v>3077</v>
      </c>
      <c r="AE663" s="11" t="s">
        <v>3078</v>
      </c>
      <c r="AF663" s="11" t="s">
        <v>3079</v>
      </c>
      <c r="AG663" s="6">
        <v>1.0</v>
      </c>
    </row>
    <row r="664">
      <c r="A664" s="6">
        <v>662.0</v>
      </c>
      <c r="B664" s="7" t="s">
        <v>251</v>
      </c>
      <c r="C664" s="8">
        <v>30768.0</v>
      </c>
      <c r="D664" s="9">
        <v>34.0</v>
      </c>
      <c r="E664" s="6">
        <v>9.0</v>
      </c>
      <c r="F664" s="6">
        <v>5.0</v>
      </c>
      <c r="G664" s="6">
        <v>10.0</v>
      </c>
      <c r="H664" s="6">
        <v>16.0</v>
      </c>
      <c r="I664" s="6">
        <v>4.0</v>
      </c>
      <c r="J664" s="6" t="s">
        <v>34</v>
      </c>
      <c r="K664" s="6">
        <v>1.0</v>
      </c>
      <c r="L664" t="s">
        <v>33</v>
      </c>
      <c r="M664" s="10" t="s">
        <v>33</v>
      </c>
      <c r="N664" s="6">
        <v>1.0</v>
      </c>
      <c r="O664" t="s">
        <v>208</v>
      </c>
      <c r="P664" t="s">
        <v>65</v>
      </c>
      <c r="Q664" t="s">
        <v>586</v>
      </c>
      <c r="R664" s="6" t="s">
        <v>2662</v>
      </c>
      <c r="S664" s="6" t="s">
        <v>68</v>
      </c>
      <c r="T664" t="s">
        <v>121</v>
      </c>
      <c r="U664" s="6" t="s">
        <v>42</v>
      </c>
      <c r="W664" t="s">
        <v>42</v>
      </c>
      <c r="X664" s="10">
        <v>12.0</v>
      </c>
      <c r="Y664" s="6">
        <v>8.0</v>
      </c>
      <c r="Z664" s="6">
        <v>15.0</v>
      </c>
      <c r="AA664" s="6" t="s">
        <v>3080</v>
      </c>
      <c r="AB664" s="6" t="s">
        <v>3081</v>
      </c>
      <c r="AC664" s="6">
        <v>10.0</v>
      </c>
      <c r="AD664" s="11" t="s">
        <v>3082</v>
      </c>
      <c r="AE664" s="11" t="s">
        <v>3083</v>
      </c>
      <c r="AF664" s="11" t="s">
        <v>3084</v>
      </c>
      <c r="AG664" s="6">
        <v>1.0</v>
      </c>
    </row>
    <row r="665">
      <c r="A665" s="6">
        <v>663.0</v>
      </c>
      <c r="B665" s="7" t="s">
        <v>74</v>
      </c>
      <c r="C665" s="8">
        <v>32521.0</v>
      </c>
      <c r="D665" s="9">
        <v>29.0</v>
      </c>
      <c r="E665" s="6">
        <v>5.0</v>
      </c>
      <c r="F665" s="6">
        <v>6.0</v>
      </c>
      <c r="G665" s="6">
        <v>45.0</v>
      </c>
      <c r="H665" s="6">
        <v>10.0</v>
      </c>
      <c r="I665" s="6">
        <v>15.0</v>
      </c>
      <c r="J665" s="6" t="s">
        <v>183</v>
      </c>
      <c r="K665" s="6">
        <v>1.0</v>
      </c>
      <c r="L665" t="s">
        <v>33</v>
      </c>
      <c r="M665" s="10" t="s">
        <v>33</v>
      </c>
      <c r="N665" s="6">
        <v>1.0</v>
      </c>
      <c r="O665" t="s">
        <v>208</v>
      </c>
      <c r="P665" t="s">
        <v>65</v>
      </c>
      <c r="Q665" t="s">
        <v>78</v>
      </c>
      <c r="R665" s="6" t="s">
        <v>3085</v>
      </c>
      <c r="S665" s="6" t="s">
        <v>40</v>
      </c>
      <c r="T665" t="s">
        <v>87</v>
      </c>
      <c r="U665" s="6" t="s">
        <v>56</v>
      </c>
      <c r="W665" t="s">
        <v>56</v>
      </c>
      <c r="X665">
        <v>6.0</v>
      </c>
      <c r="Y665">
        <v>1.0</v>
      </c>
      <c r="Z665" s="6">
        <v>10.0</v>
      </c>
      <c r="AA665" s="6" t="s">
        <v>198</v>
      </c>
      <c r="AB665" t="s">
        <v>58</v>
      </c>
      <c r="AC665" s="6">
        <v>10.0</v>
      </c>
      <c r="AD665" s="11" t="s">
        <v>198</v>
      </c>
      <c r="AE665" s="11" t="s">
        <v>3086</v>
      </c>
      <c r="AF665" s="11" t="s">
        <v>198</v>
      </c>
      <c r="AG665" s="6">
        <v>0.0</v>
      </c>
    </row>
    <row r="666">
      <c r="A666" s="6">
        <v>664.0</v>
      </c>
      <c r="B666" s="7" t="s">
        <v>74</v>
      </c>
      <c r="C666" s="8">
        <v>28856.0</v>
      </c>
      <c r="D666" s="9">
        <v>39.0</v>
      </c>
      <c r="E666" s="6">
        <v>13.0</v>
      </c>
      <c r="F666" s="6">
        <v>8.0</v>
      </c>
      <c r="G666" s="6">
        <v>30.0</v>
      </c>
      <c r="H666" s="6">
        <v>14.0</v>
      </c>
      <c r="I666" s="6">
        <v>3.0</v>
      </c>
      <c r="J666" s="6" t="s">
        <v>49</v>
      </c>
      <c r="K666" s="6">
        <v>0.0</v>
      </c>
      <c r="L666" t="s">
        <v>85</v>
      </c>
      <c r="M666" s="10" t="s">
        <v>86</v>
      </c>
      <c r="N666" s="6">
        <v>1.0</v>
      </c>
      <c r="O666" t="s">
        <v>252</v>
      </c>
      <c r="P666" t="s">
        <v>77</v>
      </c>
      <c r="Q666" t="s">
        <v>95</v>
      </c>
      <c r="S666" s="6" t="s">
        <v>40</v>
      </c>
      <c r="T666" t="s">
        <v>121</v>
      </c>
      <c r="U666" s="6" t="s">
        <v>56</v>
      </c>
      <c r="W666" t="s">
        <v>56</v>
      </c>
      <c r="X666" s="10" t="s">
        <v>960</v>
      </c>
      <c r="Y666">
        <v>1.0</v>
      </c>
      <c r="Z666" s="6">
        <v>3.0</v>
      </c>
      <c r="AA666" s="6" t="s">
        <v>1609</v>
      </c>
      <c r="AB666" t="s">
        <v>46</v>
      </c>
      <c r="AC666" s="6">
        <v>9.0</v>
      </c>
      <c r="AD666" s="11" t="s">
        <v>3087</v>
      </c>
      <c r="AE666" s="11" t="s">
        <v>1832</v>
      </c>
      <c r="AF666" s="11" t="s">
        <v>3088</v>
      </c>
      <c r="AG666" s="6">
        <v>0.0</v>
      </c>
    </row>
    <row r="667">
      <c r="A667" s="6">
        <v>665.0</v>
      </c>
      <c r="B667" s="7" t="s">
        <v>533</v>
      </c>
      <c r="C667" s="8">
        <v>35001.0</v>
      </c>
      <c r="D667" s="9">
        <v>22.0</v>
      </c>
      <c r="F667" s="6">
        <v>6.0</v>
      </c>
      <c r="G667" s="6">
        <v>30.0</v>
      </c>
      <c r="H667" s="6">
        <v>12.0</v>
      </c>
      <c r="I667" s="6">
        <v>5.0</v>
      </c>
      <c r="J667" s="6" t="s">
        <v>183</v>
      </c>
      <c r="K667" s="6">
        <v>1.0</v>
      </c>
      <c r="L667" t="s">
        <v>33</v>
      </c>
      <c r="M667" s="10" t="s">
        <v>33</v>
      </c>
      <c r="N667" s="6">
        <v>0.0</v>
      </c>
      <c r="O667" t="s">
        <v>33</v>
      </c>
      <c r="P667" t="s">
        <v>33</v>
      </c>
      <c r="Q667" t="s">
        <v>33</v>
      </c>
      <c r="S667" s="6" t="s">
        <v>40</v>
      </c>
      <c r="T667" t="s">
        <v>87</v>
      </c>
      <c r="U667" s="6" t="s">
        <v>70</v>
      </c>
      <c r="W667" t="s">
        <v>70</v>
      </c>
      <c r="X667">
        <v>4.0</v>
      </c>
      <c r="Y667">
        <v>6.0</v>
      </c>
      <c r="Z667" s="6">
        <v>4.0</v>
      </c>
      <c r="AA667" s="6" t="s">
        <v>3089</v>
      </c>
      <c r="AB667" t="s">
        <v>58</v>
      </c>
      <c r="AC667" s="6">
        <v>10.0</v>
      </c>
      <c r="AD667" s="11" t="s">
        <v>3090</v>
      </c>
      <c r="AE667" s="11" t="s">
        <v>3091</v>
      </c>
      <c r="AF667" s="11" t="s">
        <v>3092</v>
      </c>
      <c r="AG667" s="6">
        <v>1.0</v>
      </c>
    </row>
    <row r="668">
      <c r="A668" s="6">
        <v>666.0</v>
      </c>
      <c r="B668" s="7" t="s">
        <v>312</v>
      </c>
      <c r="C668" s="8">
        <v>27793.0</v>
      </c>
      <c r="D668" s="9">
        <v>42.0</v>
      </c>
      <c r="E668" s="6">
        <v>15.0</v>
      </c>
      <c r="F668" s="6">
        <v>6.0</v>
      </c>
      <c r="G668" s="6">
        <v>120.0</v>
      </c>
      <c r="H668" s="6">
        <v>12.0</v>
      </c>
      <c r="I668" s="6">
        <v>8.0</v>
      </c>
      <c r="J668" s="6" t="s">
        <v>49</v>
      </c>
      <c r="K668" s="6">
        <v>1.0</v>
      </c>
      <c r="L668" t="s">
        <v>33</v>
      </c>
      <c r="M668" s="10" t="s">
        <v>33</v>
      </c>
      <c r="N668" s="6">
        <v>1.0</v>
      </c>
      <c r="O668" t="s">
        <v>37</v>
      </c>
      <c r="P668" t="s">
        <v>38</v>
      </c>
      <c r="Q668" t="s">
        <v>271</v>
      </c>
      <c r="R668" s="6" t="s">
        <v>3093</v>
      </c>
      <c r="S668" s="6" t="s">
        <v>40</v>
      </c>
      <c r="T668" t="s">
        <v>121</v>
      </c>
      <c r="U668" s="6" t="s">
        <v>56</v>
      </c>
      <c r="W668" t="s">
        <v>56</v>
      </c>
      <c r="X668">
        <v>6.0</v>
      </c>
      <c r="Y668">
        <v>3.0</v>
      </c>
      <c r="Z668" s="6">
        <v>8.0</v>
      </c>
      <c r="AA668" s="6" t="s">
        <v>3094</v>
      </c>
      <c r="AB668" s="6" t="s">
        <v>3095</v>
      </c>
      <c r="AC668" s="6">
        <v>10.0</v>
      </c>
      <c r="AD668" s="11" t="s">
        <v>3096</v>
      </c>
      <c r="AE668" s="11" t="s">
        <v>3097</v>
      </c>
      <c r="AF668" s="11" t="s">
        <v>3098</v>
      </c>
      <c r="AG668" s="6">
        <v>1.0</v>
      </c>
    </row>
    <row r="669">
      <c r="A669" s="6">
        <v>667.0</v>
      </c>
      <c r="B669" s="7" t="s">
        <v>119</v>
      </c>
      <c r="C669" s="8">
        <v>35320.0</v>
      </c>
      <c r="D669" s="9">
        <v>22.0</v>
      </c>
      <c r="E669" s="6">
        <v>0.0</v>
      </c>
      <c r="F669" s="6">
        <v>6.0</v>
      </c>
      <c r="G669" s="6">
        <v>100.0</v>
      </c>
      <c r="H669" s="6">
        <v>14.0</v>
      </c>
      <c r="I669" s="6">
        <v>6.0</v>
      </c>
      <c r="J669" s="6" t="s">
        <v>220</v>
      </c>
      <c r="K669" s="6">
        <v>1.0</v>
      </c>
      <c r="L669" t="s">
        <v>33</v>
      </c>
      <c r="M669" s="10" t="s">
        <v>33</v>
      </c>
      <c r="N669" s="6">
        <v>1.0</v>
      </c>
      <c r="O669" t="s">
        <v>134</v>
      </c>
      <c r="P669" t="s">
        <v>354</v>
      </c>
      <c r="Q669" t="s">
        <v>227</v>
      </c>
      <c r="R669" s="6" t="s">
        <v>3099</v>
      </c>
      <c r="S669" s="6" t="s">
        <v>40</v>
      </c>
      <c r="T669" t="s">
        <v>69</v>
      </c>
      <c r="U669" s="6" t="s">
        <v>56</v>
      </c>
      <c r="W669" t="s">
        <v>56</v>
      </c>
      <c r="X669">
        <v>6.0</v>
      </c>
      <c r="Y669">
        <v>6.0</v>
      </c>
      <c r="Z669" s="6">
        <v>80.0</v>
      </c>
      <c r="AA669" s="6" t="s">
        <v>3100</v>
      </c>
      <c r="AB669" t="s">
        <v>58</v>
      </c>
      <c r="AC669" s="6">
        <v>9.0</v>
      </c>
      <c r="AD669" s="11" t="s">
        <v>3101</v>
      </c>
      <c r="AE669" s="11" t="s">
        <v>3102</v>
      </c>
      <c r="AF669" s="11" t="s">
        <v>1426</v>
      </c>
      <c r="AG669" s="6">
        <v>0.0</v>
      </c>
    </row>
    <row r="670">
      <c r="A670" s="6">
        <v>668.0</v>
      </c>
      <c r="B670" s="7" t="s">
        <v>74</v>
      </c>
      <c r="C670" s="8">
        <v>32021.0</v>
      </c>
      <c r="D670" s="9">
        <v>31.0</v>
      </c>
      <c r="E670" s="6">
        <v>7.0</v>
      </c>
      <c r="F670" s="6">
        <v>6.0</v>
      </c>
      <c r="G670" s="6">
        <v>600.0</v>
      </c>
      <c r="H670" s="6">
        <v>6.0</v>
      </c>
      <c r="I670" s="6">
        <v>20.0</v>
      </c>
      <c r="J670" s="6" t="s">
        <v>338</v>
      </c>
      <c r="K670" s="6">
        <v>1.0</v>
      </c>
      <c r="L670" t="s">
        <v>33</v>
      </c>
      <c r="M670" s="10" t="s">
        <v>33</v>
      </c>
      <c r="N670" s="6">
        <v>1.0</v>
      </c>
      <c r="O670" t="s">
        <v>76</v>
      </c>
      <c r="P670" t="s">
        <v>100</v>
      </c>
      <c r="Q670" t="s">
        <v>313</v>
      </c>
      <c r="R670" s="6" t="s">
        <v>3103</v>
      </c>
      <c r="S670" s="6" t="s">
        <v>68</v>
      </c>
      <c r="T670" t="s">
        <v>87</v>
      </c>
      <c r="U670" s="6" t="s">
        <v>56</v>
      </c>
      <c r="W670" t="s">
        <v>56</v>
      </c>
      <c r="X670">
        <v>6.0</v>
      </c>
      <c r="Y670">
        <v>6.0</v>
      </c>
      <c r="Z670" s="6">
        <v>10.0</v>
      </c>
      <c r="AA670" s="6" t="s">
        <v>3104</v>
      </c>
      <c r="AB670" t="s">
        <v>46</v>
      </c>
      <c r="AC670" s="6">
        <v>8.0</v>
      </c>
      <c r="AD670" s="11" t="s">
        <v>3105</v>
      </c>
      <c r="AE670" s="11" t="s">
        <v>3106</v>
      </c>
      <c r="AF670" s="11" t="s">
        <v>132</v>
      </c>
      <c r="AG670" s="6">
        <v>1.0</v>
      </c>
    </row>
    <row r="671">
      <c r="A671" s="6">
        <v>669.0</v>
      </c>
      <c r="B671" s="7" t="s">
        <v>200</v>
      </c>
      <c r="C671" s="8">
        <v>30011.0</v>
      </c>
      <c r="D671" s="9">
        <v>36.0</v>
      </c>
      <c r="E671" s="6">
        <v>3.0</v>
      </c>
      <c r="F671" s="6">
        <v>7.0</v>
      </c>
      <c r="G671" s="6">
        <v>2.0</v>
      </c>
      <c r="H671" s="6">
        <v>10.0</v>
      </c>
      <c r="I671" s="6">
        <v>30.0</v>
      </c>
      <c r="J671" s="6" t="s">
        <v>126</v>
      </c>
      <c r="K671" s="6">
        <v>1.0</v>
      </c>
      <c r="L671" t="s">
        <v>33</v>
      </c>
      <c r="M671" s="10" t="s">
        <v>33</v>
      </c>
      <c r="N671" s="6">
        <v>1.0</v>
      </c>
      <c r="O671" t="s">
        <v>164</v>
      </c>
      <c r="P671" s="10" t="s">
        <v>3107</v>
      </c>
      <c r="Q671" s="10" t="s">
        <v>506</v>
      </c>
      <c r="R671" s="6" t="s">
        <v>3108</v>
      </c>
      <c r="S671" s="6" t="s">
        <v>68</v>
      </c>
      <c r="T671" t="s">
        <v>103</v>
      </c>
      <c r="U671" s="6" t="s">
        <v>56</v>
      </c>
      <c r="W671" t="s">
        <v>56</v>
      </c>
      <c r="X671">
        <v>3.0</v>
      </c>
      <c r="Y671">
        <v>6.0</v>
      </c>
      <c r="Z671" s="6">
        <v>20.0</v>
      </c>
      <c r="AA671" s="6" t="s">
        <v>3109</v>
      </c>
      <c r="AB671" t="s">
        <v>58</v>
      </c>
      <c r="AC671" s="6">
        <v>7.0</v>
      </c>
      <c r="AD671" s="11" t="s">
        <v>3110</v>
      </c>
      <c r="AE671" s="11" t="s">
        <v>1270</v>
      </c>
      <c r="AF671" s="12"/>
      <c r="AG671" s="6">
        <v>1.0</v>
      </c>
    </row>
    <row r="672">
      <c r="A672" s="6">
        <v>670.0</v>
      </c>
      <c r="B672" s="7" t="s">
        <v>226</v>
      </c>
      <c r="D672" s="9">
        <v>118.0</v>
      </c>
      <c r="E672" s="6">
        <v>7.0</v>
      </c>
      <c r="F672" s="6">
        <v>7.0</v>
      </c>
      <c r="G672" s="6">
        <v>40.0</v>
      </c>
      <c r="H672" s="6">
        <v>9.0</v>
      </c>
      <c r="I672" s="6">
        <v>6.0</v>
      </c>
      <c r="J672" s="6" t="s">
        <v>92</v>
      </c>
      <c r="K672" s="6">
        <v>1.0</v>
      </c>
      <c r="L672" t="s">
        <v>33</v>
      </c>
      <c r="M672" s="10" t="s">
        <v>33</v>
      </c>
      <c r="N672" s="6">
        <v>1.0</v>
      </c>
      <c r="O672" t="s">
        <v>134</v>
      </c>
      <c r="P672" t="s">
        <v>38</v>
      </c>
      <c r="Q672" t="s">
        <v>66</v>
      </c>
      <c r="R672" s="6" t="s">
        <v>3111</v>
      </c>
      <c r="S672" s="6" t="s">
        <v>68</v>
      </c>
      <c r="T672" t="s">
        <v>559</v>
      </c>
      <c r="U672" s="6" t="s">
        <v>565</v>
      </c>
      <c r="W672" t="s">
        <v>565</v>
      </c>
      <c r="X672">
        <v>4.0</v>
      </c>
      <c r="Y672">
        <v>5.0</v>
      </c>
      <c r="Z672" s="6">
        <v>8.0</v>
      </c>
      <c r="AA672" s="6" t="s">
        <v>3112</v>
      </c>
      <c r="AB672" s="6" t="s">
        <v>3113</v>
      </c>
      <c r="AC672" s="6">
        <v>9.0</v>
      </c>
      <c r="AD672" s="11" t="s">
        <v>132</v>
      </c>
      <c r="AE672" s="11" t="s">
        <v>132</v>
      </c>
      <c r="AF672" s="11" t="s">
        <v>132</v>
      </c>
      <c r="AG672" s="6">
        <v>0.0</v>
      </c>
    </row>
    <row r="673">
      <c r="A673" s="6">
        <v>671.0</v>
      </c>
      <c r="B673" s="7" t="s">
        <v>200</v>
      </c>
      <c r="C673" s="8">
        <v>31907.0</v>
      </c>
      <c r="D673" s="9">
        <v>31.0</v>
      </c>
      <c r="E673" s="6">
        <v>3.0</v>
      </c>
      <c r="F673" s="6">
        <v>7.0</v>
      </c>
      <c r="G673" s="6">
        <v>150.0</v>
      </c>
      <c r="H673" s="6">
        <v>12.0</v>
      </c>
      <c r="I673" s="6">
        <v>12.0</v>
      </c>
      <c r="J673" s="6" t="s">
        <v>62</v>
      </c>
      <c r="K673" s="6">
        <v>0.0</v>
      </c>
      <c r="L673" t="s">
        <v>85</v>
      </c>
      <c r="M673" s="10" t="s">
        <v>93</v>
      </c>
      <c r="N673" s="6">
        <v>1.0</v>
      </c>
      <c r="O673" t="s">
        <v>76</v>
      </c>
      <c r="P673" t="s">
        <v>65</v>
      </c>
      <c r="Q673" t="s">
        <v>78</v>
      </c>
      <c r="R673" s="6" t="s">
        <v>621</v>
      </c>
      <c r="S673" s="6" t="s">
        <v>68</v>
      </c>
      <c r="T673" t="s">
        <v>69</v>
      </c>
      <c r="U673" s="6" t="s">
        <v>70</v>
      </c>
      <c r="W673" t="s">
        <v>70</v>
      </c>
      <c r="X673" s="10">
        <v>20.0</v>
      </c>
      <c r="Y673">
        <v>5.0</v>
      </c>
      <c r="Z673" s="6">
        <v>20.0</v>
      </c>
      <c r="AA673" s="6" t="s">
        <v>3114</v>
      </c>
      <c r="AB673" s="6" t="s">
        <v>1360</v>
      </c>
      <c r="AC673" s="6">
        <v>8.0</v>
      </c>
      <c r="AD673" s="11" t="s">
        <v>3115</v>
      </c>
      <c r="AE673" s="11" t="s">
        <v>3116</v>
      </c>
      <c r="AF673" s="11" t="s">
        <v>3117</v>
      </c>
      <c r="AG673" s="6">
        <v>0.0</v>
      </c>
    </row>
    <row r="674">
      <c r="A674" s="6">
        <v>672.0</v>
      </c>
      <c r="B674" s="7" t="s">
        <v>304</v>
      </c>
      <c r="C674" s="8">
        <v>33710.0</v>
      </c>
      <c r="D674" s="9">
        <v>26.0</v>
      </c>
      <c r="E674" s="6">
        <v>8.0</v>
      </c>
      <c r="F674" s="6">
        <v>8.0</v>
      </c>
      <c r="G674" s="6">
        <v>100.0</v>
      </c>
      <c r="H674" s="6">
        <v>12.0</v>
      </c>
      <c r="I674" s="6">
        <v>4.0</v>
      </c>
      <c r="J674" s="6" t="s">
        <v>126</v>
      </c>
      <c r="K674" s="6">
        <v>1.0</v>
      </c>
      <c r="L674" t="s">
        <v>33</v>
      </c>
      <c r="M674" s="10" t="s">
        <v>33</v>
      </c>
      <c r="N674" s="6">
        <v>1.0</v>
      </c>
      <c r="O674" t="s">
        <v>208</v>
      </c>
      <c r="P674" t="s">
        <v>65</v>
      </c>
      <c r="Q674" t="s">
        <v>78</v>
      </c>
      <c r="R674" s="6" t="s">
        <v>3118</v>
      </c>
      <c r="S674" s="6" t="s">
        <v>68</v>
      </c>
      <c r="T674" t="s">
        <v>103</v>
      </c>
      <c r="U674" s="6" t="s">
        <v>42</v>
      </c>
      <c r="W674" t="s">
        <v>42</v>
      </c>
      <c r="X674">
        <v>5.0</v>
      </c>
      <c r="Y674">
        <v>6.0</v>
      </c>
      <c r="Z674" s="6">
        <v>6.0</v>
      </c>
      <c r="AA674" s="6" t="s">
        <v>3119</v>
      </c>
      <c r="AB674" t="s">
        <v>58</v>
      </c>
      <c r="AC674" s="6">
        <v>9.0</v>
      </c>
      <c r="AD674" s="11" t="s">
        <v>3120</v>
      </c>
      <c r="AE674" s="11" t="s">
        <v>3121</v>
      </c>
      <c r="AF674" s="11" t="s">
        <v>3122</v>
      </c>
      <c r="AG674" s="6">
        <v>1.0</v>
      </c>
    </row>
    <row r="675">
      <c r="A675" s="6">
        <v>673.0</v>
      </c>
      <c r="B675" s="7" t="s">
        <v>157</v>
      </c>
      <c r="C675" s="8">
        <v>33000.0</v>
      </c>
      <c r="D675" s="9">
        <v>28.0</v>
      </c>
      <c r="F675" s="6">
        <v>7.0</v>
      </c>
      <c r="G675" s="6">
        <v>140.0</v>
      </c>
      <c r="H675" s="6">
        <v>14.0</v>
      </c>
      <c r="I675" s="6">
        <v>30.0</v>
      </c>
      <c r="J675" s="6" t="s">
        <v>49</v>
      </c>
      <c r="K675" s="6">
        <v>1.0</v>
      </c>
      <c r="L675" t="s">
        <v>33</v>
      </c>
      <c r="M675" s="10" t="s">
        <v>33</v>
      </c>
      <c r="N675" s="6">
        <v>0.0</v>
      </c>
      <c r="O675" t="s">
        <v>33</v>
      </c>
      <c r="P675" t="s">
        <v>33</v>
      </c>
      <c r="Q675" t="s">
        <v>33</v>
      </c>
      <c r="S675" s="6" t="s">
        <v>68</v>
      </c>
      <c r="T675" t="s">
        <v>3123</v>
      </c>
      <c r="U675" s="6" t="s">
        <v>42</v>
      </c>
      <c r="W675" t="s">
        <v>42</v>
      </c>
      <c r="X675">
        <v>6.0</v>
      </c>
      <c r="Y675" s="6">
        <v>13.0</v>
      </c>
      <c r="Z675" s="6">
        <v>20.0</v>
      </c>
      <c r="AA675" s="6" t="s">
        <v>3124</v>
      </c>
      <c r="AB675" t="s">
        <v>58</v>
      </c>
      <c r="AC675" s="6">
        <v>9.0</v>
      </c>
      <c r="AD675" s="11" t="s">
        <v>3125</v>
      </c>
      <c r="AE675" s="11" t="s">
        <v>3126</v>
      </c>
      <c r="AF675" s="11" t="s">
        <v>3127</v>
      </c>
      <c r="AG675" s="6">
        <v>1.0</v>
      </c>
    </row>
    <row r="676">
      <c r="A676" s="6">
        <v>674.0</v>
      </c>
      <c r="B676" s="7" t="s">
        <v>251</v>
      </c>
      <c r="C676" s="8">
        <v>32513.0</v>
      </c>
      <c r="D676" s="9">
        <v>29.0</v>
      </c>
      <c r="E676" s="6">
        <v>5.0</v>
      </c>
      <c r="F676" s="6">
        <v>6.0</v>
      </c>
      <c r="G676" s="6">
        <v>45.0</v>
      </c>
      <c r="H676" s="6">
        <v>10.0</v>
      </c>
      <c r="I676" s="6">
        <v>1.0</v>
      </c>
      <c r="J676" s="6" t="s">
        <v>183</v>
      </c>
      <c r="K676" s="6">
        <v>0.0</v>
      </c>
      <c r="L676" t="s">
        <v>50</v>
      </c>
      <c r="M676" s="10" t="s">
        <v>93</v>
      </c>
      <c r="N676" s="6">
        <v>1.0</v>
      </c>
      <c r="O676" t="s">
        <v>52</v>
      </c>
      <c r="P676" t="s">
        <v>100</v>
      </c>
      <c r="Q676" t="s">
        <v>18</v>
      </c>
      <c r="R676" s="6" t="s">
        <v>3128</v>
      </c>
      <c r="S676" s="6" t="s">
        <v>40</v>
      </c>
      <c r="T676" t="s">
        <v>69</v>
      </c>
      <c r="U676" s="6" t="s">
        <v>56</v>
      </c>
      <c r="W676" t="s">
        <v>56</v>
      </c>
      <c r="X676" s="10">
        <v>10.0</v>
      </c>
      <c r="Y676" s="6">
        <v>20.0</v>
      </c>
      <c r="Z676" s="6">
        <v>10.0</v>
      </c>
      <c r="AA676" s="6" t="s">
        <v>3129</v>
      </c>
      <c r="AB676" t="s">
        <v>383</v>
      </c>
      <c r="AC676" s="6">
        <v>8.0</v>
      </c>
      <c r="AD676" s="11" t="s">
        <v>3130</v>
      </c>
      <c r="AE676" s="11" t="s">
        <v>3131</v>
      </c>
      <c r="AF676" s="11" t="s">
        <v>3130</v>
      </c>
      <c r="AG676" s="6">
        <v>0.0</v>
      </c>
    </row>
    <row r="677">
      <c r="A677" s="6">
        <v>675.0</v>
      </c>
      <c r="B677" s="7" t="s">
        <v>200</v>
      </c>
      <c r="C677" s="8">
        <v>32663.0</v>
      </c>
      <c r="D677" s="9">
        <v>29.0</v>
      </c>
      <c r="E677" s="6">
        <v>1.0</v>
      </c>
      <c r="F677" s="6">
        <v>6.0</v>
      </c>
      <c r="G677" s="6">
        <v>120.0</v>
      </c>
      <c r="H677" s="6">
        <v>12.0</v>
      </c>
      <c r="I677" s="6">
        <v>10.0</v>
      </c>
      <c r="J677" s="6" t="s">
        <v>112</v>
      </c>
      <c r="K677" s="6">
        <v>1.0</v>
      </c>
      <c r="L677" t="s">
        <v>33</v>
      </c>
      <c r="M677" s="10" t="s">
        <v>33</v>
      </c>
      <c r="N677" s="6">
        <v>1.0</v>
      </c>
      <c r="O677" t="s">
        <v>139</v>
      </c>
      <c r="P677" t="s">
        <v>65</v>
      </c>
      <c r="Q677" t="s">
        <v>78</v>
      </c>
      <c r="R677" s="6" t="s">
        <v>3132</v>
      </c>
      <c r="S677" s="6" t="s">
        <v>68</v>
      </c>
      <c r="T677" t="s">
        <v>121</v>
      </c>
      <c r="U677" s="6" t="s">
        <v>42</v>
      </c>
      <c r="W677" t="s">
        <v>42</v>
      </c>
      <c r="X677">
        <v>5.0</v>
      </c>
      <c r="Y677">
        <v>3.0</v>
      </c>
      <c r="Z677" s="6">
        <v>8.0</v>
      </c>
      <c r="AA677" s="6" t="s">
        <v>3133</v>
      </c>
      <c r="AB677" t="s">
        <v>58</v>
      </c>
      <c r="AC677" s="6">
        <v>8.0</v>
      </c>
      <c r="AD677" s="11" t="s">
        <v>3134</v>
      </c>
      <c r="AE677" s="11" t="s">
        <v>3135</v>
      </c>
      <c r="AF677" s="11" t="s">
        <v>3136</v>
      </c>
      <c r="AG677" s="6">
        <v>1.0</v>
      </c>
    </row>
    <row r="678">
      <c r="A678" s="6">
        <v>676.0</v>
      </c>
      <c r="B678" s="7" t="s">
        <v>61</v>
      </c>
      <c r="C678" s="8">
        <v>26873.0</v>
      </c>
      <c r="D678" s="9">
        <v>45.0</v>
      </c>
      <c r="E678" s="6">
        <v>15.0</v>
      </c>
      <c r="F678" s="6">
        <v>5.0</v>
      </c>
      <c r="G678" s="6">
        <v>120.0</v>
      </c>
      <c r="H678" s="6">
        <v>14.0</v>
      </c>
      <c r="I678" s="6">
        <v>6.0</v>
      </c>
      <c r="J678" s="6" t="s">
        <v>183</v>
      </c>
      <c r="K678" s="6">
        <v>1.0</v>
      </c>
      <c r="L678" t="s">
        <v>33</v>
      </c>
      <c r="M678" s="10" t="s">
        <v>33</v>
      </c>
      <c r="N678" s="6">
        <v>1.0</v>
      </c>
      <c r="O678" t="s">
        <v>208</v>
      </c>
      <c r="P678" t="s">
        <v>135</v>
      </c>
      <c r="Q678" t="s">
        <v>148</v>
      </c>
      <c r="R678" s="6" t="s">
        <v>3137</v>
      </c>
      <c r="S678" s="6" t="s">
        <v>40</v>
      </c>
      <c r="T678" t="s">
        <v>89</v>
      </c>
      <c r="W678" t="s">
        <v>33</v>
      </c>
      <c r="AB678" t="s">
        <v>58</v>
      </c>
      <c r="AC678" s="6">
        <v>10.0</v>
      </c>
      <c r="AD678" s="11" t="s">
        <v>59</v>
      </c>
      <c r="AE678" s="11" t="s">
        <v>3138</v>
      </c>
      <c r="AF678" s="11" t="s">
        <v>3139</v>
      </c>
      <c r="AG678" s="6">
        <v>0.0</v>
      </c>
    </row>
    <row r="679">
      <c r="A679" s="6">
        <v>677.0</v>
      </c>
      <c r="B679" s="7" t="s">
        <v>61</v>
      </c>
      <c r="C679" s="8">
        <v>30279.0</v>
      </c>
      <c r="D679" s="9">
        <v>35.0</v>
      </c>
      <c r="E679" s="6">
        <v>2.0</v>
      </c>
      <c r="F679" s="6">
        <v>8.0</v>
      </c>
      <c r="G679" s="6">
        <v>2.0</v>
      </c>
      <c r="H679" s="6">
        <v>8.0</v>
      </c>
      <c r="I679" s="6">
        <v>1.0</v>
      </c>
      <c r="J679" s="6" t="s">
        <v>62</v>
      </c>
      <c r="K679" s="6">
        <v>0.0</v>
      </c>
      <c r="L679" t="s">
        <v>50</v>
      </c>
      <c r="M679" s="10" t="s">
        <v>51</v>
      </c>
      <c r="N679" s="6">
        <v>1.0</v>
      </c>
      <c r="O679" t="s">
        <v>87</v>
      </c>
      <c r="P679" t="s">
        <v>65</v>
      </c>
      <c r="Q679" t="s">
        <v>18</v>
      </c>
      <c r="R679" s="6" t="s">
        <v>3140</v>
      </c>
      <c r="S679" s="6" t="s">
        <v>68</v>
      </c>
      <c r="T679" t="s">
        <v>121</v>
      </c>
      <c r="U679" s="6" t="s">
        <v>42</v>
      </c>
      <c r="W679" t="s">
        <v>42</v>
      </c>
      <c r="X679">
        <v>6.0</v>
      </c>
      <c r="Y679">
        <v>3.0</v>
      </c>
      <c r="Z679" s="6">
        <v>3.0</v>
      </c>
      <c r="AA679" s="6" t="s">
        <v>3141</v>
      </c>
      <c r="AB679" t="s">
        <v>58</v>
      </c>
      <c r="AC679" s="6">
        <v>8.0</v>
      </c>
      <c r="AD679" s="11" t="s">
        <v>3142</v>
      </c>
      <c r="AE679" s="11" t="s">
        <v>3143</v>
      </c>
      <c r="AF679" s="11" t="s">
        <v>3144</v>
      </c>
      <c r="AG679" s="6">
        <v>0.0</v>
      </c>
    </row>
    <row r="680">
      <c r="A680" s="6">
        <v>678.0</v>
      </c>
      <c r="B680" s="7" t="s">
        <v>119</v>
      </c>
      <c r="C680" s="8">
        <v>32960.0</v>
      </c>
      <c r="D680" s="9">
        <v>28.0</v>
      </c>
      <c r="E680" s="6">
        <v>2.0</v>
      </c>
      <c r="F680" s="6">
        <v>7.0</v>
      </c>
      <c r="G680" s="6">
        <v>60.0</v>
      </c>
      <c r="H680" s="6">
        <v>7.0</v>
      </c>
      <c r="I680" s="6">
        <v>5.0</v>
      </c>
      <c r="J680" s="6" t="s">
        <v>220</v>
      </c>
      <c r="K680" s="6">
        <v>1.0</v>
      </c>
      <c r="L680" t="s">
        <v>33</v>
      </c>
      <c r="M680" s="10" t="s">
        <v>33</v>
      </c>
      <c r="N680" s="6">
        <v>1.0</v>
      </c>
      <c r="O680" t="s">
        <v>76</v>
      </c>
      <c r="P680" t="s">
        <v>65</v>
      </c>
      <c r="Q680" t="s">
        <v>78</v>
      </c>
      <c r="R680" s="6" t="s">
        <v>1551</v>
      </c>
      <c r="S680" s="6" t="s">
        <v>68</v>
      </c>
      <c r="T680" t="s">
        <v>69</v>
      </c>
      <c r="U680" s="6" t="s">
        <v>70</v>
      </c>
      <c r="W680" t="s">
        <v>70</v>
      </c>
      <c r="X680">
        <v>3.0</v>
      </c>
      <c r="Y680">
        <v>5.0</v>
      </c>
      <c r="Z680" s="6">
        <v>168.0</v>
      </c>
      <c r="AA680" s="6" t="s">
        <v>3145</v>
      </c>
      <c r="AB680" t="s">
        <v>46</v>
      </c>
      <c r="AC680" s="6">
        <v>9.0</v>
      </c>
      <c r="AD680" s="11" t="s">
        <v>3146</v>
      </c>
      <c r="AE680" s="11" t="s">
        <v>3147</v>
      </c>
      <c r="AF680" s="11" t="s">
        <v>3148</v>
      </c>
      <c r="AG680" s="6">
        <v>1.0</v>
      </c>
    </row>
    <row r="681">
      <c r="A681" s="6">
        <v>679.0</v>
      </c>
      <c r="B681" s="7" t="s">
        <v>200</v>
      </c>
      <c r="C681" s="8">
        <v>33896.0</v>
      </c>
      <c r="D681" s="9">
        <v>25.0</v>
      </c>
      <c r="E681" s="6">
        <v>3.0</v>
      </c>
      <c r="F681" s="6">
        <v>6.0</v>
      </c>
      <c r="G681" s="6">
        <v>60.0</v>
      </c>
      <c r="H681" s="6">
        <v>14.0</v>
      </c>
      <c r="I681" s="6">
        <v>4.0</v>
      </c>
      <c r="J681" s="6" t="s">
        <v>112</v>
      </c>
      <c r="K681" s="6">
        <v>0.0</v>
      </c>
      <c r="L681" t="s">
        <v>35</v>
      </c>
      <c r="M681" s="10" t="s">
        <v>86</v>
      </c>
      <c r="N681" s="6">
        <v>1.0</v>
      </c>
      <c r="O681" t="s">
        <v>69</v>
      </c>
      <c r="P681" s="10" t="s">
        <v>258</v>
      </c>
      <c r="Q681" s="10" t="s">
        <v>3149</v>
      </c>
      <c r="R681" s="6" t="s">
        <v>3150</v>
      </c>
      <c r="S681" s="6" t="s">
        <v>40</v>
      </c>
      <c r="T681" t="s">
        <v>89</v>
      </c>
      <c r="W681" t="s">
        <v>33</v>
      </c>
      <c r="AB681" t="s">
        <v>58</v>
      </c>
      <c r="AC681" s="6">
        <v>10.0</v>
      </c>
      <c r="AD681" s="11" t="s">
        <v>3151</v>
      </c>
      <c r="AE681" s="11" t="s">
        <v>3152</v>
      </c>
      <c r="AF681" s="11" t="s">
        <v>3153</v>
      </c>
      <c r="AG681" s="6">
        <v>1.0</v>
      </c>
    </row>
    <row r="682">
      <c r="A682" s="6">
        <v>680.0</v>
      </c>
      <c r="B682" s="7" t="s">
        <v>200</v>
      </c>
      <c r="C682" s="8">
        <v>30214.0</v>
      </c>
      <c r="D682" s="9">
        <v>36.0</v>
      </c>
      <c r="E682" s="6">
        <v>2.0</v>
      </c>
      <c r="F682" s="6">
        <v>6.0</v>
      </c>
      <c r="G682" s="6">
        <v>30.0</v>
      </c>
      <c r="H682" s="6">
        <v>15.0</v>
      </c>
      <c r="I682" s="6">
        <v>16.0</v>
      </c>
      <c r="J682" s="6" t="s">
        <v>183</v>
      </c>
      <c r="K682" s="6">
        <v>1.0</v>
      </c>
      <c r="L682" t="s">
        <v>33</v>
      </c>
      <c r="M682" s="10" t="s">
        <v>33</v>
      </c>
      <c r="N682" s="6">
        <v>1.0</v>
      </c>
      <c r="O682" t="s">
        <v>414</v>
      </c>
      <c r="P682" s="10" t="s">
        <v>616</v>
      </c>
      <c r="Q682" s="10" t="s">
        <v>3154</v>
      </c>
      <c r="R682" s="6" t="s">
        <v>3155</v>
      </c>
      <c r="S682" s="6" t="s">
        <v>68</v>
      </c>
      <c r="T682" t="s">
        <v>89</v>
      </c>
      <c r="W682" t="s">
        <v>33</v>
      </c>
      <c r="AB682" t="s">
        <v>58</v>
      </c>
      <c r="AC682" s="6">
        <v>10.0</v>
      </c>
      <c r="AD682" s="11" t="s">
        <v>3156</v>
      </c>
      <c r="AE682" s="11" t="s">
        <v>3157</v>
      </c>
      <c r="AF682" s="11" t="s">
        <v>3158</v>
      </c>
      <c r="AG682" s="6">
        <v>1.0</v>
      </c>
    </row>
    <row r="683">
      <c r="A683" s="6">
        <v>681.0</v>
      </c>
      <c r="B683" s="7" t="s">
        <v>61</v>
      </c>
      <c r="C683" s="8">
        <v>35051.0</v>
      </c>
      <c r="D683" s="9">
        <v>22.0</v>
      </c>
      <c r="E683" s="6">
        <v>1.0</v>
      </c>
      <c r="F683" s="6">
        <v>7.0</v>
      </c>
      <c r="G683" s="6">
        <v>10.0</v>
      </c>
      <c r="H683" s="6">
        <v>3.0</v>
      </c>
      <c r="I683" s="6">
        <v>4.0</v>
      </c>
      <c r="J683" s="6" t="s">
        <v>220</v>
      </c>
      <c r="K683" s="6">
        <v>1.0</v>
      </c>
      <c r="L683" t="s">
        <v>33</v>
      </c>
      <c r="M683" s="10" t="s">
        <v>33</v>
      </c>
      <c r="N683" s="6">
        <v>1.0</v>
      </c>
      <c r="O683" t="s">
        <v>208</v>
      </c>
      <c r="P683" t="s">
        <v>65</v>
      </c>
      <c r="Q683" t="s">
        <v>586</v>
      </c>
      <c r="S683" s="6" t="s">
        <v>368</v>
      </c>
      <c r="T683" t="s">
        <v>121</v>
      </c>
      <c r="U683" s="6" t="s">
        <v>42</v>
      </c>
      <c r="W683" t="s">
        <v>42</v>
      </c>
      <c r="X683">
        <v>5.0</v>
      </c>
      <c r="Y683" s="6">
        <v>12.0</v>
      </c>
      <c r="Z683" s="6">
        <v>4.0</v>
      </c>
      <c r="AA683" s="6" t="s">
        <v>3159</v>
      </c>
      <c r="AB683" t="s">
        <v>58</v>
      </c>
      <c r="AC683" s="6">
        <v>10.0</v>
      </c>
      <c r="AD683" s="11" t="s">
        <v>3160</v>
      </c>
      <c r="AE683" s="12"/>
      <c r="AF683" s="12"/>
      <c r="AG683" s="6">
        <v>1.0</v>
      </c>
    </row>
    <row r="684">
      <c r="A684" s="6">
        <v>682.0</v>
      </c>
      <c r="B684" s="7" t="s">
        <v>352</v>
      </c>
      <c r="C684" s="8">
        <v>35573.0</v>
      </c>
      <c r="D684" s="9">
        <v>21.0</v>
      </c>
      <c r="F684" s="6">
        <v>10.0</v>
      </c>
      <c r="G684" s="6">
        <v>20.0</v>
      </c>
      <c r="H684" s="6">
        <v>10.0</v>
      </c>
      <c r="I684" s="6">
        <v>10.0</v>
      </c>
      <c r="J684" s="6" t="s">
        <v>62</v>
      </c>
      <c r="K684" s="6">
        <v>1.0</v>
      </c>
      <c r="L684" t="s">
        <v>33</v>
      </c>
      <c r="M684" s="10" t="s">
        <v>33</v>
      </c>
      <c r="N684" s="6">
        <v>0.0</v>
      </c>
      <c r="O684" t="s">
        <v>33</v>
      </c>
      <c r="P684" t="s">
        <v>33</v>
      </c>
      <c r="Q684" t="s">
        <v>33</v>
      </c>
      <c r="S684" s="6" t="s">
        <v>153</v>
      </c>
      <c r="T684" t="s">
        <v>121</v>
      </c>
      <c r="U684" s="6" t="s">
        <v>42</v>
      </c>
      <c r="W684" t="s">
        <v>42</v>
      </c>
      <c r="X684">
        <v>6.0</v>
      </c>
      <c r="Y684">
        <v>6.0</v>
      </c>
      <c r="Z684" s="6">
        <v>30.0</v>
      </c>
      <c r="AA684" s="6" t="s">
        <v>3161</v>
      </c>
      <c r="AB684" s="6" t="s">
        <v>3162</v>
      </c>
      <c r="AC684" s="6">
        <v>10.0</v>
      </c>
      <c r="AD684" s="11" t="s">
        <v>3163</v>
      </c>
      <c r="AE684" s="11" t="s">
        <v>3164</v>
      </c>
      <c r="AF684" s="11" t="s">
        <v>3165</v>
      </c>
      <c r="AG684" s="6">
        <v>1.0</v>
      </c>
    </row>
    <row r="685">
      <c r="A685" s="6">
        <v>683.0</v>
      </c>
      <c r="B685" s="7" t="s">
        <v>533</v>
      </c>
      <c r="C685" s="8">
        <v>26938.0</v>
      </c>
      <c r="D685" s="9">
        <v>45.0</v>
      </c>
      <c r="E685" s="6">
        <v>15.0</v>
      </c>
      <c r="F685" s="6">
        <v>5.0</v>
      </c>
      <c r="G685" s="6">
        <v>120.0</v>
      </c>
      <c r="H685" s="6">
        <v>12.0</v>
      </c>
      <c r="I685" s="6">
        <v>60.0</v>
      </c>
      <c r="J685" s="6" t="s">
        <v>62</v>
      </c>
      <c r="K685" s="6">
        <v>0.0</v>
      </c>
      <c r="L685" t="s">
        <v>89</v>
      </c>
      <c r="M685" s="10" t="s">
        <v>93</v>
      </c>
      <c r="N685" s="6">
        <v>1.0</v>
      </c>
      <c r="O685" t="s">
        <v>208</v>
      </c>
      <c r="P685" t="s">
        <v>100</v>
      </c>
      <c r="Q685" t="s">
        <v>361</v>
      </c>
      <c r="S685" s="6" t="s">
        <v>68</v>
      </c>
      <c r="T685" t="s">
        <v>121</v>
      </c>
      <c r="U685" s="6" t="s">
        <v>154</v>
      </c>
      <c r="W685" t="s">
        <v>154</v>
      </c>
      <c r="X685">
        <v>6.0</v>
      </c>
      <c r="Y685">
        <v>6.0</v>
      </c>
      <c r="Z685" s="6">
        <v>15.0</v>
      </c>
      <c r="AA685" s="6" t="s">
        <v>59</v>
      </c>
      <c r="AB685" t="s">
        <v>58</v>
      </c>
      <c r="AC685" s="6">
        <v>5.0</v>
      </c>
      <c r="AD685" s="11" t="s">
        <v>3166</v>
      </c>
      <c r="AE685" s="11" t="s">
        <v>89</v>
      </c>
      <c r="AF685" s="11" t="s">
        <v>89</v>
      </c>
      <c r="AG685" s="6">
        <v>0.0</v>
      </c>
    </row>
    <row r="686">
      <c r="A686" s="6">
        <v>684.0</v>
      </c>
      <c r="B686" s="7" t="s">
        <v>74</v>
      </c>
      <c r="C686" s="8">
        <v>28137.0</v>
      </c>
      <c r="D686" s="9">
        <v>41.0</v>
      </c>
      <c r="E686" s="6">
        <v>17.0</v>
      </c>
      <c r="F686" s="6">
        <v>7.0</v>
      </c>
      <c r="G686" s="6">
        <v>120.0</v>
      </c>
      <c r="H686" s="6">
        <v>6.0</v>
      </c>
      <c r="I686" s="6">
        <v>3.0</v>
      </c>
      <c r="J686" s="6" t="s">
        <v>338</v>
      </c>
      <c r="K686" s="6">
        <v>0.0</v>
      </c>
      <c r="L686" t="s">
        <v>35</v>
      </c>
      <c r="M686" s="10" t="s">
        <v>86</v>
      </c>
      <c r="N686" s="6">
        <v>1.0</v>
      </c>
      <c r="O686" t="s">
        <v>208</v>
      </c>
      <c r="P686" t="s">
        <v>77</v>
      </c>
      <c r="Q686" t="s">
        <v>78</v>
      </c>
      <c r="R686" s="6" t="s">
        <v>3167</v>
      </c>
      <c r="S686" s="6" t="s">
        <v>40</v>
      </c>
      <c r="T686" t="s">
        <v>121</v>
      </c>
      <c r="U686" s="6" t="s">
        <v>56</v>
      </c>
      <c r="W686" t="s">
        <v>56</v>
      </c>
      <c r="X686">
        <v>6.0</v>
      </c>
      <c r="Y686">
        <v>3.0</v>
      </c>
      <c r="Z686" s="6">
        <v>10.0</v>
      </c>
      <c r="AA686" s="6" t="s">
        <v>3168</v>
      </c>
      <c r="AB686" t="s">
        <v>58</v>
      </c>
      <c r="AC686" s="6">
        <v>9.0</v>
      </c>
      <c r="AD686" s="11" t="s">
        <v>3169</v>
      </c>
      <c r="AE686" s="11" t="s">
        <v>3170</v>
      </c>
      <c r="AF686" s="11" t="s">
        <v>3171</v>
      </c>
      <c r="AG686" s="6">
        <v>0.0</v>
      </c>
    </row>
    <row r="687">
      <c r="A687" s="6">
        <v>685.0</v>
      </c>
      <c r="B687" s="7" t="s">
        <v>61</v>
      </c>
      <c r="C687" s="8">
        <v>30645.0</v>
      </c>
      <c r="D687" s="9">
        <v>34.0</v>
      </c>
      <c r="E687" s="6">
        <v>1.0</v>
      </c>
      <c r="F687" s="6">
        <v>7.0</v>
      </c>
      <c r="G687" s="6">
        <v>20.0</v>
      </c>
      <c r="H687" s="6">
        <v>10.0</v>
      </c>
      <c r="I687" s="6">
        <v>20.0</v>
      </c>
      <c r="J687" s="6" t="s">
        <v>84</v>
      </c>
      <c r="K687" s="6">
        <v>1.0</v>
      </c>
      <c r="L687" t="s">
        <v>33</v>
      </c>
      <c r="M687" s="10" t="s">
        <v>33</v>
      </c>
      <c r="N687" s="6">
        <v>1.0</v>
      </c>
      <c r="O687" t="s">
        <v>134</v>
      </c>
      <c r="P687" t="s">
        <v>38</v>
      </c>
      <c r="Q687" t="s">
        <v>18</v>
      </c>
      <c r="R687" s="6" t="s">
        <v>3172</v>
      </c>
      <c r="S687" s="6" t="s">
        <v>68</v>
      </c>
      <c r="T687" t="s">
        <v>87</v>
      </c>
      <c r="U687" s="6" t="s">
        <v>70</v>
      </c>
      <c r="W687" t="s">
        <v>70</v>
      </c>
      <c r="X687" s="10">
        <v>15.0</v>
      </c>
      <c r="Y687" s="6">
        <v>20.0</v>
      </c>
      <c r="Z687" s="6">
        <v>20.0</v>
      </c>
      <c r="AA687" s="6" t="s">
        <v>3173</v>
      </c>
      <c r="AB687" t="s">
        <v>46</v>
      </c>
      <c r="AC687" s="6">
        <v>10.0</v>
      </c>
      <c r="AD687" s="11" t="s">
        <v>3174</v>
      </c>
      <c r="AE687" s="11" t="s">
        <v>3175</v>
      </c>
      <c r="AF687" s="11" t="s">
        <v>3176</v>
      </c>
      <c r="AG687" s="6">
        <v>0.0</v>
      </c>
    </row>
    <row r="688">
      <c r="A688" s="6">
        <v>686.0</v>
      </c>
      <c r="B688" s="7" t="s">
        <v>200</v>
      </c>
      <c r="C688" s="8">
        <v>29020.0</v>
      </c>
      <c r="D688" s="9">
        <v>39.0</v>
      </c>
      <c r="E688" s="6">
        <v>11.0</v>
      </c>
      <c r="F688" s="6">
        <v>4.0</v>
      </c>
      <c r="G688" s="6">
        <v>70.0</v>
      </c>
      <c r="H688" s="6">
        <v>12.0</v>
      </c>
      <c r="I688" s="6">
        <v>25.0</v>
      </c>
      <c r="J688" s="6" t="s">
        <v>305</v>
      </c>
      <c r="K688" s="6">
        <v>0.0</v>
      </c>
      <c r="L688" t="s">
        <v>50</v>
      </c>
      <c r="M688" s="10" t="s">
        <v>3177</v>
      </c>
      <c r="N688" s="6">
        <v>1.0</v>
      </c>
      <c r="O688" t="s">
        <v>419</v>
      </c>
      <c r="P688" s="10" t="s">
        <v>3178</v>
      </c>
      <c r="Q688" t="s">
        <v>298</v>
      </c>
      <c r="R688" s="6" t="s">
        <v>3179</v>
      </c>
      <c r="S688" s="6" t="s">
        <v>68</v>
      </c>
      <c r="T688" t="s">
        <v>121</v>
      </c>
      <c r="U688" s="6" t="s">
        <v>70</v>
      </c>
      <c r="W688" t="s">
        <v>70</v>
      </c>
      <c r="X688" s="10">
        <v>15.0</v>
      </c>
      <c r="Y688" s="6">
        <v>10.0</v>
      </c>
      <c r="Z688" s="6">
        <v>40.0</v>
      </c>
      <c r="AA688" s="6" t="s">
        <v>3180</v>
      </c>
      <c r="AB688" t="s">
        <v>58</v>
      </c>
      <c r="AC688" s="6">
        <v>10.0</v>
      </c>
      <c r="AD688" s="11" t="s">
        <v>3181</v>
      </c>
      <c r="AE688" s="11" t="s">
        <v>3182</v>
      </c>
      <c r="AF688" s="11" t="s">
        <v>3183</v>
      </c>
      <c r="AG688" s="6">
        <v>0.0</v>
      </c>
    </row>
    <row r="689">
      <c r="A689" s="6">
        <v>687.0</v>
      </c>
      <c r="B689" s="7" t="s">
        <v>226</v>
      </c>
      <c r="C689" s="8">
        <v>22202.0</v>
      </c>
      <c r="D689" s="9">
        <v>58.0</v>
      </c>
      <c r="E689" s="6">
        <v>30.0</v>
      </c>
      <c r="F689" s="6">
        <v>7.0</v>
      </c>
      <c r="G689" s="6">
        <v>40.0</v>
      </c>
      <c r="H689" s="6">
        <v>12.0</v>
      </c>
      <c r="I689" s="6">
        <v>10.0</v>
      </c>
      <c r="J689" s="6" t="s">
        <v>338</v>
      </c>
      <c r="K689" s="6">
        <v>1.0</v>
      </c>
      <c r="L689" t="s">
        <v>33</v>
      </c>
      <c r="M689" s="10" t="s">
        <v>33</v>
      </c>
      <c r="N689" s="6">
        <v>1.0</v>
      </c>
      <c r="O689" t="s">
        <v>419</v>
      </c>
      <c r="P689" t="s">
        <v>135</v>
      </c>
      <c r="Q689" t="s">
        <v>78</v>
      </c>
      <c r="R689" s="6" t="s">
        <v>3184</v>
      </c>
      <c r="S689" s="6" t="s">
        <v>40</v>
      </c>
      <c r="T689" t="s">
        <v>121</v>
      </c>
      <c r="U689" s="6" t="s">
        <v>56</v>
      </c>
      <c r="W689" t="s">
        <v>56</v>
      </c>
      <c r="X689">
        <v>5.0</v>
      </c>
      <c r="Y689" s="6">
        <v>12.0</v>
      </c>
      <c r="Z689" s="6">
        <v>12.0</v>
      </c>
      <c r="AA689" s="6" t="s">
        <v>3185</v>
      </c>
      <c r="AB689" t="s">
        <v>58</v>
      </c>
      <c r="AC689" s="6">
        <v>10.0</v>
      </c>
      <c r="AD689" s="11" t="s">
        <v>3186</v>
      </c>
      <c r="AE689" s="12"/>
      <c r="AF689" s="12"/>
      <c r="AG689" s="6">
        <v>0.0</v>
      </c>
    </row>
    <row r="690">
      <c r="A690" s="6">
        <v>688.0</v>
      </c>
      <c r="B690" s="7" t="s">
        <v>200</v>
      </c>
      <c r="C690" s="8">
        <v>30233.0</v>
      </c>
      <c r="D690" s="9">
        <v>36.0</v>
      </c>
      <c r="E690" s="6">
        <v>1.0</v>
      </c>
      <c r="F690" s="6">
        <v>7.0</v>
      </c>
      <c r="G690" s="6">
        <v>15.0</v>
      </c>
      <c r="H690" s="6">
        <v>12.0</v>
      </c>
      <c r="I690" s="6">
        <v>12.0</v>
      </c>
      <c r="J690" s="6" t="s">
        <v>305</v>
      </c>
      <c r="K690" s="6">
        <v>0.0</v>
      </c>
      <c r="L690" t="s">
        <v>50</v>
      </c>
      <c r="M690" s="10" t="s">
        <v>86</v>
      </c>
      <c r="N690" s="6">
        <v>1.0</v>
      </c>
      <c r="O690" t="s">
        <v>139</v>
      </c>
      <c r="P690" t="s">
        <v>65</v>
      </c>
      <c r="Q690" t="s">
        <v>78</v>
      </c>
      <c r="R690" s="6" t="s">
        <v>1802</v>
      </c>
      <c r="S690" s="6" t="s">
        <v>54</v>
      </c>
      <c r="T690" t="s">
        <v>80</v>
      </c>
      <c r="U690" s="6" t="s">
        <v>70</v>
      </c>
      <c r="W690" t="s">
        <v>70</v>
      </c>
      <c r="X690">
        <v>2.0</v>
      </c>
      <c r="Y690">
        <v>5.0</v>
      </c>
      <c r="Z690" s="6">
        <v>30.0</v>
      </c>
      <c r="AA690" s="6" t="s">
        <v>3187</v>
      </c>
      <c r="AB690" t="s">
        <v>58</v>
      </c>
      <c r="AC690" s="6">
        <v>7.0</v>
      </c>
      <c r="AD690" s="11" t="s">
        <v>388</v>
      </c>
      <c r="AE690" s="11" t="s">
        <v>3188</v>
      </c>
      <c r="AF690" s="12"/>
      <c r="AG690" s="6">
        <v>0.0</v>
      </c>
    </row>
    <row r="691">
      <c r="A691" s="6">
        <v>689.0</v>
      </c>
      <c r="B691" s="7" t="s">
        <v>251</v>
      </c>
      <c r="C691" s="8">
        <v>35459.0</v>
      </c>
      <c r="D691" s="9">
        <v>21.0</v>
      </c>
      <c r="F691" s="6">
        <v>5.0</v>
      </c>
      <c r="G691" s="6">
        <v>8.0</v>
      </c>
      <c r="H691" s="6">
        <v>10.0</v>
      </c>
      <c r="I691" s="6">
        <v>5.0</v>
      </c>
      <c r="J691" s="6" t="s">
        <v>75</v>
      </c>
      <c r="K691" s="6">
        <v>0.0</v>
      </c>
      <c r="L691" t="s">
        <v>35</v>
      </c>
      <c r="M691" s="10" t="s">
        <v>93</v>
      </c>
      <c r="N691" s="6">
        <v>0.0</v>
      </c>
      <c r="O691" t="s">
        <v>33</v>
      </c>
      <c r="P691" t="s">
        <v>33</v>
      </c>
      <c r="Q691" t="s">
        <v>33</v>
      </c>
      <c r="S691" s="6" t="s">
        <v>153</v>
      </c>
      <c r="T691" t="s">
        <v>121</v>
      </c>
      <c r="U691" s="6" t="s">
        <v>70</v>
      </c>
      <c r="W691" t="s">
        <v>70</v>
      </c>
      <c r="X691">
        <v>4.0</v>
      </c>
      <c r="Y691">
        <v>3.0</v>
      </c>
      <c r="Z691" s="6">
        <v>4.0</v>
      </c>
      <c r="AA691" s="6" t="s">
        <v>3189</v>
      </c>
      <c r="AB691" t="s">
        <v>58</v>
      </c>
      <c r="AC691" s="6">
        <v>9.0</v>
      </c>
      <c r="AD691" s="11" t="s">
        <v>3190</v>
      </c>
      <c r="AE691" s="11" t="s">
        <v>3191</v>
      </c>
      <c r="AF691" s="12"/>
      <c r="AG691" s="6">
        <v>0.0</v>
      </c>
    </row>
    <row r="692">
      <c r="A692" s="6">
        <v>690.0</v>
      </c>
      <c r="B692" s="7" t="s">
        <v>200</v>
      </c>
      <c r="C692" s="8">
        <v>30996.0</v>
      </c>
      <c r="D692" s="9">
        <v>33.0</v>
      </c>
      <c r="E692" s="6">
        <v>6.0</v>
      </c>
      <c r="F692" s="6">
        <v>7.0</v>
      </c>
      <c r="G692" s="6">
        <v>10.0</v>
      </c>
      <c r="H692" s="6">
        <v>6.0</v>
      </c>
      <c r="I692" s="6">
        <v>10.0</v>
      </c>
      <c r="J692" s="6" t="s">
        <v>75</v>
      </c>
      <c r="K692" s="6">
        <v>0.0</v>
      </c>
      <c r="L692" t="s">
        <v>63</v>
      </c>
      <c r="M692" s="10" t="s">
        <v>86</v>
      </c>
      <c r="N692" s="6">
        <v>1.0</v>
      </c>
      <c r="O692" t="s">
        <v>414</v>
      </c>
      <c r="P692" t="s">
        <v>100</v>
      </c>
      <c r="Q692" t="s">
        <v>18</v>
      </c>
      <c r="S692" s="6" t="s">
        <v>54</v>
      </c>
      <c r="T692" t="s">
        <v>121</v>
      </c>
      <c r="U692" s="6" t="s">
        <v>70</v>
      </c>
      <c r="W692" t="s">
        <v>70</v>
      </c>
      <c r="X692">
        <v>3.0</v>
      </c>
      <c r="Y692">
        <v>6.0</v>
      </c>
      <c r="Z692" s="6">
        <v>10.0</v>
      </c>
      <c r="AA692" s="6" t="s">
        <v>3192</v>
      </c>
      <c r="AB692" t="s">
        <v>58</v>
      </c>
      <c r="AC692" s="6">
        <v>10.0</v>
      </c>
      <c r="AD692" s="12"/>
      <c r="AE692" s="12"/>
      <c r="AF692" s="12"/>
      <c r="AG692" s="6">
        <v>0.0</v>
      </c>
    </row>
    <row r="693">
      <c r="A693" s="6">
        <v>691.0</v>
      </c>
      <c r="B693" s="7" t="s">
        <v>119</v>
      </c>
      <c r="C693" s="8">
        <v>28795.0</v>
      </c>
      <c r="D693" s="9">
        <v>39.0</v>
      </c>
      <c r="E693" s="6">
        <v>5.0</v>
      </c>
      <c r="F693" s="6">
        <v>7.0</v>
      </c>
      <c r="G693" s="6">
        <v>180.0</v>
      </c>
      <c r="H693" s="6">
        <v>11.0</v>
      </c>
      <c r="I693" s="6">
        <v>3.0</v>
      </c>
      <c r="J693" s="6" t="s">
        <v>34</v>
      </c>
      <c r="K693" s="6">
        <v>0.0</v>
      </c>
      <c r="L693" t="s">
        <v>3193</v>
      </c>
      <c r="M693" s="10" t="s">
        <v>86</v>
      </c>
      <c r="N693" s="6">
        <v>1.0</v>
      </c>
      <c r="O693" t="s">
        <v>147</v>
      </c>
      <c r="P693" t="s">
        <v>77</v>
      </c>
      <c r="Q693" t="s">
        <v>227</v>
      </c>
      <c r="R693" s="6" t="s">
        <v>3194</v>
      </c>
      <c r="S693" s="6" t="s">
        <v>68</v>
      </c>
      <c r="T693" t="s">
        <v>89</v>
      </c>
      <c r="W693" t="s">
        <v>33</v>
      </c>
      <c r="AB693" t="s">
        <v>58</v>
      </c>
      <c r="AC693" s="6">
        <v>7.0</v>
      </c>
      <c r="AD693" s="11" t="s">
        <v>3195</v>
      </c>
      <c r="AE693" s="11" t="s">
        <v>3196</v>
      </c>
      <c r="AF693" s="12"/>
      <c r="AG693" s="6">
        <v>1.0</v>
      </c>
    </row>
    <row r="694">
      <c r="A694" s="6">
        <v>692.0</v>
      </c>
      <c r="B694" s="7" t="s">
        <v>119</v>
      </c>
      <c r="C694" s="8">
        <v>26256.0</v>
      </c>
      <c r="D694" s="9">
        <v>46.0</v>
      </c>
      <c r="E694" s="6">
        <v>7.0</v>
      </c>
      <c r="F694" s="6">
        <v>8.0</v>
      </c>
      <c r="G694" s="6">
        <v>0.0</v>
      </c>
      <c r="H694" s="6">
        <v>12.0</v>
      </c>
      <c r="I694" s="6">
        <v>26.0</v>
      </c>
      <c r="J694" s="6" t="s">
        <v>126</v>
      </c>
      <c r="K694" s="6">
        <v>1.0</v>
      </c>
      <c r="L694" t="s">
        <v>33</v>
      </c>
      <c r="M694" s="10" t="s">
        <v>33</v>
      </c>
      <c r="N694" s="6">
        <v>1.0</v>
      </c>
      <c r="O694" t="s">
        <v>208</v>
      </c>
      <c r="P694" t="s">
        <v>65</v>
      </c>
      <c r="Q694" t="s">
        <v>148</v>
      </c>
      <c r="R694" s="6" t="s">
        <v>3197</v>
      </c>
      <c r="S694" s="6" t="s">
        <v>54</v>
      </c>
      <c r="T694" t="s">
        <v>3198</v>
      </c>
      <c r="U694" s="6" t="s">
        <v>42</v>
      </c>
      <c r="W694" t="s">
        <v>42</v>
      </c>
      <c r="X694">
        <v>6.0</v>
      </c>
      <c r="Y694">
        <v>2.0</v>
      </c>
      <c r="Z694" s="6">
        <v>8.0</v>
      </c>
      <c r="AA694" s="6" t="s">
        <v>3199</v>
      </c>
      <c r="AB694" s="6" t="s">
        <v>3200</v>
      </c>
      <c r="AC694" s="6">
        <v>10.0</v>
      </c>
      <c r="AD694" s="11" t="s">
        <v>3201</v>
      </c>
      <c r="AE694" s="11" t="s">
        <v>3202</v>
      </c>
      <c r="AF694" s="11" t="s">
        <v>3203</v>
      </c>
      <c r="AG694" s="6">
        <v>1.0</v>
      </c>
    </row>
    <row r="695">
      <c r="A695" s="6">
        <v>693.0</v>
      </c>
      <c r="B695" s="7" t="s">
        <v>200</v>
      </c>
      <c r="C695" s="8">
        <v>23641.0</v>
      </c>
      <c r="D695" s="9">
        <v>54.0</v>
      </c>
      <c r="E695" s="6">
        <v>30.0</v>
      </c>
      <c r="F695" s="6">
        <v>7.0</v>
      </c>
      <c r="G695" s="6">
        <v>50.0</v>
      </c>
      <c r="H695" s="6">
        <v>8.0</v>
      </c>
      <c r="I695" s="6">
        <v>5.0</v>
      </c>
      <c r="J695" s="6" t="s">
        <v>62</v>
      </c>
      <c r="K695" s="6">
        <v>1.0</v>
      </c>
      <c r="L695" t="s">
        <v>33</v>
      </c>
      <c r="M695" s="10" t="s">
        <v>33</v>
      </c>
      <c r="N695" s="6">
        <v>1.0</v>
      </c>
      <c r="O695" t="s">
        <v>252</v>
      </c>
      <c r="P695" t="s">
        <v>100</v>
      </c>
      <c r="Q695" s="10" t="s">
        <v>925</v>
      </c>
      <c r="R695" s="6" t="s">
        <v>3204</v>
      </c>
      <c r="S695" s="6" t="s">
        <v>40</v>
      </c>
      <c r="T695" t="s">
        <v>121</v>
      </c>
      <c r="U695" s="6" t="s">
        <v>56</v>
      </c>
      <c r="W695" t="s">
        <v>56</v>
      </c>
      <c r="X695">
        <v>6.0</v>
      </c>
      <c r="Y695">
        <v>6.0</v>
      </c>
      <c r="Z695" s="6">
        <v>20.0</v>
      </c>
      <c r="AA695" s="6" t="s">
        <v>3205</v>
      </c>
      <c r="AB695" s="6" t="s">
        <v>3206</v>
      </c>
      <c r="AC695" s="6">
        <v>7.0</v>
      </c>
      <c r="AD695" s="11" t="s">
        <v>3207</v>
      </c>
      <c r="AE695" s="11" t="s">
        <v>3208</v>
      </c>
      <c r="AF695" s="12"/>
      <c r="AG695" s="6">
        <v>0.0</v>
      </c>
    </row>
    <row r="696">
      <c r="A696" s="6">
        <v>694.0</v>
      </c>
      <c r="B696" s="7" t="s">
        <v>119</v>
      </c>
      <c r="C696" s="8">
        <v>31131.0</v>
      </c>
      <c r="D696" s="9">
        <v>33.0</v>
      </c>
      <c r="E696" s="6">
        <v>9.0</v>
      </c>
      <c r="F696" s="6">
        <v>6.0</v>
      </c>
      <c r="G696" s="6">
        <v>60.0</v>
      </c>
      <c r="H696" s="6">
        <v>12.0</v>
      </c>
      <c r="I696" s="6">
        <v>6.0</v>
      </c>
      <c r="J696" s="6" t="s">
        <v>75</v>
      </c>
      <c r="K696" s="6">
        <v>1.0</v>
      </c>
      <c r="L696" t="s">
        <v>33</v>
      </c>
      <c r="M696" s="10" t="s">
        <v>33</v>
      </c>
      <c r="N696" s="6">
        <v>1.0</v>
      </c>
      <c r="O696" t="s">
        <v>134</v>
      </c>
      <c r="P696" t="s">
        <v>389</v>
      </c>
      <c r="Q696" s="10" t="s">
        <v>3209</v>
      </c>
      <c r="R696" s="6" t="s">
        <v>3210</v>
      </c>
      <c r="S696" s="6" t="s">
        <v>40</v>
      </c>
      <c r="T696" t="s">
        <v>121</v>
      </c>
      <c r="U696" s="6" t="s">
        <v>42</v>
      </c>
      <c r="W696" t="s">
        <v>42</v>
      </c>
      <c r="X696">
        <v>5.0</v>
      </c>
      <c r="Y696">
        <v>6.0</v>
      </c>
      <c r="Z696" s="6">
        <v>30.0</v>
      </c>
      <c r="AA696" s="6" t="s">
        <v>3211</v>
      </c>
      <c r="AB696" t="s">
        <v>58</v>
      </c>
      <c r="AC696" s="6">
        <v>10.0</v>
      </c>
      <c r="AD696" s="11" t="s">
        <v>3212</v>
      </c>
      <c r="AE696" s="11" t="s">
        <v>3213</v>
      </c>
      <c r="AF696" s="11" t="s">
        <v>3214</v>
      </c>
      <c r="AG696" s="6">
        <v>1.0</v>
      </c>
    </row>
    <row r="697">
      <c r="A697" s="6">
        <v>695.0</v>
      </c>
      <c r="B697" s="7" t="s">
        <v>251</v>
      </c>
      <c r="C697" s="8">
        <v>28207.0</v>
      </c>
      <c r="D697" s="9">
        <v>41.0</v>
      </c>
      <c r="E697" s="6">
        <v>17.0</v>
      </c>
      <c r="F697" s="6">
        <v>7.0</v>
      </c>
      <c r="G697" s="6">
        <v>45.0</v>
      </c>
      <c r="H697" s="6">
        <v>10.0</v>
      </c>
      <c r="I697" s="6">
        <v>6.0</v>
      </c>
      <c r="J697" s="6" t="s">
        <v>220</v>
      </c>
      <c r="K697" s="6">
        <v>1.0</v>
      </c>
      <c r="L697" t="s">
        <v>33</v>
      </c>
      <c r="M697" s="10" t="s">
        <v>33</v>
      </c>
      <c r="N697" s="6">
        <v>1.0</v>
      </c>
      <c r="O697" t="s">
        <v>37</v>
      </c>
      <c r="P697" t="s">
        <v>38</v>
      </c>
      <c r="Q697" t="s">
        <v>78</v>
      </c>
      <c r="R697" s="6" t="s">
        <v>3215</v>
      </c>
      <c r="S697" s="6" t="s">
        <v>68</v>
      </c>
      <c r="T697" t="s">
        <v>103</v>
      </c>
      <c r="U697" s="6" t="s">
        <v>42</v>
      </c>
      <c r="W697" t="s">
        <v>42</v>
      </c>
      <c r="X697">
        <v>6.0</v>
      </c>
      <c r="Y697">
        <v>6.0</v>
      </c>
      <c r="Z697" s="6">
        <v>6.0</v>
      </c>
      <c r="AA697" s="6" t="s">
        <v>3216</v>
      </c>
      <c r="AB697" t="s">
        <v>58</v>
      </c>
      <c r="AC697" s="6">
        <v>10.0</v>
      </c>
      <c r="AD697" s="11" t="s">
        <v>3217</v>
      </c>
      <c r="AE697" s="11" t="s">
        <v>3218</v>
      </c>
      <c r="AF697" s="11" t="s">
        <v>3219</v>
      </c>
      <c r="AG697" s="6">
        <v>1.0</v>
      </c>
    </row>
    <row r="698">
      <c r="A698" s="6">
        <v>696.0</v>
      </c>
      <c r="B698" s="7" t="s">
        <v>163</v>
      </c>
      <c r="C698" s="8">
        <v>27646.0</v>
      </c>
      <c r="D698" s="9">
        <v>43.0</v>
      </c>
      <c r="E698" s="6">
        <v>4.0</v>
      </c>
      <c r="F698" s="6">
        <v>6.0</v>
      </c>
      <c r="G698" s="6">
        <v>60.0</v>
      </c>
      <c r="H698" s="6">
        <v>6.0</v>
      </c>
      <c r="I698" s="6">
        <v>3.0</v>
      </c>
      <c r="J698" s="6" t="s">
        <v>183</v>
      </c>
      <c r="K698" s="6">
        <v>0.0</v>
      </c>
      <c r="L698" t="s">
        <v>35</v>
      </c>
      <c r="M698" s="10" t="s">
        <v>86</v>
      </c>
      <c r="N698" s="6">
        <v>1.0</v>
      </c>
      <c r="O698" t="s">
        <v>69</v>
      </c>
      <c r="P698" t="s">
        <v>65</v>
      </c>
      <c r="Q698" s="10" t="s">
        <v>3220</v>
      </c>
      <c r="R698" s="6" t="s">
        <v>3221</v>
      </c>
      <c r="S698" s="6" t="s">
        <v>1149</v>
      </c>
      <c r="T698" t="s">
        <v>69</v>
      </c>
      <c r="U698" s="6" t="s">
        <v>56</v>
      </c>
      <c r="W698" t="s">
        <v>56</v>
      </c>
      <c r="X698">
        <v>5.0</v>
      </c>
      <c r="Y698">
        <v>5.0</v>
      </c>
      <c r="Z698" s="6">
        <v>12.0</v>
      </c>
      <c r="AA698" s="6" t="s">
        <v>3222</v>
      </c>
      <c r="AB698" t="s">
        <v>58</v>
      </c>
      <c r="AC698" s="6">
        <v>10.0</v>
      </c>
      <c r="AD698" s="11" t="s">
        <v>89</v>
      </c>
      <c r="AE698" s="11" t="s">
        <v>3223</v>
      </c>
      <c r="AF698" s="11" t="s">
        <v>3224</v>
      </c>
      <c r="AG698" s="6">
        <v>0.0</v>
      </c>
    </row>
    <row r="699">
      <c r="A699" s="6">
        <v>697.0</v>
      </c>
      <c r="B699" s="7" t="s">
        <v>74</v>
      </c>
      <c r="C699" s="8">
        <v>30727.0</v>
      </c>
      <c r="D699" s="9">
        <v>34.0</v>
      </c>
      <c r="E699" s="6">
        <v>8.0</v>
      </c>
      <c r="F699" s="6">
        <v>7.0</v>
      </c>
      <c r="G699" s="6">
        <v>90.0</v>
      </c>
      <c r="H699" s="6">
        <v>14.0</v>
      </c>
      <c r="I699" s="6">
        <v>2.0</v>
      </c>
      <c r="J699" s="6" t="s">
        <v>305</v>
      </c>
      <c r="K699" s="6">
        <v>1.0</v>
      </c>
      <c r="L699" t="s">
        <v>33</v>
      </c>
      <c r="M699" s="10" t="s">
        <v>33</v>
      </c>
      <c r="N699" s="6">
        <v>1.0</v>
      </c>
      <c r="O699" t="s">
        <v>208</v>
      </c>
      <c r="P699" s="10" t="s">
        <v>258</v>
      </c>
      <c r="Q699" t="s">
        <v>78</v>
      </c>
      <c r="R699" s="6" t="s">
        <v>3225</v>
      </c>
      <c r="S699" s="6" t="s">
        <v>68</v>
      </c>
      <c r="T699" t="s">
        <v>103</v>
      </c>
      <c r="U699" s="6" t="s">
        <v>56</v>
      </c>
      <c r="W699" t="s">
        <v>56</v>
      </c>
      <c r="X699">
        <v>3.0</v>
      </c>
      <c r="Y699">
        <v>1.0</v>
      </c>
      <c r="Z699" s="6">
        <v>15.0</v>
      </c>
      <c r="AA699" s="6" t="s">
        <v>3226</v>
      </c>
      <c r="AB699" s="6" t="s">
        <v>3227</v>
      </c>
      <c r="AC699" s="6">
        <v>8.0</v>
      </c>
      <c r="AD699" s="11" t="s">
        <v>3228</v>
      </c>
      <c r="AE699" s="12"/>
      <c r="AF699" s="11" t="s">
        <v>3229</v>
      </c>
      <c r="AG699" s="6">
        <v>0.0</v>
      </c>
    </row>
    <row r="700">
      <c r="A700" s="6">
        <v>698.0</v>
      </c>
      <c r="B700" s="7" t="s">
        <v>61</v>
      </c>
      <c r="C700" s="8">
        <v>28413.0</v>
      </c>
      <c r="D700" s="9">
        <v>41.0</v>
      </c>
      <c r="E700" s="6">
        <v>19.0</v>
      </c>
      <c r="F700" s="6">
        <v>5.0</v>
      </c>
      <c r="G700" s="6">
        <v>150.0</v>
      </c>
      <c r="H700" s="6">
        <v>6.0</v>
      </c>
      <c r="I700" s="6">
        <v>1.0</v>
      </c>
      <c r="J700" s="6" t="s">
        <v>34</v>
      </c>
      <c r="K700" s="6">
        <v>1.0</v>
      </c>
      <c r="L700" t="s">
        <v>33</v>
      </c>
      <c r="M700" s="10" t="s">
        <v>33</v>
      </c>
      <c r="N700" s="6">
        <v>1.0</v>
      </c>
      <c r="O700" t="s">
        <v>134</v>
      </c>
      <c r="P700" t="s">
        <v>77</v>
      </c>
      <c r="Q700" t="s">
        <v>78</v>
      </c>
      <c r="R700" s="6" t="s">
        <v>3230</v>
      </c>
      <c r="S700" s="6" t="s">
        <v>40</v>
      </c>
      <c r="T700" t="s">
        <v>1030</v>
      </c>
      <c r="U700" s="6" t="s">
        <v>42</v>
      </c>
      <c r="W700" t="s">
        <v>42</v>
      </c>
      <c r="X700">
        <v>6.0</v>
      </c>
      <c r="Y700">
        <v>6.0</v>
      </c>
      <c r="Z700" s="6">
        <v>4.0</v>
      </c>
      <c r="AA700" s="6" t="s">
        <v>3231</v>
      </c>
      <c r="AB700" t="s">
        <v>58</v>
      </c>
      <c r="AC700" s="6">
        <v>10.0</v>
      </c>
      <c r="AD700" s="11" t="s">
        <v>3232</v>
      </c>
      <c r="AE700" s="11" t="s">
        <v>3233</v>
      </c>
      <c r="AF700" s="11" t="s">
        <v>3234</v>
      </c>
      <c r="AG700" s="6">
        <v>1.0</v>
      </c>
    </row>
    <row r="701">
      <c r="A701" s="6">
        <v>699.0</v>
      </c>
      <c r="B701" s="7" t="s">
        <v>61</v>
      </c>
      <c r="C701" s="8">
        <v>26235.0</v>
      </c>
      <c r="D701" s="9">
        <v>46.0</v>
      </c>
      <c r="E701" s="6">
        <v>5.0</v>
      </c>
      <c r="F701" s="6">
        <v>8.0</v>
      </c>
      <c r="G701" s="6">
        <v>40.0</v>
      </c>
      <c r="H701" s="6">
        <v>10.0</v>
      </c>
      <c r="I701" s="6">
        <v>6.0</v>
      </c>
      <c r="J701" s="6" t="s">
        <v>92</v>
      </c>
      <c r="K701" s="6">
        <v>0.0</v>
      </c>
      <c r="L701" t="s">
        <v>50</v>
      </c>
      <c r="M701" s="10" t="s">
        <v>51</v>
      </c>
      <c r="N701" s="6">
        <v>1.0</v>
      </c>
      <c r="O701" t="s">
        <v>64</v>
      </c>
      <c r="P701" t="s">
        <v>38</v>
      </c>
      <c r="Q701" s="10" t="s">
        <v>3235</v>
      </c>
      <c r="R701" s="6" t="s">
        <v>3236</v>
      </c>
      <c r="S701" s="6" t="s">
        <v>54</v>
      </c>
      <c r="T701" t="s">
        <v>69</v>
      </c>
      <c r="U701" s="6" t="s">
        <v>70</v>
      </c>
      <c r="W701" t="s">
        <v>70</v>
      </c>
      <c r="X701" s="10">
        <v>12.0</v>
      </c>
      <c r="Y701">
        <v>6.0</v>
      </c>
      <c r="Z701" s="6">
        <v>20.0</v>
      </c>
      <c r="AA701" s="6" t="s">
        <v>3237</v>
      </c>
      <c r="AB701" t="s">
        <v>58</v>
      </c>
      <c r="AC701" s="6">
        <v>9.0</v>
      </c>
      <c r="AD701" s="11" t="s">
        <v>3238</v>
      </c>
      <c r="AE701" s="11" t="s">
        <v>3239</v>
      </c>
      <c r="AF701" s="12"/>
      <c r="AG701" s="6">
        <v>1.0</v>
      </c>
    </row>
    <row r="702">
      <c r="A702" s="6">
        <v>700.0</v>
      </c>
      <c r="B702" s="7" t="s">
        <v>157</v>
      </c>
      <c r="C702" s="8">
        <v>24168.0</v>
      </c>
      <c r="D702" s="9">
        <v>52.0</v>
      </c>
      <c r="E702" s="6">
        <v>25.0</v>
      </c>
      <c r="F702" s="6">
        <v>7.0</v>
      </c>
      <c r="G702" s="6">
        <v>180.0</v>
      </c>
      <c r="H702" s="6">
        <v>12.0</v>
      </c>
      <c r="I702" s="6">
        <v>10.0</v>
      </c>
      <c r="J702" s="6" t="s">
        <v>75</v>
      </c>
      <c r="K702" s="6">
        <v>0.0</v>
      </c>
      <c r="L702" t="s">
        <v>85</v>
      </c>
      <c r="M702" s="10" t="s">
        <v>93</v>
      </c>
      <c r="N702" s="6">
        <v>1.0</v>
      </c>
      <c r="O702" t="s">
        <v>37</v>
      </c>
      <c r="P702" t="s">
        <v>65</v>
      </c>
      <c r="Q702" t="s">
        <v>95</v>
      </c>
      <c r="S702" s="6" t="s">
        <v>68</v>
      </c>
      <c r="T702" t="s">
        <v>87</v>
      </c>
      <c r="U702" s="6" t="s">
        <v>70</v>
      </c>
      <c r="W702" t="s">
        <v>70</v>
      </c>
      <c r="X702">
        <v>6.0</v>
      </c>
      <c r="Y702">
        <v>5.0</v>
      </c>
      <c r="Z702" s="6">
        <v>260.0</v>
      </c>
      <c r="AA702" s="6" t="s">
        <v>3240</v>
      </c>
      <c r="AB702" t="s">
        <v>58</v>
      </c>
      <c r="AC702" s="6">
        <v>9.0</v>
      </c>
      <c r="AD702" s="11" t="s">
        <v>3241</v>
      </c>
      <c r="AE702" s="12"/>
      <c r="AF702" s="11" t="s">
        <v>3242</v>
      </c>
      <c r="AG702" s="6">
        <v>0.0</v>
      </c>
    </row>
    <row r="703">
      <c r="A703" s="6">
        <v>701.0</v>
      </c>
      <c r="B703" s="7" t="s">
        <v>232</v>
      </c>
      <c r="C703" s="8">
        <v>33512.0</v>
      </c>
      <c r="D703" s="9">
        <v>27.0</v>
      </c>
      <c r="F703" s="6">
        <v>8.0</v>
      </c>
      <c r="G703" s="6">
        <v>30.0</v>
      </c>
      <c r="H703" s="6">
        <v>10.0</v>
      </c>
      <c r="I703" s="6">
        <v>18.0</v>
      </c>
      <c r="J703" s="6" t="s">
        <v>49</v>
      </c>
      <c r="K703" s="6">
        <v>1.0</v>
      </c>
      <c r="L703" t="s">
        <v>33</v>
      </c>
      <c r="M703" s="10" t="s">
        <v>33</v>
      </c>
      <c r="N703" s="6">
        <v>0.0</v>
      </c>
      <c r="O703" t="s">
        <v>33</v>
      </c>
      <c r="P703" t="s">
        <v>33</v>
      </c>
      <c r="Q703" t="s">
        <v>33</v>
      </c>
      <c r="S703" s="6" t="s">
        <v>68</v>
      </c>
      <c r="T703" t="s">
        <v>87</v>
      </c>
      <c r="U703" s="6" t="s">
        <v>70</v>
      </c>
      <c r="W703" t="s">
        <v>70</v>
      </c>
      <c r="X703" s="10">
        <v>12.0</v>
      </c>
      <c r="Y703" s="6">
        <v>12.0</v>
      </c>
      <c r="Z703" s="6">
        <v>30.0</v>
      </c>
      <c r="AA703" s="6" t="s">
        <v>3243</v>
      </c>
      <c r="AB703" t="s">
        <v>58</v>
      </c>
      <c r="AC703" s="6">
        <v>8.0</v>
      </c>
      <c r="AD703" s="11" t="s">
        <v>3244</v>
      </c>
      <c r="AE703" s="11" t="s">
        <v>3245</v>
      </c>
      <c r="AF703" s="12"/>
      <c r="AG703" s="6">
        <v>0.0</v>
      </c>
    </row>
    <row r="704">
      <c r="A704" s="6">
        <v>702.0</v>
      </c>
      <c r="B704" s="7" t="s">
        <v>226</v>
      </c>
      <c r="C704" s="8">
        <v>26021.0</v>
      </c>
      <c r="D704" s="9">
        <v>47.0</v>
      </c>
      <c r="E704" s="6">
        <v>12.0</v>
      </c>
      <c r="F704" s="6">
        <v>7.0</v>
      </c>
      <c r="G704" s="6">
        <v>30.0</v>
      </c>
      <c r="H704" s="6">
        <v>6.0</v>
      </c>
      <c r="I704" s="6">
        <v>3.0</v>
      </c>
      <c r="J704" s="6" t="s">
        <v>34</v>
      </c>
      <c r="K704" s="6">
        <v>1.0</v>
      </c>
      <c r="L704" t="s">
        <v>33</v>
      </c>
      <c r="M704" s="10" t="s">
        <v>33</v>
      </c>
      <c r="N704" s="6">
        <v>1.0</v>
      </c>
      <c r="O704" t="s">
        <v>147</v>
      </c>
      <c r="P704" t="s">
        <v>65</v>
      </c>
      <c r="Q704" t="s">
        <v>78</v>
      </c>
      <c r="R704" s="6" t="s">
        <v>3246</v>
      </c>
      <c r="S704" s="6" t="s">
        <v>54</v>
      </c>
      <c r="T704" t="s">
        <v>121</v>
      </c>
      <c r="U704" s="6" t="s">
        <v>56</v>
      </c>
      <c r="W704" t="s">
        <v>56</v>
      </c>
      <c r="X704" s="10">
        <v>10.0</v>
      </c>
      <c r="Y704">
        <v>5.0</v>
      </c>
      <c r="Z704" s="6">
        <v>10.0</v>
      </c>
      <c r="AA704" s="6" t="s">
        <v>3247</v>
      </c>
      <c r="AB704" s="6" t="s">
        <v>3248</v>
      </c>
      <c r="AC704" s="6">
        <v>10.0</v>
      </c>
      <c r="AD704" s="11" t="s">
        <v>3249</v>
      </c>
      <c r="AE704" s="11" t="s">
        <v>3250</v>
      </c>
      <c r="AF704" s="11" t="s">
        <v>3251</v>
      </c>
      <c r="AG704" s="6">
        <v>1.0</v>
      </c>
    </row>
    <row r="705">
      <c r="A705" s="6">
        <v>703.0</v>
      </c>
      <c r="B705" s="7" t="s">
        <v>251</v>
      </c>
      <c r="C705" s="8">
        <v>33040.0</v>
      </c>
      <c r="D705" s="9">
        <v>28.0</v>
      </c>
      <c r="F705" s="6">
        <v>6.0</v>
      </c>
      <c r="G705" s="6">
        <v>50.0</v>
      </c>
      <c r="H705" s="6">
        <v>10.0</v>
      </c>
      <c r="I705" s="6">
        <v>3.0</v>
      </c>
      <c r="J705" s="6" t="s">
        <v>220</v>
      </c>
      <c r="K705" s="6">
        <v>1.0</v>
      </c>
      <c r="L705" t="s">
        <v>33</v>
      </c>
      <c r="M705" s="10" t="s">
        <v>33</v>
      </c>
      <c r="N705" s="6">
        <v>0.0</v>
      </c>
      <c r="O705" t="s">
        <v>33</v>
      </c>
      <c r="P705" t="s">
        <v>33</v>
      </c>
      <c r="Q705" t="s">
        <v>33</v>
      </c>
      <c r="S705" s="6" t="s">
        <v>68</v>
      </c>
      <c r="T705" t="s">
        <v>788</v>
      </c>
      <c r="U705" s="6" t="s">
        <v>70</v>
      </c>
      <c r="W705" t="s">
        <v>70</v>
      </c>
      <c r="X705">
        <v>6.0</v>
      </c>
      <c r="Y705">
        <v>4.0</v>
      </c>
      <c r="Z705" s="6">
        <v>100.0</v>
      </c>
      <c r="AA705" s="6" t="s">
        <v>3252</v>
      </c>
      <c r="AB705" t="s">
        <v>46</v>
      </c>
      <c r="AC705" s="6">
        <v>8.0</v>
      </c>
      <c r="AD705" s="11" t="s">
        <v>3253</v>
      </c>
      <c r="AE705" s="12"/>
      <c r="AF705" s="11" t="s">
        <v>3254</v>
      </c>
      <c r="AG705" s="6">
        <v>1.0</v>
      </c>
    </row>
    <row r="706">
      <c r="A706" s="6">
        <v>704.0</v>
      </c>
      <c r="B706" s="7" t="s">
        <v>61</v>
      </c>
      <c r="C706" s="8">
        <v>33530.0</v>
      </c>
      <c r="D706" s="9">
        <v>26.0</v>
      </c>
      <c r="E706" s="6">
        <v>0.0</v>
      </c>
      <c r="F706" s="6">
        <v>6.0</v>
      </c>
      <c r="G706" s="6">
        <v>60.0</v>
      </c>
      <c r="H706" s="6">
        <v>4.0</v>
      </c>
      <c r="I706" s="6">
        <v>5.0</v>
      </c>
      <c r="J706" s="6" t="s">
        <v>75</v>
      </c>
      <c r="K706" s="6">
        <v>1.0</v>
      </c>
      <c r="L706" t="s">
        <v>33</v>
      </c>
      <c r="M706" s="10" t="s">
        <v>33</v>
      </c>
      <c r="N706" s="6">
        <v>1.0</v>
      </c>
      <c r="O706" t="s">
        <v>252</v>
      </c>
      <c r="P706" t="s">
        <v>100</v>
      </c>
      <c r="Q706" t="s">
        <v>586</v>
      </c>
      <c r="R706" s="6" t="s">
        <v>3255</v>
      </c>
      <c r="S706" s="6" t="s">
        <v>68</v>
      </c>
      <c r="T706" t="s">
        <v>121</v>
      </c>
      <c r="U706" s="6" t="s">
        <v>70</v>
      </c>
      <c r="W706" t="s">
        <v>70</v>
      </c>
      <c r="X706">
        <v>6.0</v>
      </c>
      <c r="Y706">
        <v>6.0</v>
      </c>
      <c r="Z706" s="6">
        <v>4.0</v>
      </c>
      <c r="AA706" s="6" t="s">
        <v>3256</v>
      </c>
      <c r="AB706" t="s">
        <v>58</v>
      </c>
      <c r="AC706" s="6">
        <v>7.0</v>
      </c>
      <c r="AD706" s="11" t="s">
        <v>3257</v>
      </c>
      <c r="AE706" s="11" t="s">
        <v>3258</v>
      </c>
      <c r="AF706" s="11" t="s">
        <v>3259</v>
      </c>
      <c r="AG706" s="6">
        <v>1.0</v>
      </c>
    </row>
    <row r="707">
      <c r="A707" s="6">
        <v>705.0</v>
      </c>
      <c r="B707" s="7" t="s">
        <v>119</v>
      </c>
      <c r="C707" s="8">
        <v>29873.0</v>
      </c>
      <c r="D707" s="9">
        <v>37.0</v>
      </c>
      <c r="E707" s="6">
        <v>11.0</v>
      </c>
      <c r="F707" s="6">
        <v>6.0</v>
      </c>
      <c r="G707" s="6">
        <v>90.0</v>
      </c>
      <c r="H707" s="6">
        <v>16.0</v>
      </c>
      <c r="I707" s="6">
        <v>50.0</v>
      </c>
      <c r="J707" s="6" t="s">
        <v>183</v>
      </c>
      <c r="K707" s="6">
        <v>1.0</v>
      </c>
      <c r="L707" t="s">
        <v>33</v>
      </c>
      <c r="M707" s="10" t="s">
        <v>33</v>
      </c>
      <c r="N707" s="6">
        <v>1.0</v>
      </c>
      <c r="O707" t="s">
        <v>128</v>
      </c>
      <c r="P707" t="s">
        <v>114</v>
      </c>
      <c r="Q707" t="s">
        <v>586</v>
      </c>
      <c r="R707" s="6">
        <v>6.0</v>
      </c>
      <c r="S707" s="6" t="s">
        <v>68</v>
      </c>
      <c r="T707" t="s">
        <v>121</v>
      </c>
      <c r="U707" s="6" t="s">
        <v>42</v>
      </c>
      <c r="W707" t="s">
        <v>42</v>
      </c>
      <c r="X707">
        <v>2.0</v>
      </c>
      <c r="Y707">
        <v>2.0</v>
      </c>
      <c r="Z707" s="6">
        <v>8.0</v>
      </c>
      <c r="AA707" s="6" t="s">
        <v>3260</v>
      </c>
      <c r="AB707" t="s">
        <v>58</v>
      </c>
      <c r="AC707" s="6">
        <v>10.0</v>
      </c>
      <c r="AD707" s="11" t="s">
        <v>3261</v>
      </c>
      <c r="AE707" s="11" t="s">
        <v>3262</v>
      </c>
      <c r="AF707" s="11" t="s">
        <v>3263</v>
      </c>
      <c r="AG707" s="6">
        <v>0.0</v>
      </c>
    </row>
    <row r="708">
      <c r="A708" s="6">
        <v>706.0</v>
      </c>
      <c r="B708" s="7" t="s">
        <v>61</v>
      </c>
      <c r="C708" s="8">
        <v>30149.0</v>
      </c>
      <c r="D708" s="9">
        <v>36.0</v>
      </c>
      <c r="E708" s="6">
        <v>7.0</v>
      </c>
      <c r="F708" s="6">
        <v>7.0</v>
      </c>
      <c r="G708" s="6">
        <v>120.0</v>
      </c>
      <c r="H708" s="6">
        <v>7.0</v>
      </c>
      <c r="I708" s="6">
        <v>3.0</v>
      </c>
      <c r="J708" s="6" t="s">
        <v>338</v>
      </c>
      <c r="K708" s="6">
        <v>1.0</v>
      </c>
      <c r="L708" t="s">
        <v>33</v>
      </c>
      <c r="M708" s="10" t="s">
        <v>33</v>
      </c>
      <c r="N708" s="6">
        <v>1.0</v>
      </c>
      <c r="O708" t="s">
        <v>76</v>
      </c>
      <c r="P708" t="s">
        <v>65</v>
      </c>
      <c r="Q708" s="10" t="s">
        <v>925</v>
      </c>
      <c r="R708" s="6" t="s">
        <v>3264</v>
      </c>
      <c r="S708" s="6" t="s">
        <v>68</v>
      </c>
      <c r="T708" t="s">
        <v>121</v>
      </c>
      <c r="U708" s="6" t="s">
        <v>42</v>
      </c>
      <c r="W708" t="s">
        <v>42</v>
      </c>
      <c r="X708">
        <v>6.0</v>
      </c>
      <c r="Y708">
        <v>2.0</v>
      </c>
      <c r="Z708" s="6">
        <v>8.0</v>
      </c>
      <c r="AA708" s="6" t="s">
        <v>3265</v>
      </c>
      <c r="AB708" t="s">
        <v>46</v>
      </c>
      <c r="AC708" s="6">
        <v>10.0</v>
      </c>
      <c r="AD708" s="11" t="s">
        <v>3266</v>
      </c>
      <c r="AE708" s="11" t="s">
        <v>3267</v>
      </c>
      <c r="AF708" s="11" t="s">
        <v>106</v>
      </c>
      <c r="AG708" s="6">
        <v>1.0</v>
      </c>
    </row>
    <row r="709">
      <c r="A709" s="6">
        <v>707.0</v>
      </c>
      <c r="B709" s="7" t="s">
        <v>312</v>
      </c>
      <c r="C709" s="8">
        <v>34816.0</v>
      </c>
      <c r="D709" s="9">
        <v>23.0</v>
      </c>
      <c r="E709" s="6">
        <v>2.0</v>
      </c>
      <c r="F709" s="6">
        <v>4.0</v>
      </c>
      <c r="G709" s="6">
        <v>0.0</v>
      </c>
      <c r="H709" s="6">
        <v>9.0</v>
      </c>
      <c r="I709" s="6">
        <v>15.0</v>
      </c>
      <c r="J709" s="6" t="s">
        <v>183</v>
      </c>
      <c r="K709" s="6">
        <v>0.0</v>
      </c>
      <c r="L709" t="s">
        <v>35</v>
      </c>
      <c r="M709" s="10" t="s">
        <v>93</v>
      </c>
      <c r="N709" s="6">
        <v>1.0</v>
      </c>
      <c r="O709" t="s">
        <v>99</v>
      </c>
      <c r="P709" t="s">
        <v>65</v>
      </c>
      <c r="Q709" t="s">
        <v>78</v>
      </c>
      <c r="R709" s="6" t="s">
        <v>2175</v>
      </c>
      <c r="S709" s="6" t="s">
        <v>40</v>
      </c>
      <c r="T709" t="s">
        <v>87</v>
      </c>
      <c r="U709" s="6" t="s">
        <v>154</v>
      </c>
      <c r="W709" t="s">
        <v>154</v>
      </c>
      <c r="X709">
        <v>6.0</v>
      </c>
      <c r="Y709">
        <v>5.0</v>
      </c>
      <c r="Z709" s="6">
        <v>10.0</v>
      </c>
      <c r="AA709" s="6" t="s">
        <v>3268</v>
      </c>
      <c r="AB709" t="s">
        <v>58</v>
      </c>
      <c r="AC709" s="6">
        <v>10.0</v>
      </c>
      <c r="AD709" s="11" t="s">
        <v>3269</v>
      </c>
      <c r="AE709" s="11" t="s">
        <v>3270</v>
      </c>
      <c r="AF709" s="11" t="s">
        <v>3271</v>
      </c>
      <c r="AG709" s="6">
        <v>1.0</v>
      </c>
    </row>
    <row r="710">
      <c r="A710" s="6">
        <v>708.0</v>
      </c>
      <c r="B710" s="7" t="s">
        <v>74</v>
      </c>
      <c r="C710" s="8">
        <v>24983.0</v>
      </c>
      <c r="D710" s="9">
        <v>50.0</v>
      </c>
      <c r="E710" s="6">
        <v>25.0</v>
      </c>
      <c r="F710" s="6">
        <v>7.0</v>
      </c>
      <c r="G710" s="6">
        <v>2.0</v>
      </c>
      <c r="H710" s="6">
        <v>3.0</v>
      </c>
      <c r="I710" s="6">
        <v>15.0</v>
      </c>
      <c r="J710" s="6" t="s">
        <v>305</v>
      </c>
      <c r="K710" s="6">
        <v>0.0</v>
      </c>
      <c r="L710" t="s">
        <v>63</v>
      </c>
      <c r="M710" s="10" t="s">
        <v>86</v>
      </c>
      <c r="N710" s="6">
        <v>1.0</v>
      </c>
      <c r="O710" t="s">
        <v>252</v>
      </c>
      <c r="P710" t="s">
        <v>100</v>
      </c>
      <c r="Q710" s="10" t="s">
        <v>3272</v>
      </c>
      <c r="R710" s="6" t="s">
        <v>3273</v>
      </c>
      <c r="S710" s="6" t="s">
        <v>40</v>
      </c>
      <c r="T710" t="s">
        <v>69</v>
      </c>
      <c r="U710" s="6" t="s">
        <v>70</v>
      </c>
      <c r="W710" t="s">
        <v>70</v>
      </c>
      <c r="X710">
        <v>4.0</v>
      </c>
      <c r="Y710">
        <v>3.0</v>
      </c>
      <c r="Z710" s="6">
        <v>6.0</v>
      </c>
      <c r="AA710" s="6" t="s">
        <v>3274</v>
      </c>
      <c r="AB710" t="s">
        <v>46</v>
      </c>
      <c r="AC710" s="6">
        <v>8.0</v>
      </c>
      <c r="AD710" s="11" t="s">
        <v>3275</v>
      </c>
      <c r="AE710" s="11" t="s">
        <v>3276</v>
      </c>
      <c r="AF710" s="12"/>
      <c r="AG710" s="6">
        <v>0.0</v>
      </c>
    </row>
    <row r="711">
      <c r="A711" s="6">
        <v>709.0</v>
      </c>
      <c r="B711" s="7" t="s">
        <v>61</v>
      </c>
      <c r="C711" s="8">
        <v>31720.0</v>
      </c>
      <c r="D711" s="9">
        <v>31.0</v>
      </c>
      <c r="E711" s="6">
        <v>5.0</v>
      </c>
      <c r="F711" s="6">
        <v>6.0</v>
      </c>
      <c r="G711" s="6">
        <v>30.0</v>
      </c>
      <c r="H711" s="6">
        <v>6.0</v>
      </c>
      <c r="I711" s="6">
        <v>30.0</v>
      </c>
      <c r="J711" s="6" t="s">
        <v>126</v>
      </c>
      <c r="K711" s="6">
        <v>1.0</v>
      </c>
      <c r="L711" t="s">
        <v>33</v>
      </c>
      <c r="M711" s="10" t="s">
        <v>33</v>
      </c>
      <c r="N711" s="6">
        <v>1.0</v>
      </c>
      <c r="O711" t="s">
        <v>69</v>
      </c>
      <c r="P711" t="s">
        <v>100</v>
      </c>
      <c r="Q711" s="10" t="s">
        <v>3277</v>
      </c>
      <c r="R711" s="6" t="s">
        <v>3278</v>
      </c>
      <c r="S711" s="6" t="s">
        <v>368</v>
      </c>
      <c r="T711" t="s">
        <v>69</v>
      </c>
      <c r="U711" s="6" t="s">
        <v>70</v>
      </c>
      <c r="W711" t="s">
        <v>70</v>
      </c>
      <c r="X711">
        <v>4.0</v>
      </c>
      <c r="Y711">
        <v>4.0</v>
      </c>
      <c r="Z711" s="6">
        <v>20.0</v>
      </c>
      <c r="AA711" s="6" t="s">
        <v>3279</v>
      </c>
      <c r="AB711" t="s">
        <v>46</v>
      </c>
      <c r="AC711" s="6">
        <v>9.0</v>
      </c>
      <c r="AD711" s="11" t="s">
        <v>3280</v>
      </c>
      <c r="AE711" s="11" t="s">
        <v>3281</v>
      </c>
      <c r="AF711" s="11" t="s">
        <v>3282</v>
      </c>
      <c r="AG711" s="6">
        <v>1.0</v>
      </c>
    </row>
    <row r="712">
      <c r="A712" s="6">
        <v>710.0</v>
      </c>
      <c r="B712" s="7" t="s">
        <v>61</v>
      </c>
      <c r="C712" s="8">
        <v>31861.0</v>
      </c>
      <c r="D712" s="9">
        <v>31.0</v>
      </c>
      <c r="F712" s="6">
        <v>7.0</v>
      </c>
      <c r="G712" s="6">
        <v>0.0</v>
      </c>
      <c r="H712" s="6">
        <v>14.0</v>
      </c>
      <c r="I712" s="6">
        <v>1.0</v>
      </c>
      <c r="J712" s="6" t="s">
        <v>220</v>
      </c>
      <c r="K712" s="6">
        <v>0.0</v>
      </c>
      <c r="L712" t="s">
        <v>3283</v>
      </c>
      <c r="M712" s="10" t="s">
        <v>36</v>
      </c>
      <c r="N712" s="6">
        <v>0.0</v>
      </c>
      <c r="O712" t="s">
        <v>33</v>
      </c>
      <c r="P712" t="s">
        <v>33</v>
      </c>
      <c r="Q712" t="s">
        <v>33</v>
      </c>
      <c r="S712" s="6" t="s">
        <v>68</v>
      </c>
      <c r="T712" t="s">
        <v>69</v>
      </c>
      <c r="U712" s="6" t="s">
        <v>56</v>
      </c>
      <c r="W712" t="s">
        <v>56</v>
      </c>
      <c r="X712">
        <v>6.0</v>
      </c>
      <c r="Y712">
        <v>6.0</v>
      </c>
      <c r="Z712" s="6">
        <v>8.0</v>
      </c>
      <c r="AA712" s="6" t="s">
        <v>3284</v>
      </c>
      <c r="AB712" t="s">
        <v>58</v>
      </c>
      <c r="AC712" s="6">
        <v>5.0</v>
      </c>
      <c r="AD712" s="11" t="s">
        <v>3285</v>
      </c>
      <c r="AE712" s="12"/>
      <c r="AF712" s="11" t="s">
        <v>3286</v>
      </c>
    </row>
    <row r="713">
      <c r="A713" s="6">
        <v>711.0</v>
      </c>
      <c r="B713" s="7" t="s">
        <v>74</v>
      </c>
      <c r="C713" s="8">
        <v>29528.0</v>
      </c>
      <c r="D713" s="9">
        <v>37.0</v>
      </c>
      <c r="F713" s="6">
        <v>7.0</v>
      </c>
      <c r="G713" s="6">
        <v>75.0</v>
      </c>
      <c r="H713" s="6">
        <v>10.0</v>
      </c>
      <c r="I713" s="6">
        <v>2.0</v>
      </c>
      <c r="J713" s="6" t="s">
        <v>49</v>
      </c>
      <c r="K713" s="6">
        <v>0.0</v>
      </c>
      <c r="L713" t="s">
        <v>113</v>
      </c>
      <c r="M713" s="10" t="s">
        <v>36</v>
      </c>
      <c r="N713" s="6">
        <v>0.0</v>
      </c>
      <c r="O713" t="s">
        <v>33</v>
      </c>
      <c r="P713" t="s">
        <v>33</v>
      </c>
      <c r="Q713" t="s">
        <v>33</v>
      </c>
      <c r="S713" s="6" t="s">
        <v>40</v>
      </c>
      <c r="T713" t="s">
        <v>103</v>
      </c>
      <c r="U713" s="6" t="s">
        <v>56</v>
      </c>
      <c r="W713" t="s">
        <v>56</v>
      </c>
      <c r="X713">
        <v>2.0</v>
      </c>
      <c r="Y713">
        <v>4.0</v>
      </c>
      <c r="Z713" s="6">
        <v>50.0</v>
      </c>
      <c r="AA713" s="6" t="s">
        <v>3287</v>
      </c>
      <c r="AB713" t="s">
        <v>58</v>
      </c>
      <c r="AC713" s="6">
        <v>10.0</v>
      </c>
      <c r="AD713" s="11" t="s">
        <v>3288</v>
      </c>
      <c r="AE713" s="12"/>
      <c r="AF713" s="12"/>
      <c r="AG713" s="6">
        <v>0.0</v>
      </c>
    </row>
    <row r="714">
      <c r="A714" s="6">
        <v>712.0</v>
      </c>
      <c r="B714" s="7" t="s">
        <v>74</v>
      </c>
      <c r="C714" s="8">
        <v>34844.0</v>
      </c>
      <c r="D714" s="9">
        <v>23.0</v>
      </c>
      <c r="F714" s="6">
        <v>8.0</v>
      </c>
      <c r="G714" s="6">
        <v>0.0</v>
      </c>
      <c r="H714" s="6">
        <v>12.0</v>
      </c>
      <c r="I714" s="6">
        <v>20.0</v>
      </c>
      <c r="J714" s="6" t="s">
        <v>62</v>
      </c>
      <c r="K714" s="6">
        <v>0.0</v>
      </c>
      <c r="L714" t="s">
        <v>50</v>
      </c>
      <c r="M714" s="10" t="s">
        <v>86</v>
      </c>
      <c r="N714" s="6">
        <v>0.0</v>
      </c>
      <c r="O714" t="s">
        <v>33</v>
      </c>
      <c r="P714" t="s">
        <v>33</v>
      </c>
      <c r="Q714" t="s">
        <v>33</v>
      </c>
      <c r="S714" s="6" t="s">
        <v>40</v>
      </c>
      <c r="T714" t="s">
        <v>121</v>
      </c>
      <c r="U714" s="6" t="s">
        <v>70</v>
      </c>
      <c r="W714" t="s">
        <v>70</v>
      </c>
      <c r="X714">
        <v>6.0</v>
      </c>
      <c r="Y714">
        <v>6.0</v>
      </c>
      <c r="Z714" s="6">
        <v>4.0</v>
      </c>
      <c r="AA714" s="6" t="s">
        <v>3289</v>
      </c>
      <c r="AB714" t="s">
        <v>46</v>
      </c>
      <c r="AC714" s="6">
        <v>10.0</v>
      </c>
      <c r="AD714" s="11" t="s">
        <v>3290</v>
      </c>
      <c r="AE714" s="11" t="s">
        <v>3291</v>
      </c>
      <c r="AF714" s="11" t="s">
        <v>3291</v>
      </c>
      <c r="AG714" s="6">
        <v>0.0</v>
      </c>
    </row>
    <row r="715">
      <c r="A715" s="6">
        <v>713.0</v>
      </c>
      <c r="B715" s="7" t="s">
        <v>442</v>
      </c>
      <c r="C715" s="8">
        <v>32667.0</v>
      </c>
      <c r="D715" s="9">
        <v>29.0</v>
      </c>
      <c r="E715" s="6">
        <v>5.0</v>
      </c>
      <c r="F715" s="6">
        <v>8.0</v>
      </c>
      <c r="G715" s="6">
        <v>30.0</v>
      </c>
      <c r="H715" s="6">
        <v>5.0</v>
      </c>
      <c r="I715" s="6">
        <v>30.0</v>
      </c>
      <c r="J715" s="6" t="s">
        <v>183</v>
      </c>
      <c r="K715" s="6">
        <v>0.0</v>
      </c>
      <c r="L715" t="s">
        <v>85</v>
      </c>
      <c r="M715" s="10" t="s">
        <v>89</v>
      </c>
      <c r="N715" s="6">
        <v>1.0</v>
      </c>
      <c r="O715" t="s">
        <v>473</v>
      </c>
      <c r="P715" t="s">
        <v>38</v>
      </c>
      <c r="Q715" s="10" t="s">
        <v>3292</v>
      </c>
      <c r="R715" s="6" t="s">
        <v>3293</v>
      </c>
      <c r="S715" s="6" t="s">
        <v>40</v>
      </c>
      <c r="T715" s="10" t="s">
        <v>3294</v>
      </c>
      <c r="U715" s="6" t="s">
        <v>56</v>
      </c>
      <c r="W715" t="s">
        <v>56</v>
      </c>
      <c r="X715">
        <v>5.0</v>
      </c>
      <c r="Y715" s="6">
        <v>8.0</v>
      </c>
      <c r="Z715" s="6">
        <v>10.0</v>
      </c>
      <c r="AA715" s="6" t="s">
        <v>3295</v>
      </c>
      <c r="AB715" t="s">
        <v>58</v>
      </c>
      <c r="AC715" s="6">
        <v>10.0</v>
      </c>
      <c r="AD715" s="11" t="s">
        <v>3296</v>
      </c>
      <c r="AE715" s="12"/>
      <c r="AF715" s="12"/>
      <c r="AG715" s="6">
        <v>1.0</v>
      </c>
    </row>
    <row r="716">
      <c r="A716" s="6">
        <v>714.0</v>
      </c>
      <c r="B716" s="7" t="s">
        <v>119</v>
      </c>
      <c r="C716" s="8">
        <v>31082.0</v>
      </c>
      <c r="D716" s="9">
        <v>33.0</v>
      </c>
      <c r="E716" s="6">
        <v>10.0</v>
      </c>
      <c r="F716" s="6">
        <v>8.0</v>
      </c>
      <c r="G716" s="6">
        <v>80.0</v>
      </c>
      <c r="H716" s="6">
        <v>9.0</v>
      </c>
      <c r="I716" s="6">
        <v>2.0</v>
      </c>
      <c r="J716" s="6" t="s">
        <v>62</v>
      </c>
      <c r="K716" s="6">
        <v>1.0</v>
      </c>
      <c r="L716" t="s">
        <v>33</v>
      </c>
      <c r="M716" s="10" t="s">
        <v>33</v>
      </c>
      <c r="N716" s="6">
        <v>1.0</v>
      </c>
      <c r="O716" t="s">
        <v>252</v>
      </c>
      <c r="P716" t="s">
        <v>65</v>
      </c>
      <c r="Q716" t="s">
        <v>663</v>
      </c>
      <c r="R716" s="6" t="s">
        <v>3297</v>
      </c>
      <c r="S716" s="6" t="s">
        <v>68</v>
      </c>
      <c r="T716" t="s">
        <v>69</v>
      </c>
      <c r="U716" s="6" t="s">
        <v>56</v>
      </c>
      <c r="W716" t="s">
        <v>56</v>
      </c>
      <c r="X716" s="10">
        <v>13.0</v>
      </c>
      <c r="Y716" s="6">
        <v>10.0</v>
      </c>
      <c r="Z716" s="6">
        <v>30.0</v>
      </c>
      <c r="AA716" s="6" t="s">
        <v>3298</v>
      </c>
      <c r="AB716" s="6" t="s">
        <v>3299</v>
      </c>
      <c r="AC716" s="6">
        <v>7.0</v>
      </c>
      <c r="AD716" s="11" t="s">
        <v>3300</v>
      </c>
      <c r="AE716" s="11" t="s">
        <v>621</v>
      </c>
      <c r="AF716" s="11" t="s">
        <v>621</v>
      </c>
      <c r="AG716" s="6">
        <v>1.0</v>
      </c>
    </row>
    <row r="717">
      <c r="A717" s="6">
        <v>715.0</v>
      </c>
      <c r="B717" s="7" t="s">
        <v>119</v>
      </c>
      <c r="C717" s="8">
        <v>34222.0</v>
      </c>
      <c r="D717" s="9">
        <v>25.0</v>
      </c>
      <c r="F717" s="6">
        <v>8.0</v>
      </c>
      <c r="G717" s="6">
        <v>15.0</v>
      </c>
      <c r="H717" s="6">
        <v>9.0</v>
      </c>
      <c r="I717" s="6">
        <v>12.0</v>
      </c>
      <c r="J717" s="6" t="s">
        <v>220</v>
      </c>
      <c r="K717" s="6">
        <v>1.0</v>
      </c>
      <c r="L717" t="s">
        <v>33</v>
      </c>
      <c r="M717" s="10" t="s">
        <v>33</v>
      </c>
      <c r="N717" s="6">
        <v>0.0</v>
      </c>
      <c r="O717" t="s">
        <v>33</v>
      </c>
      <c r="P717" t="s">
        <v>33</v>
      </c>
      <c r="Q717" t="s">
        <v>33</v>
      </c>
      <c r="S717" s="6" t="s">
        <v>40</v>
      </c>
      <c r="T717" t="s">
        <v>87</v>
      </c>
      <c r="U717" s="6" t="s">
        <v>56</v>
      </c>
      <c r="W717" t="s">
        <v>56</v>
      </c>
      <c r="X717" s="10" t="s">
        <v>631</v>
      </c>
      <c r="Y717" s="6" t="s">
        <v>631</v>
      </c>
      <c r="Z717" s="6">
        <v>30.0</v>
      </c>
      <c r="AA717" s="6" t="s">
        <v>3301</v>
      </c>
      <c r="AB717" t="s">
        <v>46</v>
      </c>
      <c r="AC717" s="6">
        <v>10.0</v>
      </c>
      <c r="AD717" s="11" t="s">
        <v>3302</v>
      </c>
      <c r="AE717" s="12"/>
      <c r="AF717" s="11" t="s">
        <v>3303</v>
      </c>
      <c r="AG717" s="6">
        <v>1.0</v>
      </c>
    </row>
    <row r="718">
      <c r="A718" s="6">
        <v>716.0</v>
      </c>
      <c r="B718" s="7" t="s">
        <v>346</v>
      </c>
      <c r="C718" s="8">
        <v>29744.0</v>
      </c>
      <c r="D718" s="9">
        <v>37.0</v>
      </c>
      <c r="E718" s="6">
        <v>6.0</v>
      </c>
      <c r="F718" s="6">
        <v>7.0</v>
      </c>
      <c r="G718" s="6">
        <v>40.0</v>
      </c>
      <c r="H718" s="6">
        <v>10.0</v>
      </c>
      <c r="I718" s="6">
        <v>0.0</v>
      </c>
      <c r="J718" s="6" t="s">
        <v>92</v>
      </c>
      <c r="K718" s="6">
        <v>0.0</v>
      </c>
      <c r="L718" t="s">
        <v>50</v>
      </c>
      <c r="M718" s="10" t="s">
        <v>86</v>
      </c>
      <c r="N718" s="6">
        <v>1.0</v>
      </c>
      <c r="O718" t="s">
        <v>414</v>
      </c>
      <c r="P718" t="s">
        <v>100</v>
      </c>
      <c r="Q718" t="s">
        <v>18</v>
      </c>
      <c r="R718" s="6" t="s">
        <v>3304</v>
      </c>
      <c r="S718" s="6" t="s">
        <v>54</v>
      </c>
      <c r="T718" t="s">
        <v>87</v>
      </c>
      <c r="U718" s="6" t="s">
        <v>154</v>
      </c>
      <c r="W718" t="s">
        <v>154</v>
      </c>
      <c r="X718">
        <v>5.0</v>
      </c>
      <c r="Y718">
        <v>5.0</v>
      </c>
      <c r="Z718" s="6">
        <v>4.0</v>
      </c>
      <c r="AA718" s="6" t="s">
        <v>3305</v>
      </c>
      <c r="AB718" t="s">
        <v>46</v>
      </c>
      <c r="AC718" s="6">
        <v>8.0</v>
      </c>
      <c r="AD718" s="11" t="s">
        <v>3306</v>
      </c>
      <c r="AE718" s="12"/>
      <c r="AF718" s="12"/>
      <c r="AG718" s="6">
        <v>1.0</v>
      </c>
    </row>
    <row r="719">
      <c r="A719" s="6">
        <v>717.0</v>
      </c>
      <c r="B719" s="7" t="s">
        <v>61</v>
      </c>
      <c r="C719" s="8">
        <v>32181.0</v>
      </c>
      <c r="D719" s="9">
        <v>30.0</v>
      </c>
      <c r="F719" s="6">
        <v>10.0</v>
      </c>
      <c r="G719" s="6">
        <v>60.0</v>
      </c>
      <c r="H719" s="6">
        <v>8.0</v>
      </c>
      <c r="I719" s="6">
        <v>10.0</v>
      </c>
      <c r="J719" s="6" t="s">
        <v>112</v>
      </c>
      <c r="K719" s="6">
        <v>0.0</v>
      </c>
      <c r="L719" t="s">
        <v>63</v>
      </c>
      <c r="M719" s="10" t="s">
        <v>93</v>
      </c>
      <c r="N719" s="6">
        <v>0.0</v>
      </c>
      <c r="O719" t="s">
        <v>33</v>
      </c>
      <c r="P719" t="s">
        <v>33</v>
      </c>
      <c r="Q719" t="s">
        <v>33</v>
      </c>
      <c r="S719" s="6" t="s">
        <v>68</v>
      </c>
      <c r="T719" t="s">
        <v>3307</v>
      </c>
      <c r="U719" s="6" t="s">
        <v>42</v>
      </c>
      <c r="W719" t="s">
        <v>42</v>
      </c>
      <c r="X719">
        <v>4.0</v>
      </c>
      <c r="Y719">
        <v>4.0</v>
      </c>
      <c r="Z719" s="6">
        <v>6.0</v>
      </c>
      <c r="AA719" s="6" t="s">
        <v>3308</v>
      </c>
      <c r="AB719" t="s">
        <v>46</v>
      </c>
      <c r="AC719" s="6">
        <v>10.0</v>
      </c>
      <c r="AD719" s="11" t="s">
        <v>3309</v>
      </c>
      <c r="AE719" s="11" t="s">
        <v>3310</v>
      </c>
      <c r="AF719" s="11" t="s">
        <v>3311</v>
      </c>
      <c r="AG719" s="6">
        <v>1.0</v>
      </c>
    </row>
    <row r="720">
      <c r="A720" s="6">
        <v>718.0</v>
      </c>
      <c r="B720" s="7" t="s">
        <v>157</v>
      </c>
      <c r="C720" s="8">
        <v>32762.0</v>
      </c>
      <c r="D720" s="9">
        <v>29.0</v>
      </c>
      <c r="E720" s="6">
        <v>5.0</v>
      </c>
      <c r="F720" s="6">
        <v>4.0</v>
      </c>
      <c r="G720" s="6">
        <v>30.0</v>
      </c>
      <c r="H720" s="6">
        <v>18.0</v>
      </c>
      <c r="I720" s="6">
        <v>24.0</v>
      </c>
      <c r="J720" s="6" t="s">
        <v>305</v>
      </c>
      <c r="K720" s="6">
        <v>1.0</v>
      </c>
      <c r="L720" t="s">
        <v>33</v>
      </c>
      <c r="M720" s="10" t="s">
        <v>33</v>
      </c>
      <c r="N720" s="6">
        <v>1.0</v>
      </c>
      <c r="O720" t="s">
        <v>128</v>
      </c>
      <c r="P720" t="s">
        <v>65</v>
      </c>
      <c r="Q720" t="s">
        <v>78</v>
      </c>
      <c r="R720" s="6" t="s">
        <v>3312</v>
      </c>
      <c r="S720" s="6" t="s">
        <v>40</v>
      </c>
      <c r="T720" t="s">
        <v>121</v>
      </c>
      <c r="U720" s="6" t="s">
        <v>42</v>
      </c>
      <c r="W720" t="s">
        <v>42</v>
      </c>
      <c r="X720" s="10">
        <v>10.0</v>
      </c>
      <c r="Y720">
        <v>6.0</v>
      </c>
      <c r="Z720" s="6">
        <v>72.0</v>
      </c>
      <c r="AA720" s="6" t="s">
        <v>3313</v>
      </c>
      <c r="AB720" t="s">
        <v>58</v>
      </c>
      <c r="AC720" s="6">
        <v>10.0</v>
      </c>
      <c r="AD720" s="11" t="s">
        <v>3314</v>
      </c>
      <c r="AE720" s="11" t="s">
        <v>3315</v>
      </c>
      <c r="AF720" s="11" t="s">
        <v>3316</v>
      </c>
      <c r="AG720" s="6">
        <v>1.0</v>
      </c>
    </row>
    <row r="721">
      <c r="A721" s="6">
        <v>719.0</v>
      </c>
      <c r="B721" s="7" t="s">
        <v>226</v>
      </c>
      <c r="C721" s="8">
        <v>30799.0</v>
      </c>
      <c r="D721" s="9">
        <v>34.0</v>
      </c>
      <c r="E721" s="6">
        <v>5.0</v>
      </c>
      <c r="F721" s="6">
        <v>6.0</v>
      </c>
      <c r="G721" s="6">
        <v>135.0</v>
      </c>
      <c r="H721" s="6">
        <v>7.0</v>
      </c>
      <c r="I721" s="6">
        <v>40.0</v>
      </c>
      <c r="J721" s="6" t="s">
        <v>112</v>
      </c>
      <c r="K721" s="6">
        <v>1.0</v>
      </c>
      <c r="L721" t="s">
        <v>33</v>
      </c>
      <c r="M721" s="10" t="s">
        <v>33</v>
      </c>
      <c r="N721" s="6">
        <v>1.0</v>
      </c>
      <c r="O721" t="s">
        <v>37</v>
      </c>
      <c r="P721" t="s">
        <v>100</v>
      </c>
      <c r="Q721" t="s">
        <v>271</v>
      </c>
      <c r="R721" s="6" t="s">
        <v>3317</v>
      </c>
      <c r="S721" s="6" t="s">
        <v>68</v>
      </c>
      <c r="T721" t="s">
        <v>103</v>
      </c>
      <c r="U721" s="6" t="s">
        <v>56</v>
      </c>
      <c r="W721" t="s">
        <v>56</v>
      </c>
      <c r="X721">
        <v>4.0</v>
      </c>
      <c r="Y721">
        <v>5.0</v>
      </c>
      <c r="Z721" s="6">
        <v>25.0</v>
      </c>
      <c r="AA721" s="6" t="s">
        <v>3318</v>
      </c>
      <c r="AB721" t="s">
        <v>58</v>
      </c>
      <c r="AC721" s="6">
        <v>8.0</v>
      </c>
      <c r="AD721" s="11" t="s">
        <v>3319</v>
      </c>
      <c r="AE721" s="12"/>
      <c r="AF721" s="12"/>
      <c r="AG721" s="6">
        <v>0.0</v>
      </c>
    </row>
    <row r="722">
      <c r="A722" s="6">
        <v>720.0</v>
      </c>
      <c r="B722" s="7" t="s">
        <v>61</v>
      </c>
      <c r="C722" s="8">
        <v>29746.0</v>
      </c>
      <c r="D722" s="9">
        <v>37.0</v>
      </c>
      <c r="F722" s="6">
        <v>8.0</v>
      </c>
      <c r="G722" s="6">
        <v>0.0</v>
      </c>
      <c r="H722" s="6">
        <v>8.0</v>
      </c>
      <c r="I722" s="6">
        <v>15.0</v>
      </c>
      <c r="J722" s="6" t="s">
        <v>34</v>
      </c>
      <c r="K722" s="6">
        <v>1.0</v>
      </c>
      <c r="L722" t="s">
        <v>33</v>
      </c>
      <c r="M722" s="10" t="s">
        <v>33</v>
      </c>
      <c r="N722" s="6">
        <v>0.0</v>
      </c>
      <c r="O722" t="s">
        <v>33</v>
      </c>
      <c r="P722" t="s">
        <v>33</v>
      </c>
      <c r="Q722" t="s">
        <v>33</v>
      </c>
      <c r="S722" s="6" t="s">
        <v>40</v>
      </c>
      <c r="T722" t="s">
        <v>121</v>
      </c>
      <c r="U722" s="6" t="s">
        <v>42</v>
      </c>
      <c r="W722" t="s">
        <v>42</v>
      </c>
      <c r="X722">
        <v>6.0</v>
      </c>
      <c r="Y722">
        <v>6.0</v>
      </c>
      <c r="Z722" s="6">
        <v>10.0</v>
      </c>
      <c r="AA722" s="6" t="s">
        <v>3320</v>
      </c>
      <c r="AB722" s="6" t="s">
        <v>388</v>
      </c>
      <c r="AC722" s="6">
        <v>8.0</v>
      </c>
      <c r="AD722" s="11" t="s">
        <v>3321</v>
      </c>
      <c r="AE722" s="11" t="s">
        <v>3322</v>
      </c>
      <c r="AF722" s="11" t="s">
        <v>3323</v>
      </c>
      <c r="AG722" s="6">
        <v>1.0</v>
      </c>
    </row>
    <row r="723">
      <c r="A723" s="6">
        <v>721.0</v>
      </c>
      <c r="B723" s="7" t="s">
        <v>61</v>
      </c>
      <c r="C723" s="8">
        <v>30306.0</v>
      </c>
      <c r="D723" s="9">
        <v>35.0</v>
      </c>
      <c r="E723" s="6">
        <v>2.0</v>
      </c>
      <c r="F723" s="6">
        <v>8.0</v>
      </c>
      <c r="G723" s="6">
        <v>90.0</v>
      </c>
      <c r="H723" s="6">
        <v>15.0</v>
      </c>
      <c r="I723" s="6">
        <v>10.0</v>
      </c>
      <c r="J723" s="6" t="s">
        <v>34</v>
      </c>
      <c r="K723" s="6">
        <v>0.0</v>
      </c>
      <c r="L723" t="s">
        <v>50</v>
      </c>
      <c r="M723" s="10" t="s">
        <v>3324</v>
      </c>
      <c r="N723" s="6">
        <v>1.0</v>
      </c>
      <c r="O723" t="s">
        <v>147</v>
      </c>
      <c r="P723" t="s">
        <v>65</v>
      </c>
      <c r="Q723" t="s">
        <v>78</v>
      </c>
      <c r="R723" s="6" t="s">
        <v>3325</v>
      </c>
      <c r="S723" s="6" t="s">
        <v>40</v>
      </c>
      <c r="T723" t="s">
        <v>87</v>
      </c>
      <c r="U723" s="6" t="s">
        <v>70</v>
      </c>
      <c r="W723" t="s">
        <v>70</v>
      </c>
      <c r="X723">
        <v>6.0</v>
      </c>
      <c r="Y723">
        <v>6.0</v>
      </c>
      <c r="Z723" s="6">
        <v>15.0</v>
      </c>
      <c r="AA723" s="6" t="s">
        <v>3326</v>
      </c>
      <c r="AB723" t="s">
        <v>58</v>
      </c>
      <c r="AC723" s="6">
        <v>4.0</v>
      </c>
      <c r="AD723" s="11" t="s">
        <v>3327</v>
      </c>
      <c r="AE723" s="11" t="s">
        <v>3328</v>
      </c>
      <c r="AF723" s="11" t="s">
        <v>3329</v>
      </c>
      <c r="AG723" s="6">
        <v>1.0</v>
      </c>
    </row>
    <row r="724">
      <c r="A724" s="6">
        <v>722.0</v>
      </c>
      <c r="B724" s="7" t="s">
        <v>251</v>
      </c>
      <c r="C724" s="8">
        <v>32860.0</v>
      </c>
      <c r="D724" s="9">
        <v>28.0</v>
      </c>
      <c r="F724" s="6">
        <v>8.0</v>
      </c>
      <c r="G724" s="6">
        <v>120.0</v>
      </c>
      <c r="H724" s="6">
        <v>8.0</v>
      </c>
      <c r="I724" s="6">
        <v>1.0</v>
      </c>
      <c r="J724" s="6" t="s">
        <v>126</v>
      </c>
      <c r="K724" s="6">
        <v>0.0</v>
      </c>
      <c r="L724" t="s">
        <v>50</v>
      </c>
      <c r="M724" s="10" t="s">
        <v>93</v>
      </c>
      <c r="N724" s="6">
        <v>0.0</v>
      </c>
      <c r="O724" t="s">
        <v>33</v>
      </c>
      <c r="P724" t="s">
        <v>33</v>
      </c>
      <c r="Q724" t="s">
        <v>33</v>
      </c>
      <c r="S724" s="6" t="s">
        <v>40</v>
      </c>
      <c r="T724" t="s">
        <v>41</v>
      </c>
      <c r="U724" s="6" t="s">
        <v>56</v>
      </c>
      <c r="W724" t="s">
        <v>56</v>
      </c>
      <c r="X724" s="10">
        <v>15.0</v>
      </c>
      <c r="Y724" s="6">
        <v>20.0</v>
      </c>
      <c r="Z724" s="6">
        <v>80.0</v>
      </c>
      <c r="AA724" s="6" t="s">
        <v>3330</v>
      </c>
      <c r="AB724" t="s">
        <v>46</v>
      </c>
      <c r="AC724" s="6">
        <v>7.0</v>
      </c>
      <c r="AD724" s="11" t="s">
        <v>3331</v>
      </c>
      <c r="AE724" s="11" t="s">
        <v>1028</v>
      </c>
      <c r="AF724" s="11" t="s">
        <v>1028</v>
      </c>
      <c r="AG724" s="6">
        <v>0.0</v>
      </c>
    </row>
    <row r="725">
      <c r="A725" s="6">
        <v>723.0</v>
      </c>
      <c r="B725" s="7" t="s">
        <v>251</v>
      </c>
      <c r="C725" s="8">
        <v>34227.0</v>
      </c>
      <c r="D725" s="9">
        <v>25.0</v>
      </c>
      <c r="E725" s="6">
        <v>2.0</v>
      </c>
      <c r="F725" s="6">
        <v>8.0</v>
      </c>
      <c r="G725" s="6">
        <v>40.0</v>
      </c>
      <c r="H725" s="6">
        <v>10.0</v>
      </c>
      <c r="I725" s="6">
        <v>6.0</v>
      </c>
      <c r="J725" s="6" t="s">
        <v>62</v>
      </c>
      <c r="K725" s="6">
        <v>1.0</v>
      </c>
      <c r="L725" t="s">
        <v>33</v>
      </c>
      <c r="M725" s="10" t="s">
        <v>33</v>
      </c>
      <c r="N725" s="6">
        <v>1.0</v>
      </c>
      <c r="O725" t="s">
        <v>37</v>
      </c>
      <c r="P725" t="s">
        <v>38</v>
      </c>
      <c r="Q725" t="s">
        <v>361</v>
      </c>
      <c r="R725" s="6" t="s">
        <v>3332</v>
      </c>
      <c r="S725" s="6" t="s">
        <v>40</v>
      </c>
      <c r="T725" t="s">
        <v>103</v>
      </c>
      <c r="U725" s="6" t="s">
        <v>42</v>
      </c>
      <c r="W725" t="s">
        <v>42</v>
      </c>
      <c r="X725">
        <v>3.0</v>
      </c>
      <c r="Y725">
        <v>3.0</v>
      </c>
      <c r="Z725" s="6">
        <v>4.0</v>
      </c>
      <c r="AA725" s="6" t="s">
        <v>3333</v>
      </c>
      <c r="AB725" t="s">
        <v>58</v>
      </c>
      <c r="AC725" s="6">
        <v>10.0</v>
      </c>
      <c r="AD725" s="11" t="s">
        <v>3334</v>
      </c>
      <c r="AE725" s="11" t="s">
        <v>3335</v>
      </c>
      <c r="AF725" s="12"/>
      <c r="AG725" s="6">
        <v>1.0</v>
      </c>
    </row>
    <row r="726">
      <c r="A726" s="6">
        <v>724.0</v>
      </c>
      <c r="B726" s="7" t="s">
        <v>61</v>
      </c>
      <c r="D726" s="9">
        <v>118.0</v>
      </c>
      <c r="E726" s="6">
        <v>1.0</v>
      </c>
      <c r="F726" s="6">
        <v>7.0</v>
      </c>
      <c r="G726" s="6">
        <v>10.0</v>
      </c>
      <c r="H726" s="6">
        <v>8.0</v>
      </c>
      <c r="I726" s="6">
        <v>8.0</v>
      </c>
      <c r="J726" s="6" t="s">
        <v>49</v>
      </c>
      <c r="K726" s="6">
        <v>1.0</v>
      </c>
      <c r="L726" t="s">
        <v>33</v>
      </c>
      <c r="M726" s="10" t="s">
        <v>33</v>
      </c>
      <c r="N726" s="6">
        <v>1.0</v>
      </c>
      <c r="O726" t="s">
        <v>134</v>
      </c>
      <c r="P726" t="s">
        <v>65</v>
      </c>
      <c r="Q726" t="s">
        <v>78</v>
      </c>
      <c r="R726" s="6" t="s">
        <v>3336</v>
      </c>
      <c r="S726" s="6" t="s">
        <v>40</v>
      </c>
      <c r="T726" t="s">
        <v>559</v>
      </c>
      <c r="U726" s="6" t="s">
        <v>42</v>
      </c>
      <c r="W726" t="s">
        <v>42</v>
      </c>
      <c r="X726">
        <v>4.0</v>
      </c>
      <c r="Y726">
        <v>4.0</v>
      </c>
      <c r="Z726" s="6">
        <v>5.0</v>
      </c>
      <c r="AA726" s="6" t="s">
        <v>3337</v>
      </c>
      <c r="AB726" t="s">
        <v>58</v>
      </c>
      <c r="AC726" s="6">
        <v>9.0</v>
      </c>
      <c r="AD726" s="11" t="s">
        <v>3338</v>
      </c>
      <c r="AE726" s="11" t="s">
        <v>124</v>
      </c>
      <c r="AF726" s="11" t="s">
        <v>3339</v>
      </c>
      <c r="AG726" s="6">
        <v>1.0</v>
      </c>
    </row>
    <row r="727">
      <c r="A727" s="6">
        <v>725.0</v>
      </c>
      <c r="B727" s="7" t="s">
        <v>61</v>
      </c>
      <c r="C727" s="8">
        <v>33191.0</v>
      </c>
      <c r="D727" s="9">
        <v>27.0</v>
      </c>
      <c r="E727" s="6">
        <v>2.0</v>
      </c>
      <c r="F727" s="6">
        <v>7.0</v>
      </c>
      <c r="G727" s="6">
        <v>70.0</v>
      </c>
      <c r="H727" s="6">
        <v>3.0</v>
      </c>
      <c r="I727" s="6">
        <v>5.0</v>
      </c>
      <c r="J727" s="6" t="s">
        <v>92</v>
      </c>
      <c r="K727" s="6">
        <v>0.0</v>
      </c>
      <c r="L727" t="s">
        <v>85</v>
      </c>
      <c r="M727" s="10" t="s">
        <v>86</v>
      </c>
      <c r="N727" s="6">
        <v>1.0</v>
      </c>
      <c r="O727" t="s">
        <v>529</v>
      </c>
      <c r="P727" t="s">
        <v>100</v>
      </c>
      <c r="Q727" t="s">
        <v>18</v>
      </c>
      <c r="R727" s="6" t="s">
        <v>1528</v>
      </c>
      <c r="S727" s="6" t="s">
        <v>40</v>
      </c>
      <c r="T727" t="s">
        <v>89</v>
      </c>
      <c r="W727" t="s">
        <v>33</v>
      </c>
      <c r="AB727" s="6" t="s">
        <v>1360</v>
      </c>
      <c r="AC727" s="6">
        <v>10.0</v>
      </c>
      <c r="AD727" s="11" t="s">
        <v>3340</v>
      </c>
      <c r="AE727" s="11" t="s">
        <v>3341</v>
      </c>
      <c r="AF727" s="12"/>
      <c r="AG727" s="6">
        <v>1.0</v>
      </c>
    </row>
    <row r="728">
      <c r="A728" s="6">
        <v>726.0</v>
      </c>
      <c r="B728" s="7" t="s">
        <v>226</v>
      </c>
      <c r="C728" s="8">
        <v>30188.0</v>
      </c>
      <c r="D728" s="9">
        <v>36.0</v>
      </c>
      <c r="E728" s="6">
        <v>7.0</v>
      </c>
      <c r="F728" s="6">
        <v>7.0</v>
      </c>
      <c r="G728" s="6">
        <v>30.0</v>
      </c>
      <c r="H728" s="6">
        <v>7.0</v>
      </c>
      <c r="I728" s="6">
        <v>1.0</v>
      </c>
      <c r="J728" s="6" t="s">
        <v>75</v>
      </c>
      <c r="K728" s="6">
        <v>0.0</v>
      </c>
      <c r="L728" t="s">
        <v>50</v>
      </c>
      <c r="M728" s="10" t="s">
        <v>86</v>
      </c>
      <c r="N728" s="6">
        <v>1.0</v>
      </c>
      <c r="O728" t="s">
        <v>52</v>
      </c>
      <c r="P728" t="s">
        <v>65</v>
      </c>
      <c r="Q728" t="s">
        <v>18</v>
      </c>
      <c r="R728" s="6" t="s">
        <v>3342</v>
      </c>
      <c r="S728" s="6" t="s">
        <v>68</v>
      </c>
      <c r="T728" t="s">
        <v>121</v>
      </c>
      <c r="U728" s="6" t="s">
        <v>42</v>
      </c>
      <c r="W728" t="s">
        <v>42</v>
      </c>
      <c r="X728">
        <v>4.0</v>
      </c>
      <c r="Y728">
        <v>2.0</v>
      </c>
      <c r="Z728" s="6">
        <v>2.0</v>
      </c>
      <c r="AA728" s="6" t="s">
        <v>3343</v>
      </c>
      <c r="AB728" t="s">
        <v>58</v>
      </c>
      <c r="AC728" s="6">
        <v>10.0</v>
      </c>
      <c r="AD728" s="11" t="s">
        <v>3344</v>
      </c>
      <c r="AE728" s="11" t="s">
        <v>3345</v>
      </c>
      <c r="AF728" s="11" t="s">
        <v>3346</v>
      </c>
      <c r="AG728" s="6">
        <v>1.0</v>
      </c>
    </row>
    <row r="729">
      <c r="A729" s="6">
        <v>727.0</v>
      </c>
      <c r="B729" s="7" t="s">
        <v>74</v>
      </c>
      <c r="C729" s="8">
        <v>43069.0</v>
      </c>
      <c r="D729" s="9">
        <v>0.0</v>
      </c>
      <c r="E729" s="6">
        <v>3.0</v>
      </c>
      <c r="F729" s="6">
        <v>6.0</v>
      </c>
      <c r="G729" s="6">
        <v>30.0</v>
      </c>
      <c r="H729" s="6">
        <v>10.0</v>
      </c>
      <c r="I729" s="6">
        <v>6.0</v>
      </c>
      <c r="J729" s="6" t="s">
        <v>126</v>
      </c>
      <c r="K729" s="6">
        <v>0.0</v>
      </c>
      <c r="L729" t="s">
        <v>85</v>
      </c>
      <c r="M729" s="10" t="s">
        <v>93</v>
      </c>
      <c r="N729" s="6">
        <v>1.0</v>
      </c>
      <c r="O729" t="s">
        <v>208</v>
      </c>
      <c r="P729" s="10" t="s">
        <v>292</v>
      </c>
      <c r="Q729" t="s">
        <v>78</v>
      </c>
      <c r="R729" s="6" t="s">
        <v>3347</v>
      </c>
      <c r="S729" s="6" t="s">
        <v>54</v>
      </c>
      <c r="T729" t="s">
        <v>103</v>
      </c>
      <c r="V729" s="6" t="s">
        <v>3348</v>
      </c>
      <c r="W729" s="6" t="s">
        <v>3348</v>
      </c>
      <c r="X729">
        <v>3.0</v>
      </c>
      <c r="Y729">
        <v>4.0</v>
      </c>
      <c r="Z729" s="6">
        <v>6.0</v>
      </c>
      <c r="AA729" s="6" t="s">
        <v>3349</v>
      </c>
      <c r="AB729" t="s">
        <v>58</v>
      </c>
      <c r="AC729" s="6">
        <v>0.0</v>
      </c>
      <c r="AD729" s="11" t="s">
        <v>3350</v>
      </c>
      <c r="AE729" s="11" t="s">
        <v>786</v>
      </c>
      <c r="AF729" s="11" t="s">
        <v>3351</v>
      </c>
      <c r="AG729" s="6">
        <v>0.0</v>
      </c>
    </row>
    <row r="730">
      <c r="A730" s="6">
        <v>728.0</v>
      </c>
      <c r="B730" s="7" t="s">
        <v>157</v>
      </c>
      <c r="C730" s="8">
        <v>30087.0</v>
      </c>
      <c r="D730" s="9">
        <v>36.0</v>
      </c>
      <c r="E730" s="6">
        <v>10.0</v>
      </c>
      <c r="F730" s="6">
        <v>8.0</v>
      </c>
      <c r="G730" s="6">
        <v>60.0</v>
      </c>
      <c r="H730" s="6">
        <v>6.0</v>
      </c>
      <c r="I730" s="6">
        <v>10.0</v>
      </c>
      <c r="J730" s="6" t="s">
        <v>126</v>
      </c>
      <c r="K730" s="6">
        <v>1.0</v>
      </c>
      <c r="L730" t="s">
        <v>33</v>
      </c>
      <c r="M730" s="10" t="s">
        <v>33</v>
      </c>
      <c r="N730" s="6">
        <v>1.0</v>
      </c>
      <c r="O730" t="s">
        <v>208</v>
      </c>
      <c r="P730" s="10" t="s">
        <v>292</v>
      </c>
      <c r="Q730" s="10" t="s">
        <v>925</v>
      </c>
      <c r="R730" s="6" t="s">
        <v>3352</v>
      </c>
      <c r="S730" s="6" t="s">
        <v>40</v>
      </c>
      <c r="T730" t="s">
        <v>103</v>
      </c>
      <c r="U730" s="6" t="s">
        <v>42</v>
      </c>
      <c r="W730" t="s">
        <v>42</v>
      </c>
      <c r="X730">
        <v>6.0</v>
      </c>
      <c r="Y730">
        <v>6.0</v>
      </c>
      <c r="Z730" s="6">
        <v>10.0</v>
      </c>
      <c r="AA730" s="6" t="s">
        <v>712</v>
      </c>
      <c r="AB730" t="s">
        <v>58</v>
      </c>
      <c r="AC730" s="6">
        <v>8.0</v>
      </c>
      <c r="AD730" s="11" t="s">
        <v>3353</v>
      </c>
      <c r="AE730" s="11" t="s">
        <v>3354</v>
      </c>
      <c r="AF730" s="12"/>
      <c r="AG730" s="6">
        <v>0.0</v>
      </c>
    </row>
    <row r="731">
      <c r="A731" s="6">
        <v>729.0</v>
      </c>
      <c r="B731" s="7" t="s">
        <v>251</v>
      </c>
      <c r="C731" s="8">
        <v>19245.0</v>
      </c>
      <c r="D731" s="9">
        <v>66.0</v>
      </c>
      <c r="E731" s="6">
        <v>15.0</v>
      </c>
      <c r="F731" s="6">
        <v>6.0</v>
      </c>
      <c r="G731" s="6">
        <v>90.0</v>
      </c>
      <c r="H731" s="6">
        <v>9.0</v>
      </c>
      <c r="I731" s="6">
        <v>1.0</v>
      </c>
      <c r="J731" s="6" t="s">
        <v>220</v>
      </c>
      <c r="K731" s="6">
        <v>0.0</v>
      </c>
      <c r="L731" t="s">
        <v>621</v>
      </c>
      <c r="M731" s="10" t="s">
        <v>86</v>
      </c>
      <c r="N731" s="6">
        <v>1.0</v>
      </c>
      <c r="O731" t="s">
        <v>69</v>
      </c>
      <c r="P731" t="s">
        <v>65</v>
      </c>
      <c r="Q731" t="s">
        <v>426</v>
      </c>
      <c r="R731" s="6" t="s">
        <v>3355</v>
      </c>
      <c r="S731" s="6" t="s">
        <v>54</v>
      </c>
      <c r="T731" t="s">
        <v>87</v>
      </c>
      <c r="U731" s="6" t="s">
        <v>56</v>
      </c>
      <c r="W731" t="s">
        <v>56</v>
      </c>
      <c r="X731" s="10">
        <v>10.0</v>
      </c>
      <c r="Y731">
        <v>5.0</v>
      </c>
      <c r="Z731" s="6">
        <v>20.0</v>
      </c>
      <c r="AA731" s="6" t="s">
        <v>3356</v>
      </c>
      <c r="AB731" t="s">
        <v>58</v>
      </c>
      <c r="AC731" s="6">
        <v>7.0</v>
      </c>
      <c r="AD731" s="11" t="s">
        <v>3357</v>
      </c>
      <c r="AE731" s="11" t="s">
        <v>3358</v>
      </c>
      <c r="AF731" s="11" t="s">
        <v>3359</v>
      </c>
      <c r="AG731" s="6">
        <v>0.0</v>
      </c>
    </row>
    <row r="732">
      <c r="A732" s="6">
        <v>730.0</v>
      </c>
      <c r="B732" s="7" t="s">
        <v>119</v>
      </c>
      <c r="C732" s="8">
        <v>34285.0</v>
      </c>
      <c r="D732" s="9">
        <v>24.0</v>
      </c>
      <c r="E732" s="6">
        <v>2.0</v>
      </c>
      <c r="F732" s="6">
        <v>6.0</v>
      </c>
      <c r="G732" s="6">
        <v>50.0</v>
      </c>
      <c r="H732" s="6">
        <v>10.0</v>
      </c>
      <c r="I732" s="6">
        <v>1.0</v>
      </c>
      <c r="J732" s="6" t="s">
        <v>183</v>
      </c>
      <c r="K732" s="6">
        <v>1.0</v>
      </c>
      <c r="L732" t="s">
        <v>63</v>
      </c>
      <c r="M732" s="10" t="s">
        <v>86</v>
      </c>
      <c r="N732" s="6">
        <v>1.0</v>
      </c>
      <c r="O732" t="s">
        <v>208</v>
      </c>
      <c r="P732" t="s">
        <v>65</v>
      </c>
      <c r="Q732" t="s">
        <v>101</v>
      </c>
      <c r="R732" s="6" t="s">
        <v>894</v>
      </c>
      <c r="S732" s="6" t="s">
        <v>40</v>
      </c>
      <c r="T732" t="s">
        <v>69</v>
      </c>
      <c r="U732" s="6" t="s">
        <v>70</v>
      </c>
      <c r="W732" t="s">
        <v>70</v>
      </c>
      <c r="X732">
        <v>5.0</v>
      </c>
      <c r="Y732">
        <v>4.0</v>
      </c>
      <c r="Z732" s="6">
        <v>4.0</v>
      </c>
      <c r="AA732" s="6" t="s">
        <v>3360</v>
      </c>
      <c r="AB732" t="s">
        <v>58</v>
      </c>
      <c r="AC732" s="6">
        <v>8.0</v>
      </c>
      <c r="AD732" s="11" t="s">
        <v>3361</v>
      </c>
      <c r="AE732" s="12"/>
      <c r="AF732" s="12"/>
    </row>
    <row r="733">
      <c r="A733" s="6">
        <v>731.0</v>
      </c>
      <c r="B733" s="16" t="s">
        <v>3362</v>
      </c>
      <c r="C733" s="8">
        <v>29290.0</v>
      </c>
      <c r="D733" s="9">
        <v>38.0</v>
      </c>
      <c r="E733" s="6">
        <v>16.0</v>
      </c>
      <c r="F733" s="6">
        <v>7.0</v>
      </c>
      <c r="G733" s="6">
        <v>240.0</v>
      </c>
      <c r="H733" s="6">
        <v>12.0</v>
      </c>
      <c r="I733" s="6">
        <v>6.0</v>
      </c>
      <c r="J733" s="6" t="s">
        <v>338</v>
      </c>
      <c r="K733" s="6">
        <v>0.0</v>
      </c>
      <c r="L733" t="s">
        <v>85</v>
      </c>
      <c r="M733" s="10" t="s">
        <v>3363</v>
      </c>
      <c r="N733" s="6">
        <v>1.0</v>
      </c>
      <c r="O733" t="s">
        <v>128</v>
      </c>
      <c r="P733" t="s">
        <v>135</v>
      </c>
      <c r="Q733" t="s">
        <v>78</v>
      </c>
      <c r="R733" s="6" t="s">
        <v>3364</v>
      </c>
      <c r="S733" s="6" t="s">
        <v>40</v>
      </c>
      <c r="T733" t="s">
        <v>121</v>
      </c>
      <c r="U733" s="6" t="s">
        <v>56</v>
      </c>
      <c r="W733" t="s">
        <v>56</v>
      </c>
      <c r="X733">
        <v>4.0</v>
      </c>
      <c r="Y733">
        <v>4.0</v>
      </c>
      <c r="Z733" s="6">
        <v>6.0</v>
      </c>
      <c r="AA733" s="6" t="s">
        <v>3365</v>
      </c>
      <c r="AB733" t="s">
        <v>46</v>
      </c>
      <c r="AC733" s="6">
        <v>9.0</v>
      </c>
      <c r="AD733" s="11" t="s">
        <v>3366</v>
      </c>
      <c r="AE733" s="11" t="s">
        <v>3367</v>
      </c>
      <c r="AF733" s="11" t="s">
        <v>3368</v>
      </c>
      <c r="AG733" s="6">
        <v>1.0</v>
      </c>
    </row>
    <row r="734">
      <c r="A734" s="6">
        <v>732.0</v>
      </c>
      <c r="B734" s="7" t="s">
        <v>200</v>
      </c>
      <c r="C734" s="8">
        <v>29645.0</v>
      </c>
      <c r="D734" s="9">
        <v>37.0</v>
      </c>
      <c r="E734" s="6">
        <v>10.0</v>
      </c>
      <c r="F734" s="6">
        <v>7.0</v>
      </c>
      <c r="G734" s="6">
        <v>60.0</v>
      </c>
      <c r="H734" s="6">
        <v>5.0</v>
      </c>
      <c r="I734" s="6">
        <v>9.0</v>
      </c>
      <c r="J734" s="6" t="s">
        <v>183</v>
      </c>
      <c r="K734" s="6">
        <v>1.0</v>
      </c>
      <c r="L734" t="s">
        <v>33</v>
      </c>
      <c r="M734" s="10" t="s">
        <v>33</v>
      </c>
      <c r="N734" s="6">
        <v>1.0</v>
      </c>
      <c r="O734" t="s">
        <v>208</v>
      </c>
      <c r="P734" t="s">
        <v>100</v>
      </c>
      <c r="Q734" s="10" t="s">
        <v>2292</v>
      </c>
      <c r="R734" s="6" t="s">
        <v>3369</v>
      </c>
      <c r="S734" s="6" t="s">
        <v>68</v>
      </c>
      <c r="T734" t="s">
        <v>103</v>
      </c>
      <c r="U734" s="6" t="s">
        <v>154</v>
      </c>
      <c r="W734" t="s">
        <v>154</v>
      </c>
      <c r="X734" s="10">
        <v>15.0</v>
      </c>
      <c r="Y734" s="6">
        <v>10.0</v>
      </c>
      <c r="Z734" s="6">
        <v>20.0</v>
      </c>
      <c r="AA734" s="6" t="s">
        <v>3370</v>
      </c>
      <c r="AB734" t="s">
        <v>2536</v>
      </c>
      <c r="AC734" s="6">
        <v>10.0</v>
      </c>
      <c r="AD734" s="11" t="s">
        <v>3371</v>
      </c>
      <c r="AE734" s="11" t="s">
        <v>3372</v>
      </c>
      <c r="AF734" s="11" t="s">
        <v>3373</v>
      </c>
      <c r="AG734" s="6">
        <v>1.0</v>
      </c>
    </row>
    <row r="735">
      <c r="A735" s="6">
        <v>733.0</v>
      </c>
      <c r="B735" s="7" t="s">
        <v>61</v>
      </c>
      <c r="C735" s="8">
        <v>29049.0</v>
      </c>
      <c r="D735" s="9">
        <v>39.0</v>
      </c>
      <c r="E735" s="6">
        <v>2.0</v>
      </c>
      <c r="F735" s="6">
        <v>6.0</v>
      </c>
      <c r="G735" s="6">
        <v>20.0</v>
      </c>
      <c r="H735" s="6">
        <v>13.0</v>
      </c>
      <c r="I735" s="6">
        <v>2.0</v>
      </c>
      <c r="J735" s="6" t="s">
        <v>62</v>
      </c>
      <c r="K735" s="6">
        <v>0.0</v>
      </c>
      <c r="L735" t="s">
        <v>85</v>
      </c>
      <c r="M735" s="10" t="s">
        <v>93</v>
      </c>
      <c r="N735" s="6">
        <v>1.0</v>
      </c>
      <c r="O735" t="s">
        <v>208</v>
      </c>
      <c r="P735" t="s">
        <v>65</v>
      </c>
      <c r="Q735" t="s">
        <v>78</v>
      </c>
      <c r="R735" s="6" t="s">
        <v>3374</v>
      </c>
      <c r="S735" s="6" t="s">
        <v>68</v>
      </c>
      <c r="T735" t="s">
        <v>69</v>
      </c>
      <c r="U735" s="6" t="s">
        <v>56</v>
      </c>
      <c r="W735" t="s">
        <v>56</v>
      </c>
      <c r="X735">
        <v>6.0</v>
      </c>
      <c r="Y735">
        <v>6.0</v>
      </c>
      <c r="Z735" s="6">
        <v>25.0</v>
      </c>
      <c r="AA735" s="6" t="s">
        <v>3375</v>
      </c>
      <c r="AB735" t="s">
        <v>58</v>
      </c>
      <c r="AC735" s="6">
        <v>8.0</v>
      </c>
      <c r="AD735" s="11" t="s">
        <v>3376</v>
      </c>
      <c r="AE735" s="12"/>
      <c r="AF735" s="12"/>
      <c r="AG735" s="6">
        <v>1.0</v>
      </c>
    </row>
    <row r="736">
      <c r="A736" s="6">
        <v>734.0</v>
      </c>
      <c r="B736" s="7" t="s">
        <v>61</v>
      </c>
      <c r="C736" s="8">
        <v>29668.0</v>
      </c>
      <c r="D736" s="9">
        <v>37.0</v>
      </c>
      <c r="E736" s="6">
        <v>14.0</v>
      </c>
      <c r="G736" s="6">
        <v>40.0</v>
      </c>
      <c r="H736" s="6">
        <v>12.0</v>
      </c>
      <c r="I736" s="6">
        <v>3.0</v>
      </c>
      <c r="J736" s="6" t="s">
        <v>84</v>
      </c>
      <c r="K736" s="6">
        <v>0.0</v>
      </c>
      <c r="L736" t="s">
        <v>50</v>
      </c>
      <c r="M736" s="10" t="s">
        <v>36</v>
      </c>
      <c r="N736" s="6">
        <v>1.0</v>
      </c>
      <c r="O736" t="s">
        <v>414</v>
      </c>
      <c r="P736" t="s">
        <v>65</v>
      </c>
      <c r="Q736" t="s">
        <v>502</v>
      </c>
      <c r="R736" s="6" t="s">
        <v>3377</v>
      </c>
      <c r="S736" s="6" t="s">
        <v>54</v>
      </c>
      <c r="T736" t="s">
        <v>69</v>
      </c>
      <c r="U736" s="6" t="s">
        <v>42</v>
      </c>
      <c r="W736" t="s">
        <v>42</v>
      </c>
      <c r="X736">
        <v>3.0</v>
      </c>
      <c r="Y736" s="6">
        <v>20.0</v>
      </c>
      <c r="Z736" s="6">
        <v>30.0</v>
      </c>
      <c r="AA736" s="6" t="s">
        <v>3378</v>
      </c>
      <c r="AB736" t="s">
        <v>58</v>
      </c>
      <c r="AC736" s="6">
        <v>10.0</v>
      </c>
      <c r="AD736" s="11" t="s">
        <v>3379</v>
      </c>
      <c r="AE736" s="11" t="s">
        <v>3380</v>
      </c>
      <c r="AF736" s="12"/>
      <c r="AG736" s="6">
        <v>1.0</v>
      </c>
    </row>
    <row r="737">
      <c r="A737" s="6">
        <v>735.0</v>
      </c>
      <c r="B737" s="7" t="s">
        <v>61</v>
      </c>
      <c r="C737" s="8">
        <v>28471.0</v>
      </c>
      <c r="D737" s="9">
        <v>40.0</v>
      </c>
      <c r="E737" s="6">
        <v>27.0</v>
      </c>
      <c r="F737" s="6">
        <v>4.0</v>
      </c>
      <c r="G737" s="6">
        <v>0.0</v>
      </c>
      <c r="H737" s="6">
        <v>12.0</v>
      </c>
      <c r="I737" s="6">
        <v>600.0</v>
      </c>
      <c r="J737" s="6" t="s">
        <v>75</v>
      </c>
      <c r="K737" s="6">
        <v>1.0</v>
      </c>
      <c r="L737" t="s">
        <v>33</v>
      </c>
      <c r="M737" s="10" t="s">
        <v>33</v>
      </c>
      <c r="N737" s="6">
        <v>1.0</v>
      </c>
      <c r="O737" t="s">
        <v>2694</v>
      </c>
      <c r="P737" s="10" t="s">
        <v>3381</v>
      </c>
      <c r="Q737" s="10" t="s">
        <v>2694</v>
      </c>
      <c r="R737" s="6" t="s">
        <v>2695</v>
      </c>
      <c r="S737" s="6" t="s">
        <v>1149</v>
      </c>
      <c r="T737" t="s">
        <v>1030</v>
      </c>
      <c r="V737" s="6" t="s">
        <v>172</v>
      </c>
      <c r="W737" s="6" t="s">
        <v>172</v>
      </c>
      <c r="X737">
        <v>4.0</v>
      </c>
      <c r="Y737">
        <v>6.0</v>
      </c>
      <c r="Z737" s="6">
        <v>12.0</v>
      </c>
      <c r="AA737" s="6" t="s">
        <v>3382</v>
      </c>
      <c r="AB737" s="6" t="s">
        <v>3383</v>
      </c>
      <c r="AC737" s="6">
        <v>10.0</v>
      </c>
      <c r="AD737" s="11" t="s">
        <v>3384</v>
      </c>
      <c r="AE737" s="11" t="s">
        <v>3385</v>
      </c>
      <c r="AF737" s="11" t="s">
        <v>3386</v>
      </c>
      <c r="AG737" s="6">
        <v>1.0</v>
      </c>
    </row>
    <row r="738">
      <c r="A738" s="6">
        <v>736.0</v>
      </c>
      <c r="B738" s="7" t="s">
        <v>61</v>
      </c>
      <c r="C738" s="8">
        <v>42959.0</v>
      </c>
      <c r="D738" s="9">
        <v>1.0</v>
      </c>
      <c r="E738" s="6">
        <v>10.0</v>
      </c>
      <c r="F738" s="6">
        <v>8.0</v>
      </c>
      <c r="G738" s="6">
        <v>30.0</v>
      </c>
      <c r="H738" s="6">
        <v>10.0</v>
      </c>
      <c r="I738" s="6">
        <v>2.0</v>
      </c>
      <c r="J738" s="6" t="s">
        <v>183</v>
      </c>
      <c r="K738" s="6">
        <v>1.0</v>
      </c>
      <c r="L738" t="s">
        <v>33</v>
      </c>
      <c r="M738" s="10" t="s">
        <v>33</v>
      </c>
      <c r="N738" s="6">
        <v>1.0</v>
      </c>
      <c r="O738" t="s">
        <v>208</v>
      </c>
      <c r="P738" t="s">
        <v>38</v>
      </c>
      <c r="Q738" t="s">
        <v>78</v>
      </c>
      <c r="R738" s="6" t="s">
        <v>3387</v>
      </c>
      <c r="S738" s="6" t="s">
        <v>40</v>
      </c>
      <c r="T738" t="s">
        <v>121</v>
      </c>
      <c r="U738" s="6" t="s">
        <v>56</v>
      </c>
      <c r="W738" t="s">
        <v>56</v>
      </c>
      <c r="X738">
        <v>6.0</v>
      </c>
      <c r="Y738">
        <v>6.0</v>
      </c>
      <c r="Z738" s="6">
        <v>10.0</v>
      </c>
      <c r="AA738" s="6" t="s">
        <v>3388</v>
      </c>
      <c r="AB738" t="s">
        <v>58</v>
      </c>
      <c r="AC738" s="6">
        <v>10.0</v>
      </c>
      <c r="AD738" s="11" t="s">
        <v>3389</v>
      </c>
      <c r="AE738" s="12"/>
      <c r="AF738" s="11" t="s">
        <v>3390</v>
      </c>
      <c r="AG738" s="6">
        <v>1.0</v>
      </c>
    </row>
    <row r="739">
      <c r="A739" s="6">
        <v>737.0</v>
      </c>
      <c r="B739" s="7" t="s">
        <v>61</v>
      </c>
      <c r="C739" s="8">
        <v>33228.0</v>
      </c>
      <c r="D739" s="9">
        <v>27.0</v>
      </c>
      <c r="E739" s="6">
        <v>1.0</v>
      </c>
      <c r="F739" s="6">
        <v>7.0</v>
      </c>
      <c r="G739" s="6">
        <v>45.0</v>
      </c>
      <c r="H739" s="6">
        <v>9.0</v>
      </c>
      <c r="I739" s="6">
        <v>5.0</v>
      </c>
      <c r="J739" s="6" t="s">
        <v>49</v>
      </c>
      <c r="K739" s="6">
        <v>1.0</v>
      </c>
      <c r="L739" t="s">
        <v>33</v>
      </c>
      <c r="M739" s="10" t="s">
        <v>33</v>
      </c>
      <c r="N739" s="6">
        <v>1.0</v>
      </c>
      <c r="O739" t="s">
        <v>134</v>
      </c>
      <c r="P739" t="s">
        <v>354</v>
      </c>
      <c r="Q739" t="s">
        <v>78</v>
      </c>
      <c r="R739" s="6" t="s">
        <v>3391</v>
      </c>
      <c r="S739" s="6" t="s">
        <v>153</v>
      </c>
      <c r="T739" t="s">
        <v>3392</v>
      </c>
      <c r="W739" t="s">
        <v>33</v>
      </c>
      <c r="AB739" t="s">
        <v>58</v>
      </c>
      <c r="AC739" s="6">
        <v>10.0</v>
      </c>
      <c r="AD739" s="11" t="s">
        <v>3393</v>
      </c>
      <c r="AE739" s="11" t="s">
        <v>3394</v>
      </c>
      <c r="AF739" s="11" t="s">
        <v>3395</v>
      </c>
      <c r="AG739" s="6">
        <v>1.0</v>
      </c>
    </row>
    <row r="740">
      <c r="A740" s="6">
        <v>738.0</v>
      </c>
      <c r="B740" s="7" t="s">
        <v>61</v>
      </c>
      <c r="C740" s="8">
        <v>34298.0</v>
      </c>
      <c r="D740" s="9">
        <v>24.0</v>
      </c>
      <c r="E740" s="6">
        <v>1.0</v>
      </c>
      <c r="F740" s="6">
        <v>10.0</v>
      </c>
      <c r="G740" s="6">
        <v>300.0</v>
      </c>
      <c r="H740" s="6">
        <v>10.0</v>
      </c>
      <c r="I740" s="6">
        <v>10.0</v>
      </c>
      <c r="J740" s="6" t="s">
        <v>305</v>
      </c>
      <c r="K740" s="6">
        <v>1.0</v>
      </c>
      <c r="L740" t="s">
        <v>33</v>
      </c>
      <c r="M740" s="10" t="s">
        <v>33</v>
      </c>
      <c r="N740" s="6">
        <v>1.0</v>
      </c>
      <c r="O740" t="s">
        <v>76</v>
      </c>
      <c r="P740" t="s">
        <v>65</v>
      </c>
      <c r="Q740" t="s">
        <v>78</v>
      </c>
      <c r="R740" s="6" t="s">
        <v>3396</v>
      </c>
      <c r="S740" s="6" t="s">
        <v>40</v>
      </c>
      <c r="T740" t="s">
        <v>121</v>
      </c>
      <c r="U740" s="6" t="s">
        <v>70</v>
      </c>
      <c r="W740" t="s">
        <v>70</v>
      </c>
      <c r="X740">
        <v>5.0</v>
      </c>
      <c r="Y740">
        <v>5.0</v>
      </c>
      <c r="Z740" s="6">
        <v>100.0</v>
      </c>
      <c r="AA740" s="6" t="s">
        <v>3397</v>
      </c>
      <c r="AB740" t="s">
        <v>46</v>
      </c>
      <c r="AC740" s="6">
        <v>10.0</v>
      </c>
      <c r="AD740" s="11" t="s">
        <v>3398</v>
      </c>
      <c r="AE740" s="11" t="s">
        <v>3399</v>
      </c>
      <c r="AF740" s="11" t="s">
        <v>89</v>
      </c>
      <c r="AG740" s="6">
        <v>1.0</v>
      </c>
    </row>
    <row r="741">
      <c r="A741" s="6">
        <v>739.0</v>
      </c>
      <c r="B741" s="7" t="s">
        <v>119</v>
      </c>
      <c r="D741" s="9">
        <v>118.0</v>
      </c>
      <c r="E741" s="6">
        <v>20.0</v>
      </c>
      <c r="F741" s="6">
        <v>7.0</v>
      </c>
      <c r="G741" s="6">
        <v>15.0</v>
      </c>
      <c r="H741" s="6">
        <v>5.0</v>
      </c>
      <c r="I741" s="6">
        <v>5.0</v>
      </c>
      <c r="J741" s="6" t="s">
        <v>126</v>
      </c>
      <c r="K741" s="6">
        <v>1.0</v>
      </c>
      <c r="L741" t="s">
        <v>33</v>
      </c>
      <c r="M741" s="10" t="s">
        <v>33</v>
      </c>
      <c r="N741" s="6">
        <v>1.0</v>
      </c>
      <c r="O741" t="s">
        <v>134</v>
      </c>
      <c r="P741" t="s">
        <v>38</v>
      </c>
      <c r="Q741" t="s">
        <v>78</v>
      </c>
      <c r="R741" s="6" t="s">
        <v>3400</v>
      </c>
      <c r="S741" s="6" t="s">
        <v>54</v>
      </c>
      <c r="T741" t="s">
        <v>1030</v>
      </c>
      <c r="U741" s="6" t="s">
        <v>56</v>
      </c>
      <c r="W741" t="s">
        <v>56</v>
      </c>
      <c r="X741">
        <v>3.0</v>
      </c>
      <c r="Y741">
        <v>3.0</v>
      </c>
      <c r="Z741" s="6">
        <v>2.0</v>
      </c>
      <c r="AA741" s="6" t="s">
        <v>3401</v>
      </c>
      <c r="AB741" t="s">
        <v>58</v>
      </c>
      <c r="AC741" s="6">
        <v>8.0</v>
      </c>
      <c r="AD741" s="11" t="s">
        <v>3402</v>
      </c>
      <c r="AE741" s="11" t="s">
        <v>3403</v>
      </c>
      <c r="AF741" s="11" t="s">
        <v>3404</v>
      </c>
      <c r="AG741" s="6">
        <v>0.0</v>
      </c>
    </row>
    <row r="742">
      <c r="A742" s="6">
        <v>740.0</v>
      </c>
      <c r="B742" s="7" t="s">
        <v>404</v>
      </c>
      <c r="C742" s="8">
        <v>32907.0</v>
      </c>
      <c r="D742" s="9">
        <v>28.0</v>
      </c>
      <c r="F742" s="6">
        <v>6.0</v>
      </c>
      <c r="G742" s="6">
        <v>220.0</v>
      </c>
      <c r="H742" s="6">
        <v>10.0</v>
      </c>
      <c r="I742" s="6">
        <v>10.0</v>
      </c>
      <c r="J742" s="6" t="s">
        <v>34</v>
      </c>
      <c r="K742" s="6">
        <v>0.0</v>
      </c>
      <c r="L742" t="s">
        <v>35</v>
      </c>
      <c r="M742" s="10" t="s">
        <v>36</v>
      </c>
      <c r="N742" s="6">
        <v>0.0</v>
      </c>
      <c r="O742" t="s">
        <v>33</v>
      </c>
      <c r="P742" t="s">
        <v>33</v>
      </c>
      <c r="Q742" t="s">
        <v>33</v>
      </c>
      <c r="S742" s="6" t="s">
        <v>40</v>
      </c>
      <c r="T742" t="s">
        <v>121</v>
      </c>
      <c r="U742" s="6" t="s">
        <v>42</v>
      </c>
      <c r="W742" t="s">
        <v>42</v>
      </c>
      <c r="X742">
        <v>4.0</v>
      </c>
      <c r="Y742">
        <v>3.0</v>
      </c>
      <c r="Z742" s="6">
        <v>12.0</v>
      </c>
      <c r="AA742" s="6" t="s">
        <v>3405</v>
      </c>
      <c r="AB742" t="s">
        <v>184</v>
      </c>
      <c r="AC742" s="6">
        <v>10.0</v>
      </c>
      <c r="AD742" s="11" t="s">
        <v>3406</v>
      </c>
      <c r="AE742" s="11" t="s">
        <v>3407</v>
      </c>
      <c r="AF742" s="12"/>
      <c r="AG742" s="6">
        <v>0.0</v>
      </c>
    </row>
    <row r="743">
      <c r="A743" s="6">
        <v>741.0</v>
      </c>
      <c r="B743" s="7" t="s">
        <v>74</v>
      </c>
      <c r="C743" s="8">
        <v>30528.0</v>
      </c>
      <c r="D743" s="9">
        <v>35.0</v>
      </c>
      <c r="E743" s="6">
        <v>10.0</v>
      </c>
      <c r="F743" s="6">
        <v>6.0</v>
      </c>
      <c r="G743" s="6">
        <v>20.0</v>
      </c>
      <c r="H743" s="6">
        <v>9.0</v>
      </c>
      <c r="I743" s="6">
        <v>4.0</v>
      </c>
      <c r="J743" s="6" t="s">
        <v>49</v>
      </c>
      <c r="K743" s="6">
        <v>1.0</v>
      </c>
      <c r="L743" t="s">
        <v>33</v>
      </c>
      <c r="M743" s="10" t="s">
        <v>33</v>
      </c>
      <c r="N743" s="6">
        <v>1.0</v>
      </c>
      <c r="O743" t="s">
        <v>37</v>
      </c>
      <c r="P743" t="s">
        <v>38</v>
      </c>
      <c r="Q743" t="s">
        <v>271</v>
      </c>
      <c r="R743" s="6" t="s">
        <v>3408</v>
      </c>
      <c r="S743" s="6" t="s">
        <v>68</v>
      </c>
      <c r="T743" t="s">
        <v>121</v>
      </c>
      <c r="U743" s="6" t="s">
        <v>42</v>
      </c>
      <c r="W743" t="s">
        <v>42</v>
      </c>
      <c r="X743">
        <v>4.0</v>
      </c>
      <c r="Y743">
        <v>2.0</v>
      </c>
      <c r="Z743" s="6">
        <v>20.0</v>
      </c>
      <c r="AA743" s="6" t="s">
        <v>3409</v>
      </c>
      <c r="AB743" t="s">
        <v>58</v>
      </c>
      <c r="AC743" s="6">
        <v>8.0</v>
      </c>
      <c r="AD743" s="11" t="s">
        <v>3410</v>
      </c>
      <c r="AE743" s="11" t="s">
        <v>2495</v>
      </c>
      <c r="AF743" s="11" t="s">
        <v>3411</v>
      </c>
      <c r="AG743" s="6">
        <v>1.0</v>
      </c>
    </row>
    <row r="744">
      <c r="A744" s="6">
        <v>742.0</v>
      </c>
      <c r="B744" s="7" t="s">
        <v>74</v>
      </c>
      <c r="C744" s="8">
        <v>29686.0</v>
      </c>
      <c r="D744" s="9">
        <v>37.0</v>
      </c>
      <c r="E744" s="6">
        <v>5.0</v>
      </c>
      <c r="F744" s="6">
        <v>6.0</v>
      </c>
      <c r="G744" s="6">
        <v>80.0</v>
      </c>
      <c r="H744" s="6">
        <v>8.0</v>
      </c>
      <c r="I744" s="6">
        <v>10.0</v>
      </c>
      <c r="J744" s="6" t="s">
        <v>112</v>
      </c>
      <c r="K744" s="6">
        <v>0.0</v>
      </c>
      <c r="L744" t="s">
        <v>35</v>
      </c>
      <c r="M744" s="10" t="s">
        <v>86</v>
      </c>
      <c r="N744" s="6">
        <v>1.0</v>
      </c>
      <c r="O744" t="s">
        <v>208</v>
      </c>
      <c r="P744" t="s">
        <v>65</v>
      </c>
      <c r="Q744" t="s">
        <v>227</v>
      </c>
      <c r="R744" s="6" t="s">
        <v>3412</v>
      </c>
      <c r="S744" s="6" t="s">
        <v>68</v>
      </c>
      <c r="T744" t="s">
        <v>121</v>
      </c>
      <c r="U744" s="6" t="s">
        <v>42</v>
      </c>
      <c r="W744" t="s">
        <v>42</v>
      </c>
      <c r="X744">
        <v>6.0</v>
      </c>
      <c r="Y744">
        <v>1.0</v>
      </c>
      <c r="Z744" s="6">
        <v>8.0</v>
      </c>
      <c r="AA744" s="6" t="s">
        <v>3413</v>
      </c>
      <c r="AB744" s="6" t="s">
        <v>3414</v>
      </c>
      <c r="AC744" s="6">
        <v>8.0</v>
      </c>
      <c r="AD744" s="11" t="s">
        <v>3415</v>
      </c>
      <c r="AE744" s="11" t="s">
        <v>3416</v>
      </c>
      <c r="AF744" s="11" t="s">
        <v>3417</v>
      </c>
      <c r="AG744" s="6">
        <v>1.0</v>
      </c>
    </row>
    <row r="745">
      <c r="A745" s="6">
        <v>743.0</v>
      </c>
      <c r="B745" s="7" t="s">
        <v>200</v>
      </c>
      <c r="D745" s="9">
        <v>118.0</v>
      </c>
      <c r="E745" s="6">
        <v>9.0</v>
      </c>
      <c r="F745" s="6">
        <v>8.0</v>
      </c>
      <c r="G745" s="6">
        <v>30.0</v>
      </c>
      <c r="H745" s="6">
        <v>6.0</v>
      </c>
      <c r="I745" s="6">
        <v>5.0</v>
      </c>
      <c r="J745" s="6" t="s">
        <v>126</v>
      </c>
      <c r="K745" s="6">
        <v>0.0</v>
      </c>
      <c r="L745" t="s">
        <v>127</v>
      </c>
      <c r="M745" s="10" t="s">
        <v>51</v>
      </c>
      <c r="N745" s="6">
        <v>1.0</v>
      </c>
      <c r="O745" t="s">
        <v>529</v>
      </c>
      <c r="P745" t="s">
        <v>38</v>
      </c>
      <c r="Q745" s="10" t="s">
        <v>925</v>
      </c>
      <c r="S745" s="6" t="s">
        <v>68</v>
      </c>
      <c r="T745" t="s">
        <v>69</v>
      </c>
      <c r="U745" s="6" t="s">
        <v>154</v>
      </c>
      <c r="W745" t="s">
        <v>154</v>
      </c>
      <c r="X745">
        <v>5.0</v>
      </c>
      <c r="Y745">
        <v>1.0</v>
      </c>
      <c r="Z745" s="6">
        <v>8.0</v>
      </c>
      <c r="AA745" s="6" t="s">
        <v>3418</v>
      </c>
      <c r="AB745" s="6" t="s">
        <v>3419</v>
      </c>
      <c r="AC745" s="6">
        <v>8.0</v>
      </c>
      <c r="AD745" s="11" t="s">
        <v>3420</v>
      </c>
      <c r="AE745" s="11" t="s">
        <v>3421</v>
      </c>
      <c r="AF745" s="12"/>
      <c r="AG745" s="6">
        <v>0.0</v>
      </c>
    </row>
    <row r="746">
      <c r="A746" s="6">
        <v>744.0</v>
      </c>
      <c r="B746" s="7" t="s">
        <v>251</v>
      </c>
      <c r="C746" s="8">
        <v>29339.0</v>
      </c>
      <c r="D746" s="9">
        <v>38.0</v>
      </c>
      <c r="E746" s="6">
        <v>10.0</v>
      </c>
      <c r="F746" s="6">
        <v>8.0</v>
      </c>
      <c r="G746" s="6">
        <v>45.0</v>
      </c>
      <c r="H746" s="6">
        <v>5.0</v>
      </c>
      <c r="I746" s="6">
        <v>6.0</v>
      </c>
      <c r="J746" s="6" t="s">
        <v>183</v>
      </c>
      <c r="K746" s="6">
        <v>1.0</v>
      </c>
      <c r="L746" t="s">
        <v>33</v>
      </c>
      <c r="M746" s="10" t="s">
        <v>33</v>
      </c>
      <c r="N746" s="6">
        <v>1.0</v>
      </c>
      <c r="O746" t="s">
        <v>529</v>
      </c>
      <c r="P746" t="s">
        <v>100</v>
      </c>
      <c r="Q746" t="s">
        <v>307</v>
      </c>
      <c r="S746" s="6" t="s">
        <v>68</v>
      </c>
      <c r="T746" t="s">
        <v>69</v>
      </c>
      <c r="U746" s="6" t="s">
        <v>70</v>
      </c>
      <c r="W746" t="s">
        <v>70</v>
      </c>
      <c r="X746">
        <v>3.0</v>
      </c>
      <c r="Y746">
        <v>4.0</v>
      </c>
      <c r="Z746" s="6">
        <v>8.0</v>
      </c>
      <c r="AA746" s="6" t="s">
        <v>3422</v>
      </c>
      <c r="AB746" t="s">
        <v>58</v>
      </c>
      <c r="AC746" s="6">
        <v>10.0</v>
      </c>
      <c r="AD746" s="11" t="s">
        <v>3423</v>
      </c>
      <c r="AE746" s="11" t="s">
        <v>3424</v>
      </c>
      <c r="AF746" s="11" t="s">
        <v>3425</v>
      </c>
      <c r="AG746" s="6">
        <v>1.0</v>
      </c>
    </row>
    <row r="747">
      <c r="A747" s="6">
        <v>745.0</v>
      </c>
      <c r="B747" s="7" t="s">
        <v>61</v>
      </c>
      <c r="C747" s="8">
        <v>27612.0</v>
      </c>
      <c r="D747" s="9">
        <v>43.0</v>
      </c>
      <c r="E747" s="6">
        <v>10.0</v>
      </c>
      <c r="F747" s="6">
        <v>7.0</v>
      </c>
      <c r="G747" s="6">
        <v>40.0</v>
      </c>
      <c r="H747" s="6">
        <v>6.0</v>
      </c>
      <c r="I747" s="6">
        <v>1.0</v>
      </c>
      <c r="J747" s="6" t="s">
        <v>62</v>
      </c>
      <c r="K747" s="6">
        <v>0.0</v>
      </c>
      <c r="L747" t="s">
        <v>113</v>
      </c>
      <c r="M747" s="10" t="s">
        <v>86</v>
      </c>
      <c r="N747" s="6">
        <v>1.0</v>
      </c>
      <c r="O747" t="s">
        <v>52</v>
      </c>
      <c r="P747" t="s">
        <v>65</v>
      </c>
      <c r="Q747" t="s">
        <v>18</v>
      </c>
      <c r="S747" s="6" t="s">
        <v>54</v>
      </c>
      <c r="T747" t="s">
        <v>87</v>
      </c>
      <c r="U747" s="6" t="s">
        <v>56</v>
      </c>
      <c r="W747" t="s">
        <v>56</v>
      </c>
      <c r="X747">
        <v>3.0</v>
      </c>
      <c r="Y747">
        <v>5.0</v>
      </c>
      <c r="Z747" s="6">
        <v>36.0</v>
      </c>
      <c r="AA747" s="6" t="s">
        <v>3426</v>
      </c>
      <c r="AB747" t="s">
        <v>58</v>
      </c>
      <c r="AC747" s="6">
        <v>9.0</v>
      </c>
      <c r="AD747" s="11" t="s">
        <v>3427</v>
      </c>
      <c r="AE747" s="11" t="s">
        <v>3428</v>
      </c>
      <c r="AF747" s="12"/>
    </row>
    <row r="748">
      <c r="A748" s="6">
        <v>746.0</v>
      </c>
      <c r="B748" s="7" t="s">
        <v>200</v>
      </c>
      <c r="C748" s="8">
        <v>32442.0</v>
      </c>
      <c r="D748" s="9">
        <v>29.0</v>
      </c>
      <c r="E748" s="6">
        <v>12.0</v>
      </c>
      <c r="F748" s="6">
        <v>4.0</v>
      </c>
      <c r="G748" s="6">
        <v>10.0</v>
      </c>
      <c r="H748" s="6">
        <v>8.0</v>
      </c>
      <c r="I748" s="6">
        <v>1.0</v>
      </c>
      <c r="J748" s="6" t="s">
        <v>338</v>
      </c>
      <c r="K748" s="6">
        <v>1.0</v>
      </c>
      <c r="L748" t="s">
        <v>33</v>
      </c>
      <c r="M748" s="10" t="s">
        <v>33</v>
      </c>
      <c r="N748" s="6">
        <v>1.0</v>
      </c>
      <c r="O748" t="s">
        <v>252</v>
      </c>
      <c r="P748" t="s">
        <v>65</v>
      </c>
      <c r="Q748" t="s">
        <v>18</v>
      </c>
      <c r="R748" s="6" t="s">
        <v>3429</v>
      </c>
      <c r="S748" s="6" t="s">
        <v>40</v>
      </c>
      <c r="T748" t="s">
        <v>55</v>
      </c>
      <c r="U748" s="6" t="s">
        <v>56</v>
      </c>
      <c r="W748" t="s">
        <v>56</v>
      </c>
      <c r="X748" s="10" t="s">
        <v>3430</v>
      </c>
      <c r="Y748">
        <v>5.0</v>
      </c>
      <c r="Z748" s="6">
        <v>20.0</v>
      </c>
      <c r="AA748" s="6" t="s">
        <v>3431</v>
      </c>
      <c r="AB748" t="s">
        <v>58</v>
      </c>
      <c r="AC748" s="6">
        <v>10.0</v>
      </c>
      <c r="AD748" s="11" t="s">
        <v>3432</v>
      </c>
      <c r="AE748" s="11" t="s">
        <v>3433</v>
      </c>
      <c r="AF748" s="11" t="s">
        <v>106</v>
      </c>
      <c r="AG748" s="6">
        <v>1.0</v>
      </c>
    </row>
    <row r="749">
      <c r="A749" s="6">
        <v>747.0</v>
      </c>
      <c r="B749" s="7" t="s">
        <v>119</v>
      </c>
      <c r="C749" s="8">
        <v>34109.0</v>
      </c>
      <c r="D749" s="9">
        <v>25.0</v>
      </c>
      <c r="F749" s="6">
        <v>7.0</v>
      </c>
      <c r="G749" s="6">
        <v>30.0</v>
      </c>
      <c r="H749" s="6">
        <v>12.0</v>
      </c>
      <c r="I749" s="6">
        <v>0.0</v>
      </c>
      <c r="J749" s="6" t="s">
        <v>112</v>
      </c>
      <c r="K749" s="6">
        <v>0.0</v>
      </c>
      <c r="L749" t="s">
        <v>85</v>
      </c>
      <c r="M749" s="10" t="s">
        <v>86</v>
      </c>
      <c r="N749" s="6">
        <v>0.0</v>
      </c>
      <c r="O749" t="s">
        <v>33</v>
      </c>
      <c r="P749" t="s">
        <v>33</v>
      </c>
      <c r="Q749" t="s">
        <v>33</v>
      </c>
      <c r="S749" s="6" t="s">
        <v>40</v>
      </c>
      <c r="T749" t="s">
        <v>69</v>
      </c>
      <c r="U749" s="6" t="s">
        <v>154</v>
      </c>
      <c r="W749" t="s">
        <v>154</v>
      </c>
      <c r="X749">
        <v>5.0</v>
      </c>
      <c r="Y749">
        <v>5.0</v>
      </c>
      <c r="Z749" s="6">
        <v>16.0</v>
      </c>
      <c r="AA749" s="6" t="s">
        <v>3434</v>
      </c>
      <c r="AB749" s="6" t="s">
        <v>3435</v>
      </c>
      <c r="AC749" s="6">
        <v>9.0</v>
      </c>
      <c r="AD749" s="11" t="s">
        <v>89</v>
      </c>
      <c r="AE749" s="11" t="s">
        <v>3436</v>
      </c>
      <c r="AF749" s="11" t="s">
        <v>3437</v>
      </c>
      <c r="AG749" s="6">
        <v>1.0</v>
      </c>
    </row>
    <row r="750">
      <c r="A750" s="6">
        <v>748.0</v>
      </c>
      <c r="B750" s="7" t="s">
        <v>304</v>
      </c>
      <c r="C750" s="8">
        <v>34114.0</v>
      </c>
      <c r="D750" s="9">
        <v>25.0</v>
      </c>
      <c r="E750" s="6">
        <v>1.0</v>
      </c>
      <c r="F750" s="6">
        <v>7.0</v>
      </c>
      <c r="G750" s="6">
        <v>40.0</v>
      </c>
      <c r="H750" s="6">
        <v>10.0</v>
      </c>
      <c r="I750" s="6">
        <v>4.0</v>
      </c>
      <c r="J750" s="6" t="s">
        <v>34</v>
      </c>
      <c r="K750" s="6">
        <v>1.0</v>
      </c>
      <c r="L750" t="s">
        <v>33</v>
      </c>
      <c r="M750" s="10" t="s">
        <v>33</v>
      </c>
      <c r="N750" s="6">
        <v>1.0</v>
      </c>
      <c r="O750" t="s">
        <v>419</v>
      </c>
      <c r="P750" t="s">
        <v>38</v>
      </c>
      <c r="Q750" t="s">
        <v>78</v>
      </c>
      <c r="R750" s="6" t="s">
        <v>3438</v>
      </c>
      <c r="S750" s="6" t="s">
        <v>40</v>
      </c>
      <c r="T750" t="s">
        <v>69</v>
      </c>
      <c r="U750" s="6" t="s">
        <v>56</v>
      </c>
      <c r="W750" t="s">
        <v>56</v>
      </c>
      <c r="X750">
        <v>6.0</v>
      </c>
      <c r="Y750" s="6">
        <v>10.0</v>
      </c>
      <c r="Z750" s="6">
        <v>30.0</v>
      </c>
      <c r="AA750" s="6" t="s">
        <v>3439</v>
      </c>
      <c r="AB750" t="s">
        <v>58</v>
      </c>
      <c r="AC750" s="6">
        <v>8.0</v>
      </c>
      <c r="AD750" s="11" t="s">
        <v>3440</v>
      </c>
      <c r="AE750" s="11" t="s">
        <v>3441</v>
      </c>
      <c r="AF750" s="11" t="s">
        <v>3442</v>
      </c>
      <c r="AG750" s="6">
        <v>0.0</v>
      </c>
    </row>
    <row r="751">
      <c r="A751" s="6">
        <v>749.0</v>
      </c>
      <c r="B751" s="7" t="s">
        <v>74</v>
      </c>
      <c r="C751" s="8">
        <v>26782.0</v>
      </c>
      <c r="D751" s="9">
        <v>45.0</v>
      </c>
      <c r="E751" s="6">
        <v>20.0</v>
      </c>
      <c r="F751" s="6">
        <v>7.0</v>
      </c>
      <c r="G751" s="6">
        <v>60.0</v>
      </c>
      <c r="H751" s="6">
        <v>8.0</v>
      </c>
      <c r="I751" s="6">
        <v>35.0</v>
      </c>
      <c r="J751" s="6" t="s">
        <v>84</v>
      </c>
      <c r="K751" s="6">
        <v>0.0</v>
      </c>
      <c r="L751" t="s">
        <v>127</v>
      </c>
      <c r="M751" s="10" t="s">
        <v>86</v>
      </c>
      <c r="N751" s="6">
        <v>1.0</v>
      </c>
      <c r="O751" t="s">
        <v>208</v>
      </c>
      <c r="P751" t="s">
        <v>65</v>
      </c>
      <c r="Q751" t="s">
        <v>148</v>
      </c>
      <c r="R751" s="6" t="s">
        <v>3443</v>
      </c>
      <c r="S751" s="6" t="s">
        <v>40</v>
      </c>
      <c r="T751" t="s">
        <v>121</v>
      </c>
      <c r="U751" s="6" t="s">
        <v>42</v>
      </c>
      <c r="W751" t="s">
        <v>42</v>
      </c>
      <c r="X751">
        <v>3.0</v>
      </c>
      <c r="Y751">
        <v>1.0</v>
      </c>
      <c r="Z751" s="6">
        <v>100.0</v>
      </c>
      <c r="AA751" s="6" t="s">
        <v>3444</v>
      </c>
      <c r="AB751" t="s">
        <v>58</v>
      </c>
      <c r="AC751" s="6">
        <v>10.0</v>
      </c>
      <c r="AD751" s="11" t="s">
        <v>3445</v>
      </c>
      <c r="AE751" s="11" t="s">
        <v>3446</v>
      </c>
      <c r="AF751" s="12"/>
      <c r="AG751" s="6">
        <v>0.0</v>
      </c>
    </row>
    <row r="752">
      <c r="A752" s="6">
        <v>750.0</v>
      </c>
      <c r="B752" s="7" t="s">
        <v>74</v>
      </c>
      <c r="C752" s="8">
        <v>31994.0</v>
      </c>
      <c r="D752" s="9">
        <v>31.0</v>
      </c>
      <c r="E752" s="6">
        <v>5.0</v>
      </c>
      <c r="F752" s="6">
        <v>8.0</v>
      </c>
      <c r="G752" s="6">
        <v>45.0</v>
      </c>
      <c r="H752" s="6">
        <v>12.0</v>
      </c>
      <c r="I752" s="6">
        <v>12.0</v>
      </c>
      <c r="J752" s="6" t="s">
        <v>183</v>
      </c>
      <c r="K752" s="6">
        <v>0.0</v>
      </c>
      <c r="L752" t="s">
        <v>35</v>
      </c>
      <c r="M752" s="10" t="s">
        <v>93</v>
      </c>
      <c r="N752" s="6">
        <v>1.0</v>
      </c>
      <c r="O752" t="s">
        <v>707</v>
      </c>
      <c r="P752" t="s">
        <v>65</v>
      </c>
      <c r="Q752" t="s">
        <v>95</v>
      </c>
      <c r="R752" s="6" t="s">
        <v>3447</v>
      </c>
      <c r="S752" s="6" t="s">
        <v>40</v>
      </c>
      <c r="T752" t="s">
        <v>121</v>
      </c>
      <c r="U752" s="6" t="s">
        <v>56</v>
      </c>
      <c r="W752" t="s">
        <v>56</v>
      </c>
      <c r="X752">
        <v>2.0</v>
      </c>
      <c r="Y752">
        <v>4.0</v>
      </c>
      <c r="Z752" s="6">
        <v>6.0</v>
      </c>
      <c r="AA752" s="6" t="s">
        <v>3448</v>
      </c>
      <c r="AB752" t="s">
        <v>186</v>
      </c>
      <c r="AC752" s="6">
        <v>8.0</v>
      </c>
      <c r="AD752" s="11" t="s">
        <v>3449</v>
      </c>
      <c r="AE752" s="11" t="s">
        <v>3450</v>
      </c>
      <c r="AF752" s="11" t="s">
        <v>3451</v>
      </c>
      <c r="AG752" s="6">
        <v>1.0</v>
      </c>
    </row>
    <row r="753">
      <c r="A753" s="6">
        <v>751.0</v>
      </c>
      <c r="B753" s="7" t="s">
        <v>119</v>
      </c>
      <c r="C753" s="8">
        <v>33675.0</v>
      </c>
      <c r="D753" s="9">
        <v>26.0</v>
      </c>
      <c r="E753" s="6">
        <v>1.0</v>
      </c>
      <c r="F753" s="6">
        <v>7.0</v>
      </c>
      <c r="G753" s="6">
        <v>100.0</v>
      </c>
      <c r="H753" s="6">
        <v>7.0</v>
      </c>
      <c r="I753" s="6">
        <v>10.0</v>
      </c>
      <c r="J753" s="6" t="s">
        <v>338</v>
      </c>
      <c r="K753" s="6">
        <v>1.0</v>
      </c>
      <c r="L753" t="s">
        <v>33</v>
      </c>
      <c r="M753" s="10" t="s">
        <v>33</v>
      </c>
      <c r="N753" s="6">
        <v>1.0</v>
      </c>
      <c r="O753" t="s">
        <v>147</v>
      </c>
      <c r="P753" t="s">
        <v>65</v>
      </c>
      <c r="Q753" t="s">
        <v>78</v>
      </c>
      <c r="R753" s="6" t="s">
        <v>894</v>
      </c>
      <c r="S753" s="6" t="s">
        <v>68</v>
      </c>
      <c r="T753" t="s">
        <v>87</v>
      </c>
      <c r="U753" s="6" t="s">
        <v>70</v>
      </c>
      <c r="W753" t="s">
        <v>70</v>
      </c>
      <c r="X753" s="10">
        <v>10.0</v>
      </c>
      <c r="Y753">
        <v>5.0</v>
      </c>
      <c r="Z753" s="6">
        <v>200.0</v>
      </c>
      <c r="AA753" s="6" t="s">
        <v>3452</v>
      </c>
      <c r="AB753" t="s">
        <v>46</v>
      </c>
      <c r="AC753" s="6">
        <v>9.0</v>
      </c>
      <c r="AD753" s="11" t="s">
        <v>3453</v>
      </c>
      <c r="AE753" s="11" t="s">
        <v>3454</v>
      </c>
      <c r="AF753" s="12"/>
      <c r="AG753" s="6">
        <v>1.0</v>
      </c>
    </row>
    <row r="754">
      <c r="A754" s="6">
        <v>752.0</v>
      </c>
      <c r="B754" s="7" t="s">
        <v>61</v>
      </c>
      <c r="C754" s="8">
        <v>31258.0</v>
      </c>
      <c r="D754" s="9">
        <v>33.0</v>
      </c>
      <c r="E754" s="6">
        <v>1.0</v>
      </c>
      <c r="F754" s="6">
        <v>6.0</v>
      </c>
      <c r="G754" s="6">
        <v>25.0</v>
      </c>
      <c r="H754" s="6">
        <v>14.0</v>
      </c>
      <c r="I754" s="6">
        <v>1.0</v>
      </c>
      <c r="J754" s="6" t="s">
        <v>62</v>
      </c>
      <c r="K754" s="6">
        <v>1.0</v>
      </c>
      <c r="L754" t="s">
        <v>33</v>
      </c>
      <c r="M754" s="10" t="s">
        <v>33</v>
      </c>
      <c r="N754" s="6">
        <v>1.0</v>
      </c>
      <c r="O754" t="s">
        <v>69</v>
      </c>
      <c r="P754" t="s">
        <v>65</v>
      </c>
      <c r="Q754" t="s">
        <v>215</v>
      </c>
      <c r="R754" s="6" t="s">
        <v>3455</v>
      </c>
      <c r="S754" s="6" t="s">
        <v>368</v>
      </c>
      <c r="T754" t="s">
        <v>69</v>
      </c>
      <c r="U754" s="6" t="s">
        <v>70</v>
      </c>
      <c r="W754" t="s">
        <v>70</v>
      </c>
      <c r="X754">
        <v>6.0</v>
      </c>
      <c r="Y754">
        <v>5.0</v>
      </c>
      <c r="Z754" s="6">
        <v>40.0</v>
      </c>
      <c r="AA754" s="6" t="s">
        <v>3456</v>
      </c>
      <c r="AB754" t="s">
        <v>58</v>
      </c>
      <c r="AC754" s="6">
        <v>8.0</v>
      </c>
      <c r="AD754" s="11" t="s">
        <v>3457</v>
      </c>
      <c r="AE754" s="11" t="s">
        <v>3458</v>
      </c>
      <c r="AF754" s="11" t="s">
        <v>3459</v>
      </c>
      <c r="AG754" s="6">
        <v>1.0</v>
      </c>
    </row>
  </sheetData>
  <autoFilter ref="$A$1:$AG$754"/>
  <conditionalFormatting sqref="AD1">
    <cfRule type="notContainsBlanks" dxfId="0" priority="1">
      <formula>LEN(TRIM(AD1))&gt;0</formula>
    </cfRule>
  </conditionalFormatting>
  <dataValidations>
    <dataValidation type="decimal" allowBlank="1" showDropDown="1" showErrorMessage="1" sqref="F2:F754">
      <formula1>0.0</formula1>
      <formula2>24.0</formula2>
    </dataValidation>
  </dataValidations>
  <hyperlinks>
    <hyperlink r:id="rId1" ref="R75"/>
    <hyperlink r:id="rId2" ref="R288"/>
    <hyperlink r:id="rId3" ref="R359"/>
    <hyperlink r:id="rId4" ref="R532"/>
    <hyperlink r:id="rId5" ref="R553"/>
    <hyperlink r:id="rId6" ref="R648"/>
    <hyperlink r:id="rId7" ref="R654"/>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hidden="1" min="1" max="1" width="25.0"/>
    <col customWidth="1" min="2" max="2" width="19.86"/>
    <col customWidth="1" min="3" max="3" width="20.57"/>
    <col customWidth="1" min="4" max="4" width="26.86"/>
    <col customWidth="1" min="5" max="5" width="25.29"/>
    <col customWidth="1" min="7" max="7" width="7.29"/>
    <col customWidth="1" min="8" max="8" width="5.86"/>
  </cols>
  <sheetData>
    <row r="1">
      <c r="A1" s="1" t="s">
        <v>2803</v>
      </c>
      <c r="B1" s="1" t="s">
        <v>5</v>
      </c>
      <c r="C1" s="24" t="s">
        <v>7</v>
      </c>
      <c r="D1" s="6" t="s">
        <v>2807</v>
      </c>
      <c r="E1" s="25" t="s">
        <v>2808</v>
      </c>
      <c r="F1" s="6" t="s">
        <v>2812</v>
      </c>
      <c r="K1" s="26"/>
    </row>
    <row r="2">
      <c r="A2" s="6">
        <v>8.0</v>
      </c>
      <c r="B2" s="6">
        <v>4.0</v>
      </c>
      <c r="C2" s="22">
        <f t="shared" ref="C2:C736" si="1">IF(B2+A2&lt;=24, A2)</f>
        <v>8</v>
      </c>
      <c r="D2" s="6">
        <v>4.0</v>
      </c>
      <c r="E2" s="27">
        <f t="shared" ref="E2:E8" si="2">AVERAGEIF(B2:B736, D2, C2:C736)</f>
        <v>11.5</v>
      </c>
      <c r="F2">
        <f t="shared" ref="F2:F8" si="3">COUNTIF(B2:B736, D2)</f>
        <v>14</v>
      </c>
      <c r="G2" s="6" t="s">
        <v>2832</v>
      </c>
      <c r="H2" s="19">
        <f>AVERAGE(C2:C736)</f>
        <v>9.628571429</v>
      </c>
      <c r="J2" s="28"/>
      <c r="K2" s="22"/>
    </row>
    <row r="3">
      <c r="A3" s="6">
        <v>9.0</v>
      </c>
      <c r="B3" s="6">
        <v>4.0</v>
      </c>
      <c r="C3" s="22">
        <f t="shared" si="1"/>
        <v>9</v>
      </c>
      <c r="D3" s="6">
        <v>5.0</v>
      </c>
      <c r="E3" s="27">
        <f t="shared" si="2"/>
        <v>11.37037037</v>
      </c>
      <c r="F3">
        <f t="shared" si="3"/>
        <v>27</v>
      </c>
      <c r="G3" s="6" t="s">
        <v>2842</v>
      </c>
      <c r="H3" s="19">
        <f>STDEV(C2:C736)</f>
        <v>2.950915435</v>
      </c>
      <c r="K3" s="22"/>
    </row>
    <row r="4">
      <c r="A4" s="6">
        <v>10.0</v>
      </c>
      <c r="B4" s="6">
        <v>4.0</v>
      </c>
      <c r="C4" s="22">
        <f t="shared" si="1"/>
        <v>10</v>
      </c>
      <c r="D4" s="6">
        <v>6.0</v>
      </c>
      <c r="E4" s="27">
        <f t="shared" si="2"/>
        <v>9.817679558</v>
      </c>
      <c r="F4">
        <f t="shared" si="3"/>
        <v>181</v>
      </c>
      <c r="G4" s="6" t="s">
        <v>2850</v>
      </c>
      <c r="H4" s="22">
        <f>MEDIAN(C2:C736)</f>
        <v>10</v>
      </c>
      <c r="K4" s="22"/>
    </row>
    <row r="5">
      <c r="A5" s="6">
        <v>10.0</v>
      </c>
      <c r="B5" s="6">
        <v>4.0</v>
      </c>
      <c r="C5" s="22">
        <f t="shared" si="1"/>
        <v>10</v>
      </c>
      <c r="D5" s="6">
        <v>7.0</v>
      </c>
      <c r="E5" s="27">
        <f t="shared" si="2"/>
        <v>9.302547771</v>
      </c>
      <c r="F5">
        <f t="shared" si="3"/>
        <v>314</v>
      </c>
      <c r="G5" s="6" t="s">
        <v>2857</v>
      </c>
      <c r="H5" s="19">
        <f>MODE(C2:C736)</f>
        <v>10</v>
      </c>
      <c r="K5" s="22"/>
    </row>
    <row r="6">
      <c r="A6" s="6">
        <v>10.0</v>
      </c>
      <c r="B6" s="6">
        <v>4.0</v>
      </c>
      <c r="C6" s="22">
        <f t="shared" si="1"/>
        <v>10</v>
      </c>
      <c r="D6" s="6">
        <v>8.0</v>
      </c>
      <c r="E6" s="27">
        <f t="shared" si="2"/>
        <v>9.592391304</v>
      </c>
      <c r="F6">
        <f t="shared" si="3"/>
        <v>184</v>
      </c>
      <c r="H6" s="19"/>
      <c r="K6" s="22"/>
    </row>
    <row r="7">
      <c r="A7" s="6">
        <v>10.0</v>
      </c>
      <c r="B7" s="6">
        <v>4.0</v>
      </c>
      <c r="C7" s="22">
        <f t="shared" si="1"/>
        <v>10</v>
      </c>
      <c r="D7" s="6">
        <v>9.0</v>
      </c>
      <c r="E7" s="27">
        <f t="shared" si="2"/>
        <v>10</v>
      </c>
      <c r="F7">
        <f t="shared" si="3"/>
        <v>11</v>
      </c>
      <c r="K7" s="22"/>
    </row>
    <row r="8">
      <c r="A8" s="6">
        <v>11.0</v>
      </c>
      <c r="B8" s="6">
        <v>4.0</v>
      </c>
      <c r="C8" s="22">
        <f t="shared" si="1"/>
        <v>11</v>
      </c>
      <c r="D8" s="6">
        <v>10.0</v>
      </c>
      <c r="E8" s="27">
        <f t="shared" si="2"/>
        <v>9</v>
      </c>
      <c r="F8">
        <f t="shared" si="3"/>
        <v>4</v>
      </c>
      <c r="K8" s="22"/>
    </row>
    <row r="9">
      <c r="A9" s="6">
        <v>12.0</v>
      </c>
      <c r="B9" s="6">
        <v>4.0</v>
      </c>
      <c r="C9" s="22">
        <f t="shared" si="1"/>
        <v>12</v>
      </c>
      <c r="E9" s="27"/>
      <c r="K9" s="22"/>
    </row>
    <row r="10">
      <c r="A10" s="6">
        <v>12.0</v>
      </c>
      <c r="B10" s="6">
        <v>4.0</v>
      </c>
      <c r="C10" s="22">
        <f t="shared" si="1"/>
        <v>12</v>
      </c>
      <c r="E10" s="27"/>
      <c r="K10" s="22"/>
    </row>
    <row r="11">
      <c r="A11" s="6">
        <v>12.0</v>
      </c>
      <c r="B11" s="6">
        <v>4.0</v>
      </c>
      <c r="C11" s="22">
        <f t="shared" si="1"/>
        <v>12</v>
      </c>
      <c r="E11" s="27"/>
      <c r="K11" s="22"/>
    </row>
    <row r="12">
      <c r="A12" s="6">
        <v>12.0</v>
      </c>
      <c r="B12" s="6">
        <v>4.0</v>
      </c>
      <c r="C12" s="22">
        <f t="shared" si="1"/>
        <v>12</v>
      </c>
      <c r="E12" s="27"/>
      <c r="K12" s="22"/>
    </row>
    <row r="13">
      <c r="A13" s="6">
        <v>12.0</v>
      </c>
      <c r="B13" s="6">
        <v>4.0</v>
      </c>
      <c r="C13" s="22">
        <f t="shared" si="1"/>
        <v>12</v>
      </c>
      <c r="E13" s="27"/>
      <c r="K13" s="22"/>
    </row>
    <row r="14">
      <c r="A14" s="6">
        <v>15.0</v>
      </c>
      <c r="B14" s="6">
        <v>4.0</v>
      </c>
      <c r="C14" s="22">
        <f t="shared" si="1"/>
        <v>15</v>
      </c>
      <c r="E14" s="27"/>
      <c r="K14" s="22"/>
    </row>
    <row r="15">
      <c r="A15" s="6">
        <v>18.0</v>
      </c>
      <c r="B15" s="6">
        <v>4.0</v>
      </c>
      <c r="C15" s="22">
        <f t="shared" si="1"/>
        <v>18</v>
      </c>
      <c r="E15" s="27"/>
      <c r="K15" s="22"/>
    </row>
    <row r="16">
      <c r="A16" s="6">
        <v>4.0</v>
      </c>
      <c r="B16" s="6">
        <v>5.0</v>
      </c>
      <c r="C16" s="22">
        <f t="shared" si="1"/>
        <v>4</v>
      </c>
      <c r="E16" s="27"/>
      <c r="K16" s="22"/>
    </row>
    <row r="17">
      <c r="A17" s="6">
        <v>6.0</v>
      </c>
      <c r="B17" s="6">
        <v>5.0</v>
      </c>
      <c r="C17" s="22">
        <f t="shared" si="1"/>
        <v>6</v>
      </c>
      <c r="E17" s="27"/>
      <c r="K17" s="22"/>
    </row>
    <row r="18">
      <c r="A18" s="6">
        <v>6.0</v>
      </c>
      <c r="B18" s="6">
        <v>5.0</v>
      </c>
      <c r="C18" s="22">
        <f t="shared" si="1"/>
        <v>6</v>
      </c>
      <c r="E18" s="27"/>
      <c r="K18" s="22"/>
    </row>
    <row r="19">
      <c r="A19" s="6">
        <v>8.0</v>
      </c>
      <c r="B19" s="6">
        <v>5.0</v>
      </c>
      <c r="C19" s="22">
        <f t="shared" si="1"/>
        <v>8</v>
      </c>
      <c r="E19" s="27"/>
      <c r="K19" s="22"/>
    </row>
    <row r="20">
      <c r="A20" s="6">
        <v>8.0</v>
      </c>
      <c r="B20" s="6">
        <v>5.0</v>
      </c>
      <c r="C20" s="22">
        <f t="shared" si="1"/>
        <v>8</v>
      </c>
      <c r="E20" s="27"/>
      <c r="K20" s="22"/>
    </row>
    <row r="21">
      <c r="A21" s="6">
        <v>8.0</v>
      </c>
      <c r="B21" s="6">
        <v>5.0</v>
      </c>
      <c r="C21" s="22">
        <f t="shared" si="1"/>
        <v>8</v>
      </c>
      <c r="E21" s="27"/>
      <c r="K21" s="22"/>
    </row>
    <row r="22">
      <c r="A22" s="6">
        <v>8.0</v>
      </c>
      <c r="B22" s="6">
        <v>5.0</v>
      </c>
      <c r="C22" s="22">
        <f t="shared" si="1"/>
        <v>8</v>
      </c>
      <c r="E22" s="27"/>
      <c r="K22" s="22"/>
    </row>
    <row r="23">
      <c r="A23" s="6">
        <v>8.0</v>
      </c>
      <c r="B23" s="6">
        <v>5.0</v>
      </c>
      <c r="C23" s="22">
        <f t="shared" si="1"/>
        <v>8</v>
      </c>
      <c r="E23" s="27"/>
      <c r="K23" s="22"/>
    </row>
    <row r="24">
      <c r="A24" s="6">
        <v>8.0</v>
      </c>
      <c r="B24" s="6">
        <v>5.0</v>
      </c>
      <c r="C24" s="22">
        <f t="shared" si="1"/>
        <v>8</v>
      </c>
      <c r="E24" s="27"/>
      <c r="K24" s="22"/>
    </row>
    <row r="25">
      <c r="A25" s="6">
        <v>9.0</v>
      </c>
      <c r="B25" s="6">
        <v>5.0</v>
      </c>
      <c r="C25" s="22">
        <f t="shared" si="1"/>
        <v>9</v>
      </c>
      <c r="E25" s="27"/>
      <c r="K25" s="22"/>
    </row>
    <row r="26">
      <c r="A26" s="6">
        <v>9.0</v>
      </c>
      <c r="B26" s="6">
        <v>5.0</v>
      </c>
      <c r="C26" s="22">
        <f t="shared" si="1"/>
        <v>9</v>
      </c>
      <c r="E26" s="27"/>
      <c r="K26" s="22"/>
    </row>
    <row r="27">
      <c r="A27" s="6">
        <v>10.0</v>
      </c>
      <c r="B27" s="6">
        <v>5.0</v>
      </c>
      <c r="C27" s="22">
        <f t="shared" si="1"/>
        <v>10</v>
      </c>
      <c r="E27" s="27"/>
      <c r="K27" s="22"/>
    </row>
    <row r="28">
      <c r="A28" s="6">
        <v>10.0</v>
      </c>
      <c r="B28" s="6">
        <v>5.0</v>
      </c>
      <c r="C28" s="22">
        <f t="shared" si="1"/>
        <v>10</v>
      </c>
      <c r="E28" s="27"/>
      <c r="K28" s="22"/>
    </row>
    <row r="29">
      <c r="A29" s="6">
        <v>12.0</v>
      </c>
      <c r="B29" s="6">
        <v>5.0</v>
      </c>
      <c r="C29" s="22">
        <f t="shared" si="1"/>
        <v>12</v>
      </c>
      <c r="E29" s="27"/>
      <c r="K29" s="22"/>
    </row>
    <row r="30">
      <c r="A30" s="6">
        <v>12.0</v>
      </c>
      <c r="B30" s="6">
        <v>5.0</v>
      </c>
      <c r="C30" s="22">
        <f t="shared" si="1"/>
        <v>12</v>
      </c>
      <c r="E30" s="27"/>
      <c r="K30" s="22"/>
    </row>
    <row r="31">
      <c r="A31" s="6">
        <v>12.0</v>
      </c>
      <c r="B31" s="6">
        <v>5.0</v>
      </c>
      <c r="C31" s="22">
        <f t="shared" si="1"/>
        <v>12</v>
      </c>
      <c r="E31" s="27"/>
      <c r="K31" s="22"/>
    </row>
    <row r="32">
      <c r="A32" s="6">
        <v>12.0</v>
      </c>
      <c r="B32" s="6">
        <v>5.0</v>
      </c>
      <c r="C32" s="22">
        <f t="shared" si="1"/>
        <v>12</v>
      </c>
      <c r="E32" s="27"/>
      <c r="K32" s="22"/>
    </row>
    <row r="33">
      <c r="A33" s="6">
        <v>14.0</v>
      </c>
      <c r="B33" s="6">
        <v>5.0</v>
      </c>
      <c r="C33" s="22">
        <f t="shared" si="1"/>
        <v>14</v>
      </c>
      <c r="E33" s="27"/>
      <c r="K33" s="22"/>
    </row>
    <row r="34">
      <c r="A34" s="6">
        <v>14.0</v>
      </c>
      <c r="B34" s="6">
        <v>5.0</v>
      </c>
      <c r="C34" s="22">
        <f t="shared" si="1"/>
        <v>14</v>
      </c>
      <c r="E34" s="27"/>
      <c r="K34" s="22"/>
    </row>
    <row r="35">
      <c r="A35" s="6">
        <v>15.0</v>
      </c>
      <c r="B35" s="6">
        <v>5.0</v>
      </c>
      <c r="C35" s="22">
        <f t="shared" si="1"/>
        <v>15</v>
      </c>
      <c r="E35" s="27"/>
      <c r="K35" s="22"/>
    </row>
    <row r="36">
      <c r="A36" s="6">
        <v>16.0</v>
      </c>
      <c r="B36" s="6">
        <v>5.0</v>
      </c>
      <c r="C36" s="22">
        <f t="shared" si="1"/>
        <v>16</v>
      </c>
      <c r="E36" s="27"/>
      <c r="K36" s="22"/>
    </row>
    <row r="37">
      <c r="A37" s="6">
        <v>16.0</v>
      </c>
      <c r="B37" s="6">
        <v>5.0</v>
      </c>
      <c r="C37" s="22">
        <f t="shared" si="1"/>
        <v>16</v>
      </c>
      <c r="E37" s="27"/>
      <c r="K37" s="22"/>
    </row>
    <row r="38">
      <c r="A38" s="6">
        <v>16.0</v>
      </c>
      <c r="B38" s="6">
        <v>5.0</v>
      </c>
      <c r="C38" s="22">
        <f t="shared" si="1"/>
        <v>16</v>
      </c>
      <c r="E38" s="27"/>
      <c r="K38" s="22"/>
    </row>
    <row r="39">
      <c r="A39" s="6">
        <v>16.0</v>
      </c>
      <c r="B39" s="6">
        <v>5.0</v>
      </c>
      <c r="C39" s="22">
        <f t="shared" si="1"/>
        <v>16</v>
      </c>
      <c r="E39" s="27"/>
      <c r="K39" s="22"/>
    </row>
    <row r="40">
      <c r="A40" s="6">
        <v>16.0</v>
      </c>
      <c r="B40" s="6">
        <v>5.0</v>
      </c>
      <c r="C40" s="22">
        <f t="shared" si="1"/>
        <v>16</v>
      </c>
      <c r="E40" s="27"/>
      <c r="K40" s="22"/>
    </row>
    <row r="41">
      <c r="A41" s="6">
        <v>16.0</v>
      </c>
      <c r="B41" s="6">
        <v>5.0</v>
      </c>
      <c r="C41" s="22">
        <f t="shared" si="1"/>
        <v>16</v>
      </c>
      <c r="E41" s="27"/>
      <c r="K41" s="22"/>
    </row>
    <row r="42">
      <c r="A42" s="6">
        <v>18.0</v>
      </c>
      <c r="B42" s="6">
        <v>5.0</v>
      </c>
      <c r="C42" s="22">
        <f t="shared" si="1"/>
        <v>18</v>
      </c>
      <c r="E42" s="27"/>
      <c r="K42" s="22"/>
    </row>
    <row r="43">
      <c r="A43" s="6">
        <v>2.0</v>
      </c>
      <c r="B43" s="6">
        <v>6.0</v>
      </c>
      <c r="C43" s="22">
        <f t="shared" si="1"/>
        <v>2</v>
      </c>
      <c r="E43" s="27"/>
      <c r="K43" s="22"/>
    </row>
    <row r="44">
      <c r="A44" s="6">
        <v>4.0</v>
      </c>
      <c r="B44" s="6">
        <v>6.0</v>
      </c>
      <c r="C44" s="22">
        <f t="shared" si="1"/>
        <v>4</v>
      </c>
      <c r="E44" s="27"/>
      <c r="K44" s="22"/>
    </row>
    <row r="45">
      <c r="A45" s="6">
        <v>4.0</v>
      </c>
      <c r="B45" s="6">
        <v>6.0</v>
      </c>
      <c r="C45" s="22">
        <f t="shared" si="1"/>
        <v>4</v>
      </c>
      <c r="E45" s="27"/>
      <c r="K45" s="22"/>
    </row>
    <row r="46">
      <c r="A46" s="6">
        <v>4.0</v>
      </c>
      <c r="B46" s="6">
        <v>6.0</v>
      </c>
      <c r="C46" s="22">
        <f t="shared" si="1"/>
        <v>4</v>
      </c>
      <c r="E46" s="27"/>
      <c r="K46" s="22"/>
    </row>
    <row r="47">
      <c r="A47" s="6">
        <v>4.0</v>
      </c>
      <c r="B47" s="6">
        <v>6.0</v>
      </c>
      <c r="C47" s="22">
        <f t="shared" si="1"/>
        <v>4</v>
      </c>
      <c r="E47" s="27"/>
      <c r="K47" s="22"/>
    </row>
    <row r="48">
      <c r="A48" s="6">
        <v>4.0</v>
      </c>
      <c r="B48" s="6">
        <v>6.0</v>
      </c>
      <c r="C48" s="22">
        <f t="shared" si="1"/>
        <v>4</v>
      </c>
      <c r="E48" s="27"/>
      <c r="K48" s="22"/>
    </row>
    <row r="49">
      <c r="A49" s="6">
        <v>4.0</v>
      </c>
      <c r="B49" s="6">
        <v>6.0</v>
      </c>
      <c r="C49" s="22">
        <f t="shared" si="1"/>
        <v>4</v>
      </c>
      <c r="E49" s="27"/>
      <c r="K49" s="22"/>
    </row>
    <row r="50">
      <c r="A50" s="6">
        <v>5.0</v>
      </c>
      <c r="B50" s="6">
        <v>6.0</v>
      </c>
      <c r="C50" s="22">
        <f t="shared" si="1"/>
        <v>5</v>
      </c>
      <c r="E50" s="27"/>
      <c r="K50" s="22"/>
    </row>
    <row r="51">
      <c r="A51" s="6">
        <v>5.0</v>
      </c>
      <c r="B51" s="6">
        <v>6.0</v>
      </c>
      <c r="C51" s="22">
        <f t="shared" si="1"/>
        <v>5</v>
      </c>
      <c r="E51" s="27"/>
      <c r="K51" s="22"/>
    </row>
    <row r="52">
      <c r="A52" s="6">
        <v>5.0</v>
      </c>
      <c r="B52" s="6">
        <v>6.0</v>
      </c>
      <c r="C52" s="22">
        <f t="shared" si="1"/>
        <v>5</v>
      </c>
      <c r="E52" s="27"/>
      <c r="K52" s="22"/>
    </row>
    <row r="53">
      <c r="A53" s="6">
        <v>5.0</v>
      </c>
      <c r="B53" s="6">
        <v>6.0</v>
      </c>
      <c r="C53" s="22">
        <f t="shared" si="1"/>
        <v>5</v>
      </c>
      <c r="E53" s="27"/>
      <c r="K53" s="22"/>
    </row>
    <row r="54">
      <c r="A54" s="6">
        <v>5.0</v>
      </c>
      <c r="B54" s="6">
        <v>6.0</v>
      </c>
      <c r="C54" s="22">
        <f t="shared" si="1"/>
        <v>5</v>
      </c>
      <c r="E54" s="27"/>
      <c r="K54" s="22"/>
    </row>
    <row r="55">
      <c r="A55" s="6">
        <v>5.0</v>
      </c>
      <c r="B55" s="6">
        <v>6.0</v>
      </c>
      <c r="C55" s="22">
        <f t="shared" si="1"/>
        <v>5</v>
      </c>
      <c r="E55" s="27"/>
      <c r="K55" s="22"/>
    </row>
    <row r="56">
      <c r="A56" s="6">
        <v>5.0</v>
      </c>
      <c r="B56" s="6">
        <v>6.0</v>
      </c>
      <c r="C56" s="22">
        <f t="shared" si="1"/>
        <v>5</v>
      </c>
      <c r="E56" s="27"/>
      <c r="K56" s="22"/>
    </row>
    <row r="57">
      <c r="A57" s="6">
        <v>5.0</v>
      </c>
      <c r="B57" s="6">
        <v>6.0</v>
      </c>
      <c r="C57" s="22">
        <f t="shared" si="1"/>
        <v>5</v>
      </c>
      <c r="E57" s="27"/>
      <c r="K57" s="22"/>
    </row>
    <row r="58">
      <c r="A58" s="6">
        <v>5.0</v>
      </c>
      <c r="B58" s="6">
        <v>6.0</v>
      </c>
      <c r="C58" s="22">
        <f t="shared" si="1"/>
        <v>5</v>
      </c>
      <c r="E58" s="27"/>
      <c r="K58" s="22"/>
    </row>
    <row r="59">
      <c r="A59" s="6">
        <v>6.0</v>
      </c>
      <c r="B59" s="6">
        <v>6.0</v>
      </c>
      <c r="C59" s="22">
        <f t="shared" si="1"/>
        <v>6</v>
      </c>
      <c r="E59" s="27"/>
      <c r="K59" s="22"/>
    </row>
    <row r="60">
      <c r="A60" s="6">
        <v>6.0</v>
      </c>
      <c r="B60" s="6">
        <v>6.0</v>
      </c>
      <c r="C60" s="22">
        <f t="shared" si="1"/>
        <v>6</v>
      </c>
      <c r="E60" s="27"/>
      <c r="K60" s="22"/>
    </row>
    <row r="61">
      <c r="A61" s="6">
        <v>6.0</v>
      </c>
      <c r="B61" s="6">
        <v>6.0</v>
      </c>
      <c r="C61" s="22">
        <f t="shared" si="1"/>
        <v>6</v>
      </c>
      <c r="E61" s="27"/>
      <c r="K61" s="22"/>
    </row>
    <row r="62">
      <c r="A62" s="6">
        <v>6.0</v>
      </c>
      <c r="B62" s="6">
        <v>6.0</v>
      </c>
      <c r="C62" s="22">
        <f t="shared" si="1"/>
        <v>6</v>
      </c>
      <c r="E62" s="27"/>
      <c r="K62" s="22"/>
    </row>
    <row r="63">
      <c r="A63" s="6">
        <v>6.0</v>
      </c>
      <c r="B63" s="6">
        <v>6.0</v>
      </c>
      <c r="C63" s="22">
        <f t="shared" si="1"/>
        <v>6</v>
      </c>
      <c r="E63" s="27"/>
      <c r="K63" s="22"/>
    </row>
    <row r="64">
      <c r="A64" s="6">
        <v>6.0</v>
      </c>
      <c r="B64" s="6">
        <v>6.0</v>
      </c>
      <c r="C64" s="22">
        <f t="shared" si="1"/>
        <v>6</v>
      </c>
      <c r="E64" s="27"/>
      <c r="K64" s="22"/>
    </row>
    <row r="65">
      <c r="A65" s="6">
        <v>6.0</v>
      </c>
      <c r="B65" s="6">
        <v>6.0</v>
      </c>
      <c r="C65" s="22">
        <f t="shared" si="1"/>
        <v>6</v>
      </c>
      <c r="E65" s="27"/>
      <c r="K65" s="22"/>
    </row>
    <row r="66">
      <c r="A66" s="6">
        <v>6.0</v>
      </c>
      <c r="B66" s="6">
        <v>6.0</v>
      </c>
      <c r="C66" s="22">
        <f t="shared" si="1"/>
        <v>6</v>
      </c>
      <c r="E66" s="27"/>
      <c r="K66" s="22"/>
    </row>
    <row r="67">
      <c r="A67" s="6">
        <v>6.0</v>
      </c>
      <c r="B67" s="6">
        <v>6.0</v>
      </c>
      <c r="C67" s="22">
        <f t="shared" si="1"/>
        <v>6</v>
      </c>
      <c r="E67" s="27"/>
      <c r="K67" s="22"/>
    </row>
    <row r="68">
      <c r="A68" s="6">
        <v>6.0</v>
      </c>
      <c r="B68" s="6">
        <v>6.0</v>
      </c>
      <c r="C68" s="22">
        <f t="shared" si="1"/>
        <v>6</v>
      </c>
      <c r="E68" s="27"/>
      <c r="K68" s="22"/>
    </row>
    <row r="69">
      <c r="A69" s="6">
        <v>6.0</v>
      </c>
      <c r="B69" s="6">
        <v>6.0</v>
      </c>
      <c r="C69" s="22">
        <f t="shared" si="1"/>
        <v>6</v>
      </c>
      <c r="E69" s="27"/>
      <c r="K69" s="22"/>
    </row>
    <row r="70">
      <c r="A70" s="6">
        <v>6.0</v>
      </c>
      <c r="B70" s="6">
        <v>6.0</v>
      </c>
      <c r="C70" s="22">
        <f t="shared" si="1"/>
        <v>6</v>
      </c>
      <c r="E70" s="27"/>
      <c r="K70" s="22"/>
    </row>
    <row r="71">
      <c r="A71" s="6">
        <v>7.0</v>
      </c>
      <c r="B71" s="6">
        <v>6.0</v>
      </c>
      <c r="C71" s="22">
        <f t="shared" si="1"/>
        <v>7</v>
      </c>
      <c r="E71" s="27"/>
      <c r="K71" s="22"/>
    </row>
    <row r="72">
      <c r="A72" s="6">
        <v>7.0</v>
      </c>
      <c r="B72" s="6">
        <v>6.0</v>
      </c>
      <c r="C72" s="22">
        <f t="shared" si="1"/>
        <v>7</v>
      </c>
      <c r="E72" s="27"/>
      <c r="K72" s="22"/>
    </row>
    <row r="73">
      <c r="A73" s="6">
        <v>7.0</v>
      </c>
      <c r="B73" s="6">
        <v>6.0</v>
      </c>
      <c r="C73" s="22">
        <f t="shared" si="1"/>
        <v>7</v>
      </c>
      <c r="E73" s="27"/>
      <c r="K73" s="22"/>
    </row>
    <row r="74">
      <c r="A74" s="6">
        <v>7.0</v>
      </c>
      <c r="B74" s="6">
        <v>6.0</v>
      </c>
      <c r="C74" s="22">
        <f t="shared" si="1"/>
        <v>7</v>
      </c>
      <c r="E74" s="27"/>
      <c r="K74" s="22"/>
    </row>
    <row r="75">
      <c r="A75" s="6">
        <v>7.0</v>
      </c>
      <c r="B75" s="6">
        <v>6.0</v>
      </c>
      <c r="C75" s="22">
        <f t="shared" si="1"/>
        <v>7</v>
      </c>
      <c r="E75" s="27"/>
      <c r="K75" s="22"/>
    </row>
    <row r="76">
      <c r="A76" s="6">
        <v>7.0</v>
      </c>
      <c r="B76" s="6">
        <v>6.0</v>
      </c>
      <c r="C76" s="22">
        <f t="shared" si="1"/>
        <v>7</v>
      </c>
      <c r="E76" s="27"/>
      <c r="K76" s="22"/>
    </row>
    <row r="77">
      <c r="A77" s="6">
        <v>7.0</v>
      </c>
      <c r="B77" s="6">
        <v>6.0</v>
      </c>
      <c r="C77" s="22">
        <f t="shared" si="1"/>
        <v>7</v>
      </c>
      <c r="E77" s="27"/>
      <c r="K77" s="22"/>
    </row>
    <row r="78">
      <c r="A78" s="6">
        <v>7.0</v>
      </c>
      <c r="B78" s="6">
        <v>6.0</v>
      </c>
      <c r="C78" s="22">
        <f t="shared" si="1"/>
        <v>7</v>
      </c>
      <c r="E78" s="27"/>
      <c r="K78" s="22"/>
    </row>
    <row r="79">
      <c r="A79" s="6">
        <v>8.0</v>
      </c>
      <c r="B79" s="6">
        <v>6.0</v>
      </c>
      <c r="C79" s="22">
        <f t="shared" si="1"/>
        <v>8</v>
      </c>
      <c r="E79" s="27"/>
      <c r="K79" s="22"/>
    </row>
    <row r="80">
      <c r="A80" s="6">
        <v>8.0</v>
      </c>
      <c r="B80" s="6">
        <v>6.0</v>
      </c>
      <c r="C80" s="22">
        <f t="shared" si="1"/>
        <v>8</v>
      </c>
      <c r="E80" s="27"/>
      <c r="K80" s="22"/>
    </row>
    <row r="81">
      <c r="A81" s="6">
        <v>8.0</v>
      </c>
      <c r="B81" s="6">
        <v>6.0</v>
      </c>
      <c r="C81" s="22">
        <f t="shared" si="1"/>
        <v>8</v>
      </c>
      <c r="E81" s="27"/>
      <c r="K81" s="22"/>
    </row>
    <row r="82">
      <c r="A82" s="6">
        <v>8.0</v>
      </c>
      <c r="B82" s="6">
        <v>6.0</v>
      </c>
      <c r="C82" s="22">
        <f t="shared" si="1"/>
        <v>8</v>
      </c>
      <c r="E82" s="27"/>
      <c r="K82" s="22"/>
    </row>
    <row r="83">
      <c r="A83" s="6">
        <v>8.0</v>
      </c>
      <c r="B83" s="6">
        <v>6.0</v>
      </c>
      <c r="C83" s="22">
        <f t="shared" si="1"/>
        <v>8</v>
      </c>
      <c r="E83" s="27"/>
      <c r="K83" s="22"/>
    </row>
    <row r="84">
      <c r="A84" s="6">
        <v>8.0</v>
      </c>
      <c r="B84" s="6">
        <v>6.0</v>
      </c>
      <c r="C84" s="22">
        <f t="shared" si="1"/>
        <v>8</v>
      </c>
      <c r="E84" s="27"/>
      <c r="K84" s="22"/>
    </row>
    <row r="85">
      <c r="A85" s="6">
        <v>8.0</v>
      </c>
      <c r="B85" s="6">
        <v>6.0</v>
      </c>
      <c r="C85" s="22">
        <f t="shared" si="1"/>
        <v>8</v>
      </c>
      <c r="E85" s="27"/>
      <c r="K85" s="22"/>
    </row>
    <row r="86">
      <c r="A86" s="6">
        <v>8.0</v>
      </c>
      <c r="B86" s="6">
        <v>6.0</v>
      </c>
      <c r="C86" s="22">
        <f t="shared" si="1"/>
        <v>8</v>
      </c>
      <c r="E86" s="27"/>
      <c r="K86" s="22"/>
    </row>
    <row r="87">
      <c r="A87" s="6">
        <v>8.0</v>
      </c>
      <c r="B87" s="6">
        <v>6.0</v>
      </c>
      <c r="C87" s="22">
        <f t="shared" si="1"/>
        <v>8</v>
      </c>
      <c r="E87" s="27"/>
      <c r="K87" s="22"/>
    </row>
    <row r="88">
      <c r="A88" s="6">
        <v>8.0</v>
      </c>
      <c r="B88" s="6">
        <v>6.0</v>
      </c>
      <c r="C88" s="22">
        <f t="shared" si="1"/>
        <v>8</v>
      </c>
      <c r="E88" s="27"/>
      <c r="K88" s="22"/>
    </row>
    <row r="89">
      <c r="A89" s="6">
        <v>8.0</v>
      </c>
      <c r="B89" s="6">
        <v>6.0</v>
      </c>
      <c r="C89" s="22">
        <f t="shared" si="1"/>
        <v>8</v>
      </c>
      <c r="E89" s="27"/>
      <c r="K89" s="22"/>
    </row>
    <row r="90">
      <c r="A90" s="6">
        <v>8.0</v>
      </c>
      <c r="B90" s="6">
        <v>6.0</v>
      </c>
      <c r="C90" s="22">
        <f t="shared" si="1"/>
        <v>8</v>
      </c>
      <c r="E90" s="27"/>
      <c r="K90" s="22"/>
    </row>
    <row r="91">
      <c r="A91" s="6">
        <v>8.0</v>
      </c>
      <c r="B91" s="6">
        <v>6.0</v>
      </c>
      <c r="C91" s="22">
        <f t="shared" si="1"/>
        <v>8</v>
      </c>
      <c r="E91" s="27"/>
      <c r="K91" s="22"/>
    </row>
    <row r="92">
      <c r="A92" s="6">
        <v>8.0</v>
      </c>
      <c r="B92" s="6">
        <v>6.0</v>
      </c>
      <c r="C92" s="22">
        <f t="shared" si="1"/>
        <v>8</v>
      </c>
      <c r="E92" s="27"/>
      <c r="K92" s="22"/>
    </row>
    <row r="93">
      <c r="A93" s="6">
        <v>8.0</v>
      </c>
      <c r="B93" s="6">
        <v>6.0</v>
      </c>
      <c r="C93" s="22">
        <f t="shared" si="1"/>
        <v>8</v>
      </c>
      <c r="E93" s="27"/>
      <c r="K93" s="22"/>
    </row>
    <row r="94">
      <c r="A94" s="6">
        <v>8.0</v>
      </c>
      <c r="B94" s="6">
        <v>6.0</v>
      </c>
      <c r="C94" s="22">
        <f t="shared" si="1"/>
        <v>8</v>
      </c>
      <c r="E94" s="27"/>
      <c r="K94" s="22"/>
    </row>
    <row r="95">
      <c r="A95" s="6">
        <v>8.0</v>
      </c>
      <c r="B95" s="6">
        <v>6.0</v>
      </c>
      <c r="C95" s="22">
        <f t="shared" si="1"/>
        <v>8</v>
      </c>
      <c r="E95" s="27"/>
      <c r="K95" s="22"/>
    </row>
    <row r="96">
      <c r="A96" s="6">
        <v>8.0</v>
      </c>
      <c r="B96" s="6">
        <v>6.0</v>
      </c>
      <c r="C96" s="22">
        <f t="shared" si="1"/>
        <v>8</v>
      </c>
      <c r="E96" s="27"/>
      <c r="K96" s="22"/>
    </row>
    <row r="97">
      <c r="A97" s="6">
        <v>8.0</v>
      </c>
      <c r="B97" s="6">
        <v>6.0</v>
      </c>
      <c r="C97" s="22">
        <f t="shared" si="1"/>
        <v>8</v>
      </c>
      <c r="E97" s="27"/>
      <c r="K97" s="22"/>
    </row>
    <row r="98">
      <c r="A98" s="6">
        <v>8.0</v>
      </c>
      <c r="B98" s="6">
        <v>6.0</v>
      </c>
      <c r="C98" s="22">
        <f t="shared" si="1"/>
        <v>8</v>
      </c>
      <c r="E98" s="27"/>
      <c r="K98" s="22"/>
    </row>
    <row r="99">
      <c r="A99" s="6">
        <v>8.0</v>
      </c>
      <c r="B99" s="6">
        <v>6.0</v>
      </c>
      <c r="C99" s="22">
        <f t="shared" si="1"/>
        <v>8</v>
      </c>
      <c r="E99" s="27"/>
      <c r="K99" s="22"/>
    </row>
    <row r="100">
      <c r="A100" s="6">
        <v>8.0</v>
      </c>
      <c r="B100" s="6">
        <v>6.0</v>
      </c>
      <c r="C100" s="22">
        <f t="shared" si="1"/>
        <v>8</v>
      </c>
      <c r="E100" s="27"/>
      <c r="K100" s="22"/>
    </row>
    <row r="101">
      <c r="A101" s="6">
        <v>8.0</v>
      </c>
      <c r="B101" s="6">
        <v>6.0</v>
      </c>
      <c r="C101" s="22">
        <f t="shared" si="1"/>
        <v>8</v>
      </c>
      <c r="E101" s="27"/>
      <c r="K101" s="22"/>
    </row>
    <row r="102">
      <c r="A102" s="6">
        <v>9.0</v>
      </c>
      <c r="B102" s="6">
        <v>6.0</v>
      </c>
      <c r="C102" s="22">
        <f t="shared" si="1"/>
        <v>9</v>
      </c>
      <c r="E102" s="27"/>
      <c r="K102" s="22"/>
    </row>
    <row r="103">
      <c r="A103" s="6">
        <v>9.0</v>
      </c>
      <c r="B103" s="6">
        <v>6.0</v>
      </c>
      <c r="C103" s="22">
        <f t="shared" si="1"/>
        <v>9</v>
      </c>
      <c r="E103" s="27"/>
      <c r="K103" s="22"/>
    </row>
    <row r="104">
      <c r="A104" s="6">
        <v>9.0</v>
      </c>
      <c r="B104" s="6">
        <v>6.0</v>
      </c>
      <c r="C104" s="22">
        <f t="shared" si="1"/>
        <v>9</v>
      </c>
      <c r="E104" s="27"/>
      <c r="K104" s="22"/>
    </row>
    <row r="105">
      <c r="A105" s="6">
        <v>9.0</v>
      </c>
      <c r="B105" s="6">
        <v>6.0</v>
      </c>
      <c r="C105" s="22">
        <f t="shared" si="1"/>
        <v>9</v>
      </c>
      <c r="E105" s="27"/>
      <c r="K105" s="22"/>
    </row>
    <row r="106">
      <c r="A106" s="6">
        <v>9.0</v>
      </c>
      <c r="B106" s="6">
        <v>6.0</v>
      </c>
      <c r="C106" s="22">
        <f t="shared" si="1"/>
        <v>9</v>
      </c>
      <c r="E106" s="27"/>
      <c r="K106" s="22"/>
    </row>
    <row r="107">
      <c r="A107" s="6">
        <v>9.0</v>
      </c>
      <c r="B107" s="6">
        <v>6.0</v>
      </c>
      <c r="C107" s="22">
        <f t="shared" si="1"/>
        <v>9</v>
      </c>
      <c r="E107" s="27"/>
      <c r="K107" s="22"/>
    </row>
    <row r="108">
      <c r="A108" s="6">
        <v>9.0</v>
      </c>
      <c r="B108" s="6">
        <v>6.0</v>
      </c>
      <c r="C108" s="22">
        <f t="shared" si="1"/>
        <v>9</v>
      </c>
      <c r="E108" s="27"/>
      <c r="K108" s="22"/>
    </row>
    <row r="109">
      <c r="A109" s="6">
        <v>9.0</v>
      </c>
      <c r="B109" s="6">
        <v>6.0</v>
      </c>
      <c r="C109" s="22">
        <f t="shared" si="1"/>
        <v>9</v>
      </c>
      <c r="E109" s="27"/>
      <c r="K109" s="22"/>
    </row>
    <row r="110">
      <c r="A110" s="6">
        <v>9.0</v>
      </c>
      <c r="B110" s="6">
        <v>6.0</v>
      </c>
      <c r="C110" s="22">
        <f t="shared" si="1"/>
        <v>9</v>
      </c>
      <c r="E110" s="27"/>
      <c r="K110" s="22"/>
    </row>
    <row r="111">
      <c r="A111" s="6">
        <v>9.0</v>
      </c>
      <c r="B111" s="6">
        <v>6.0</v>
      </c>
      <c r="C111" s="22">
        <f t="shared" si="1"/>
        <v>9</v>
      </c>
      <c r="E111" s="27"/>
      <c r="K111" s="22"/>
    </row>
    <row r="112">
      <c r="A112" s="6">
        <v>9.0</v>
      </c>
      <c r="B112" s="6">
        <v>6.0</v>
      </c>
      <c r="C112" s="22">
        <f t="shared" si="1"/>
        <v>9</v>
      </c>
      <c r="E112" s="27"/>
      <c r="K112" s="22"/>
    </row>
    <row r="113">
      <c r="A113" s="6">
        <v>9.0</v>
      </c>
      <c r="B113" s="6">
        <v>6.0</v>
      </c>
      <c r="C113" s="22">
        <f t="shared" si="1"/>
        <v>9</v>
      </c>
      <c r="E113" s="27"/>
      <c r="K113" s="22"/>
    </row>
    <row r="114">
      <c r="A114" s="6">
        <v>10.0</v>
      </c>
      <c r="B114" s="6">
        <v>6.0</v>
      </c>
      <c r="C114" s="22">
        <f t="shared" si="1"/>
        <v>10</v>
      </c>
      <c r="E114" s="27"/>
      <c r="K114" s="22"/>
    </row>
    <row r="115">
      <c r="A115" s="6">
        <v>10.0</v>
      </c>
      <c r="B115" s="6">
        <v>6.0</v>
      </c>
      <c r="C115" s="22">
        <f t="shared" si="1"/>
        <v>10</v>
      </c>
      <c r="E115" s="27"/>
      <c r="K115" s="22"/>
    </row>
    <row r="116">
      <c r="A116" s="6">
        <v>10.0</v>
      </c>
      <c r="B116" s="6">
        <v>6.0</v>
      </c>
      <c r="C116" s="22">
        <f t="shared" si="1"/>
        <v>10</v>
      </c>
      <c r="E116" s="27"/>
      <c r="K116" s="22"/>
    </row>
    <row r="117">
      <c r="A117" s="6">
        <v>10.0</v>
      </c>
      <c r="B117" s="6">
        <v>6.0</v>
      </c>
      <c r="C117" s="22">
        <f t="shared" si="1"/>
        <v>10</v>
      </c>
      <c r="E117" s="27"/>
      <c r="K117" s="22"/>
    </row>
    <row r="118">
      <c r="A118" s="6">
        <v>10.0</v>
      </c>
      <c r="B118" s="6">
        <v>6.0</v>
      </c>
      <c r="C118" s="22">
        <f t="shared" si="1"/>
        <v>10</v>
      </c>
      <c r="E118" s="27"/>
      <c r="K118" s="22"/>
    </row>
    <row r="119">
      <c r="A119" s="6">
        <v>10.0</v>
      </c>
      <c r="B119" s="6">
        <v>6.0</v>
      </c>
      <c r="C119" s="22">
        <f t="shared" si="1"/>
        <v>10</v>
      </c>
      <c r="E119" s="27"/>
      <c r="K119" s="22"/>
    </row>
    <row r="120">
      <c r="A120" s="6">
        <v>10.0</v>
      </c>
      <c r="B120" s="6">
        <v>6.0</v>
      </c>
      <c r="C120" s="22">
        <f t="shared" si="1"/>
        <v>10</v>
      </c>
      <c r="E120" s="27"/>
      <c r="K120" s="22"/>
    </row>
    <row r="121">
      <c r="A121" s="6">
        <v>10.0</v>
      </c>
      <c r="B121" s="6">
        <v>6.0</v>
      </c>
      <c r="C121" s="22">
        <f t="shared" si="1"/>
        <v>10</v>
      </c>
      <c r="E121" s="27"/>
      <c r="K121" s="22"/>
    </row>
    <row r="122">
      <c r="A122" s="6">
        <v>10.0</v>
      </c>
      <c r="B122" s="6">
        <v>6.0</v>
      </c>
      <c r="C122" s="22">
        <f t="shared" si="1"/>
        <v>10</v>
      </c>
      <c r="E122" s="27"/>
      <c r="K122" s="22"/>
    </row>
    <row r="123">
      <c r="A123" s="6">
        <v>10.0</v>
      </c>
      <c r="B123" s="6">
        <v>6.0</v>
      </c>
      <c r="C123" s="22">
        <f t="shared" si="1"/>
        <v>10</v>
      </c>
      <c r="E123" s="27"/>
      <c r="K123" s="22"/>
    </row>
    <row r="124">
      <c r="A124" s="6">
        <v>10.0</v>
      </c>
      <c r="B124" s="6">
        <v>6.0</v>
      </c>
      <c r="C124" s="22">
        <f t="shared" si="1"/>
        <v>10</v>
      </c>
      <c r="E124" s="27"/>
      <c r="K124" s="22"/>
    </row>
    <row r="125">
      <c r="A125" s="6">
        <v>10.0</v>
      </c>
      <c r="B125" s="6">
        <v>6.0</v>
      </c>
      <c r="C125" s="22">
        <f t="shared" si="1"/>
        <v>10</v>
      </c>
      <c r="E125" s="27"/>
      <c r="K125" s="22"/>
    </row>
    <row r="126">
      <c r="A126" s="6">
        <v>10.0</v>
      </c>
      <c r="B126" s="6">
        <v>6.0</v>
      </c>
      <c r="C126" s="22">
        <f t="shared" si="1"/>
        <v>10</v>
      </c>
      <c r="E126" s="27"/>
      <c r="K126" s="22"/>
    </row>
    <row r="127">
      <c r="A127" s="6">
        <v>10.0</v>
      </c>
      <c r="B127" s="6">
        <v>6.0</v>
      </c>
      <c r="C127" s="22">
        <f t="shared" si="1"/>
        <v>10</v>
      </c>
      <c r="E127" s="27"/>
      <c r="K127" s="22"/>
    </row>
    <row r="128">
      <c r="A128" s="6">
        <v>10.0</v>
      </c>
      <c r="B128" s="6">
        <v>6.0</v>
      </c>
      <c r="C128" s="22">
        <f t="shared" si="1"/>
        <v>10</v>
      </c>
      <c r="E128" s="27"/>
      <c r="K128" s="22"/>
    </row>
    <row r="129">
      <c r="A129" s="6">
        <v>10.0</v>
      </c>
      <c r="B129" s="6">
        <v>6.0</v>
      </c>
      <c r="C129" s="22">
        <f t="shared" si="1"/>
        <v>10</v>
      </c>
      <c r="E129" s="27"/>
      <c r="K129" s="22"/>
    </row>
    <row r="130">
      <c r="A130" s="6">
        <v>10.0</v>
      </c>
      <c r="B130" s="6">
        <v>6.0</v>
      </c>
      <c r="C130" s="22">
        <f t="shared" si="1"/>
        <v>10</v>
      </c>
      <c r="E130" s="27"/>
      <c r="K130" s="22"/>
    </row>
    <row r="131">
      <c r="A131" s="6">
        <v>10.0</v>
      </c>
      <c r="B131" s="6">
        <v>6.0</v>
      </c>
      <c r="C131" s="22">
        <f t="shared" si="1"/>
        <v>10</v>
      </c>
      <c r="E131" s="27"/>
      <c r="K131" s="22"/>
    </row>
    <row r="132">
      <c r="A132" s="6">
        <v>10.0</v>
      </c>
      <c r="B132" s="6">
        <v>6.0</v>
      </c>
      <c r="C132" s="22">
        <f t="shared" si="1"/>
        <v>10</v>
      </c>
      <c r="E132" s="27"/>
      <c r="K132" s="22"/>
    </row>
    <row r="133">
      <c r="A133" s="6">
        <v>10.0</v>
      </c>
      <c r="B133" s="6">
        <v>6.0</v>
      </c>
      <c r="C133" s="22">
        <f t="shared" si="1"/>
        <v>10</v>
      </c>
      <c r="E133" s="27"/>
      <c r="K133" s="22"/>
    </row>
    <row r="134">
      <c r="A134" s="6">
        <v>10.0</v>
      </c>
      <c r="B134" s="6">
        <v>6.0</v>
      </c>
      <c r="C134" s="22">
        <f t="shared" si="1"/>
        <v>10</v>
      </c>
      <c r="E134" s="27"/>
      <c r="K134" s="22"/>
    </row>
    <row r="135">
      <c r="A135" s="6">
        <v>10.0</v>
      </c>
      <c r="B135" s="6">
        <v>6.0</v>
      </c>
      <c r="C135" s="22">
        <f t="shared" si="1"/>
        <v>10</v>
      </c>
      <c r="E135" s="27"/>
      <c r="K135" s="22"/>
    </row>
    <row r="136">
      <c r="A136" s="6">
        <v>10.0</v>
      </c>
      <c r="B136" s="6">
        <v>6.0</v>
      </c>
      <c r="C136" s="22">
        <f t="shared" si="1"/>
        <v>10</v>
      </c>
      <c r="E136" s="27"/>
      <c r="K136" s="22"/>
    </row>
    <row r="137">
      <c r="A137" s="6">
        <v>10.0</v>
      </c>
      <c r="B137" s="6">
        <v>6.0</v>
      </c>
      <c r="C137" s="22">
        <f t="shared" si="1"/>
        <v>10</v>
      </c>
      <c r="E137" s="27"/>
      <c r="K137" s="22"/>
    </row>
    <row r="138">
      <c r="A138" s="6">
        <v>10.0</v>
      </c>
      <c r="B138" s="6">
        <v>6.0</v>
      </c>
      <c r="C138" s="22">
        <f t="shared" si="1"/>
        <v>10</v>
      </c>
      <c r="E138" s="27"/>
      <c r="K138" s="22"/>
    </row>
    <row r="139">
      <c r="A139" s="6">
        <v>10.0</v>
      </c>
      <c r="B139" s="6">
        <v>6.0</v>
      </c>
      <c r="C139" s="22">
        <f t="shared" si="1"/>
        <v>10</v>
      </c>
      <c r="E139" s="27"/>
      <c r="K139" s="22"/>
    </row>
    <row r="140">
      <c r="A140" s="6">
        <v>10.0</v>
      </c>
      <c r="B140" s="6">
        <v>6.0</v>
      </c>
      <c r="C140" s="22">
        <f t="shared" si="1"/>
        <v>10</v>
      </c>
      <c r="E140" s="27"/>
      <c r="K140" s="22"/>
    </row>
    <row r="141">
      <c r="A141" s="6">
        <v>10.0</v>
      </c>
      <c r="B141" s="6">
        <v>6.0</v>
      </c>
      <c r="C141" s="22">
        <f t="shared" si="1"/>
        <v>10</v>
      </c>
      <c r="E141" s="27"/>
      <c r="K141" s="22"/>
    </row>
    <row r="142">
      <c r="A142" s="6">
        <v>10.0</v>
      </c>
      <c r="B142" s="6">
        <v>6.0</v>
      </c>
      <c r="C142" s="22">
        <f t="shared" si="1"/>
        <v>10</v>
      </c>
      <c r="E142" s="27"/>
      <c r="K142" s="22"/>
    </row>
    <row r="143">
      <c r="A143" s="6">
        <v>10.0</v>
      </c>
      <c r="B143" s="6">
        <v>6.0</v>
      </c>
      <c r="C143" s="22">
        <f t="shared" si="1"/>
        <v>10</v>
      </c>
      <c r="E143" s="27"/>
      <c r="K143" s="22"/>
    </row>
    <row r="144">
      <c r="A144" s="6">
        <v>10.0</v>
      </c>
      <c r="B144" s="6">
        <v>6.0</v>
      </c>
      <c r="C144" s="22">
        <f t="shared" si="1"/>
        <v>10</v>
      </c>
      <c r="E144" s="27"/>
      <c r="K144" s="22"/>
    </row>
    <row r="145">
      <c r="A145" s="6">
        <v>10.0</v>
      </c>
      <c r="B145" s="6">
        <v>6.0</v>
      </c>
      <c r="C145" s="22">
        <f t="shared" si="1"/>
        <v>10</v>
      </c>
      <c r="E145" s="27"/>
      <c r="K145" s="22"/>
    </row>
    <row r="146">
      <c r="A146" s="6">
        <v>10.0</v>
      </c>
      <c r="B146" s="6">
        <v>6.0</v>
      </c>
      <c r="C146" s="22">
        <f t="shared" si="1"/>
        <v>10</v>
      </c>
      <c r="E146" s="27"/>
      <c r="K146" s="22"/>
    </row>
    <row r="147">
      <c r="A147" s="6">
        <v>10.0</v>
      </c>
      <c r="B147" s="6">
        <v>6.0</v>
      </c>
      <c r="C147" s="22">
        <f t="shared" si="1"/>
        <v>10</v>
      </c>
      <c r="E147" s="27"/>
      <c r="K147" s="22"/>
    </row>
    <row r="148">
      <c r="A148" s="6">
        <v>10.0</v>
      </c>
      <c r="B148" s="6">
        <v>6.0</v>
      </c>
      <c r="C148" s="22">
        <f t="shared" si="1"/>
        <v>10</v>
      </c>
      <c r="E148" s="27"/>
      <c r="K148" s="22"/>
    </row>
    <row r="149">
      <c r="A149" s="6">
        <v>10.0</v>
      </c>
      <c r="B149" s="6">
        <v>6.0</v>
      </c>
      <c r="C149" s="22">
        <f t="shared" si="1"/>
        <v>10</v>
      </c>
      <c r="E149" s="27"/>
      <c r="K149" s="22"/>
    </row>
    <row r="150">
      <c r="A150" s="6">
        <v>10.0</v>
      </c>
      <c r="B150" s="6">
        <v>6.0</v>
      </c>
      <c r="C150" s="22">
        <f t="shared" si="1"/>
        <v>10</v>
      </c>
      <c r="E150" s="27"/>
      <c r="K150" s="22"/>
    </row>
    <row r="151">
      <c r="A151" s="6">
        <v>10.0</v>
      </c>
      <c r="B151" s="6">
        <v>6.0</v>
      </c>
      <c r="C151" s="22">
        <f t="shared" si="1"/>
        <v>10</v>
      </c>
      <c r="E151" s="27"/>
      <c r="K151" s="22"/>
    </row>
    <row r="152">
      <c r="A152" s="6">
        <v>10.0</v>
      </c>
      <c r="B152" s="6">
        <v>6.0</v>
      </c>
      <c r="C152" s="22">
        <f t="shared" si="1"/>
        <v>10</v>
      </c>
      <c r="E152" s="27"/>
      <c r="K152" s="22"/>
    </row>
    <row r="153">
      <c r="A153" s="6">
        <v>10.0</v>
      </c>
      <c r="B153" s="6">
        <v>6.0</v>
      </c>
      <c r="C153" s="22">
        <f t="shared" si="1"/>
        <v>10</v>
      </c>
      <c r="E153" s="27"/>
      <c r="K153" s="22"/>
    </row>
    <row r="154">
      <c r="A154" s="6">
        <v>10.0</v>
      </c>
      <c r="B154" s="6">
        <v>6.0</v>
      </c>
      <c r="C154" s="22">
        <f t="shared" si="1"/>
        <v>10</v>
      </c>
      <c r="E154" s="27"/>
      <c r="K154" s="22"/>
    </row>
    <row r="155">
      <c r="A155" s="6">
        <v>10.0</v>
      </c>
      <c r="B155" s="6">
        <v>6.0</v>
      </c>
      <c r="C155" s="22">
        <f t="shared" si="1"/>
        <v>10</v>
      </c>
      <c r="E155" s="27"/>
      <c r="K155" s="22"/>
    </row>
    <row r="156">
      <c r="A156" s="6">
        <v>10.0</v>
      </c>
      <c r="B156" s="6">
        <v>6.0</v>
      </c>
      <c r="C156" s="22">
        <f t="shared" si="1"/>
        <v>10</v>
      </c>
      <c r="E156" s="27"/>
      <c r="K156" s="22"/>
    </row>
    <row r="157">
      <c r="A157" s="6">
        <v>10.0</v>
      </c>
      <c r="B157" s="6">
        <v>6.0</v>
      </c>
      <c r="C157" s="22">
        <f t="shared" si="1"/>
        <v>10</v>
      </c>
      <c r="E157" s="27"/>
      <c r="K157" s="22"/>
    </row>
    <row r="158">
      <c r="A158" s="6">
        <v>10.0</v>
      </c>
      <c r="B158" s="6">
        <v>6.0</v>
      </c>
      <c r="C158" s="22">
        <f t="shared" si="1"/>
        <v>10</v>
      </c>
      <c r="E158" s="27"/>
      <c r="K158" s="22"/>
    </row>
    <row r="159">
      <c r="A159" s="6">
        <v>10.0</v>
      </c>
      <c r="B159" s="6">
        <v>6.0</v>
      </c>
      <c r="C159" s="22">
        <f t="shared" si="1"/>
        <v>10</v>
      </c>
      <c r="E159" s="27"/>
      <c r="K159" s="22"/>
    </row>
    <row r="160">
      <c r="A160" s="6">
        <v>10.0</v>
      </c>
      <c r="B160" s="6">
        <v>6.0</v>
      </c>
      <c r="C160" s="22">
        <f t="shared" si="1"/>
        <v>10</v>
      </c>
      <c r="E160" s="27"/>
      <c r="K160" s="22"/>
    </row>
    <row r="161">
      <c r="A161" s="6">
        <v>10.0</v>
      </c>
      <c r="B161" s="6">
        <v>6.0</v>
      </c>
      <c r="C161" s="22">
        <f t="shared" si="1"/>
        <v>10</v>
      </c>
      <c r="E161" s="27"/>
      <c r="K161" s="22"/>
    </row>
    <row r="162">
      <c r="A162" s="6">
        <v>10.0</v>
      </c>
      <c r="B162" s="6">
        <v>6.0</v>
      </c>
      <c r="C162" s="22">
        <f t="shared" si="1"/>
        <v>10</v>
      </c>
      <c r="E162" s="27"/>
      <c r="K162" s="22"/>
    </row>
    <row r="163">
      <c r="A163" s="6">
        <v>10.0</v>
      </c>
      <c r="B163" s="6">
        <v>6.0</v>
      </c>
      <c r="C163" s="22">
        <f t="shared" si="1"/>
        <v>10</v>
      </c>
      <c r="E163" s="27"/>
      <c r="K163" s="22"/>
    </row>
    <row r="164">
      <c r="A164" s="6">
        <v>10.0</v>
      </c>
      <c r="B164" s="6">
        <v>6.0</v>
      </c>
      <c r="C164" s="22">
        <f t="shared" si="1"/>
        <v>10</v>
      </c>
      <c r="E164" s="27"/>
      <c r="K164" s="22"/>
    </row>
    <row r="165">
      <c r="A165" s="6">
        <v>11.0</v>
      </c>
      <c r="B165" s="6">
        <v>6.0</v>
      </c>
      <c r="C165" s="22">
        <f t="shared" si="1"/>
        <v>11</v>
      </c>
      <c r="E165" s="27"/>
      <c r="K165" s="22"/>
    </row>
    <row r="166">
      <c r="A166" s="6">
        <v>11.0</v>
      </c>
      <c r="B166" s="6">
        <v>6.0</v>
      </c>
      <c r="C166" s="22">
        <f t="shared" si="1"/>
        <v>11</v>
      </c>
      <c r="E166" s="27"/>
      <c r="K166" s="22"/>
    </row>
    <row r="167">
      <c r="A167" s="6">
        <v>12.0</v>
      </c>
      <c r="B167" s="6">
        <v>6.0</v>
      </c>
      <c r="C167" s="22">
        <f t="shared" si="1"/>
        <v>12</v>
      </c>
      <c r="E167" s="27"/>
      <c r="K167" s="22"/>
    </row>
    <row r="168">
      <c r="A168" s="6">
        <v>12.0</v>
      </c>
      <c r="B168" s="6">
        <v>6.0</v>
      </c>
      <c r="C168" s="22">
        <f t="shared" si="1"/>
        <v>12</v>
      </c>
      <c r="E168" s="27"/>
      <c r="K168" s="22"/>
    </row>
    <row r="169">
      <c r="A169" s="6">
        <v>12.0</v>
      </c>
      <c r="B169" s="6">
        <v>6.0</v>
      </c>
      <c r="C169" s="22">
        <f t="shared" si="1"/>
        <v>12</v>
      </c>
      <c r="E169" s="27"/>
      <c r="K169" s="22"/>
    </row>
    <row r="170">
      <c r="A170" s="6">
        <v>12.0</v>
      </c>
      <c r="B170" s="6">
        <v>6.0</v>
      </c>
      <c r="C170" s="22">
        <f t="shared" si="1"/>
        <v>12</v>
      </c>
      <c r="E170" s="27"/>
      <c r="K170" s="22"/>
    </row>
    <row r="171">
      <c r="A171" s="6">
        <v>12.0</v>
      </c>
      <c r="B171" s="6">
        <v>6.0</v>
      </c>
      <c r="C171" s="22">
        <f t="shared" si="1"/>
        <v>12</v>
      </c>
      <c r="E171" s="27"/>
      <c r="K171" s="22"/>
    </row>
    <row r="172">
      <c r="A172" s="6">
        <v>12.0</v>
      </c>
      <c r="B172" s="6">
        <v>6.0</v>
      </c>
      <c r="C172" s="22">
        <f t="shared" si="1"/>
        <v>12</v>
      </c>
      <c r="E172" s="27"/>
      <c r="K172" s="22"/>
    </row>
    <row r="173">
      <c r="A173" s="6">
        <v>12.0</v>
      </c>
      <c r="B173" s="6">
        <v>6.0</v>
      </c>
      <c r="C173" s="22">
        <f t="shared" si="1"/>
        <v>12</v>
      </c>
      <c r="E173" s="27"/>
      <c r="K173" s="22"/>
    </row>
    <row r="174">
      <c r="A174" s="6">
        <v>12.0</v>
      </c>
      <c r="B174" s="6">
        <v>6.0</v>
      </c>
      <c r="C174" s="22">
        <f t="shared" si="1"/>
        <v>12</v>
      </c>
      <c r="E174" s="27"/>
      <c r="K174" s="22"/>
    </row>
    <row r="175">
      <c r="A175" s="6">
        <v>12.0</v>
      </c>
      <c r="B175" s="6">
        <v>6.0</v>
      </c>
      <c r="C175" s="22">
        <f t="shared" si="1"/>
        <v>12</v>
      </c>
      <c r="E175" s="27"/>
      <c r="K175" s="22"/>
    </row>
    <row r="176">
      <c r="A176" s="6">
        <v>12.0</v>
      </c>
      <c r="B176" s="6">
        <v>6.0</v>
      </c>
      <c r="C176" s="22">
        <f t="shared" si="1"/>
        <v>12</v>
      </c>
      <c r="E176" s="27"/>
      <c r="K176" s="22"/>
    </row>
    <row r="177">
      <c r="A177" s="6">
        <v>12.0</v>
      </c>
      <c r="B177" s="6">
        <v>6.0</v>
      </c>
      <c r="C177" s="22">
        <f t="shared" si="1"/>
        <v>12</v>
      </c>
      <c r="E177" s="27"/>
      <c r="K177" s="22"/>
    </row>
    <row r="178">
      <c r="A178" s="6">
        <v>12.0</v>
      </c>
      <c r="B178" s="6">
        <v>6.0</v>
      </c>
      <c r="C178" s="22">
        <f t="shared" si="1"/>
        <v>12</v>
      </c>
      <c r="E178" s="27"/>
      <c r="K178" s="22"/>
    </row>
    <row r="179">
      <c r="A179" s="6">
        <v>12.0</v>
      </c>
      <c r="B179" s="6">
        <v>6.0</v>
      </c>
      <c r="C179" s="22">
        <f t="shared" si="1"/>
        <v>12</v>
      </c>
      <c r="E179" s="27"/>
      <c r="K179" s="22"/>
    </row>
    <row r="180">
      <c r="A180" s="6">
        <v>12.0</v>
      </c>
      <c r="B180" s="6">
        <v>6.0</v>
      </c>
      <c r="C180" s="22">
        <f t="shared" si="1"/>
        <v>12</v>
      </c>
      <c r="E180" s="27"/>
      <c r="K180" s="22"/>
    </row>
    <row r="181">
      <c r="A181" s="6">
        <v>12.0</v>
      </c>
      <c r="B181" s="6">
        <v>6.0</v>
      </c>
      <c r="C181" s="22">
        <f t="shared" si="1"/>
        <v>12</v>
      </c>
      <c r="E181" s="27"/>
      <c r="K181" s="22"/>
    </row>
    <row r="182">
      <c r="A182" s="6">
        <v>12.0</v>
      </c>
      <c r="B182" s="6">
        <v>6.0</v>
      </c>
      <c r="C182" s="22">
        <f t="shared" si="1"/>
        <v>12</v>
      </c>
      <c r="E182" s="27"/>
      <c r="K182" s="22"/>
    </row>
    <row r="183">
      <c r="A183" s="6">
        <v>12.0</v>
      </c>
      <c r="B183" s="6">
        <v>6.0</v>
      </c>
      <c r="C183" s="22">
        <f t="shared" si="1"/>
        <v>12</v>
      </c>
      <c r="E183" s="27"/>
      <c r="K183" s="22"/>
    </row>
    <row r="184">
      <c r="A184" s="6">
        <v>12.0</v>
      </c>
      <c r="B184" s="6">
        <v>6.0</v>
      </c>
      <c r="C184" s="22">
        <f t="shared" si="1"/>
        <v>12</v>
      </c>
      <c r="E184" s="27"/>
      <c r="K184" s="22"/>
    </row>
    <row r="185">
      <c r="A185" s="6">
        <v>12.0</v>
      </c>
      <c r="B185" s="6">
        <v>6.0</v>
      </c>
      <c r="C185" s="22">
        <f t="shared" si="1"/>
        <v>12</v>
      </c>
      <c r="E185" s="27"/>
      <c r="K185" s="22"/>
    </row>
    <row r="186">
      <c r="A186" s="6">
        <v>12.0</v>
      </c>
      <c r="B186" s="6">
        <v>6.0</v>
      </c>
      <c r="C186" s="22">
        <f t="shared" si="1"/>
        <v>12</v>
      </c>
      <c r="E186" s="27"/>
      <c r="K186" s="22"/>
    </row>
    <row r="187">
      <c r="A187" s="6">
        <v>12.0</v>
      </c>
      <c r="B187" s="6">
        <v>6.0</v>
      </c>
      <c r="C187" s="22">
        <f t="shared" si="1"/>
        <v>12</v>
      </c>
      <c r="E187" s="27"/>
      <c r="K187" s="22"/>
    </row>
    <row r="188">
      <c r="A188" s="6">
        <v>12.0</v>
      </c>
      <c r="B188" s="6">
        <v>6.0</v>
      </c>
      <c r="C188" s="22">
        <f t="shared" si="1"/>
        <v>12</v>
      </c>
      <c r="E188" s="27"/>
      <c r="K188" s="22"/>
    </row>
    <row r="189">
      <c r="A189" s="6">
        <v>12.0</v>
      </c>
      <c r="B189" s="6">
        <v>6.0</v>
      </c>
      <c r="C189" s="22">
        <f t="shared" si="1"/>
        <v>12</v>
      </c>
      <c r="E189" s="27"/>
      <c r="K189" s="22"/>
    </row>
    <row r="190">
      <c r="A190" s="6">
        <v>12.0</v>
      </c>
      <c r="B190" s="6">
        <v>6.0</v>
      </c>
      <c r="C190" s="22">
        <f t="shared" si="1"/>
        <v>12</v>
      </c>
      <c r="E190" s="27"/>
      <c r="K190" s="22"/>
    </row>
    <row r="191">
      <c r="A191" s="6">
        <v>12.0</v>
      </c>
      <c r="B191" s="6">
        <v>6.0</v>
      </c>
      <c r="C191" s="22">
        <f t="shared" si="1"/>
        <v>12</v>
      </c>
      <c r="E191" s="27"/>
      <c r="K191" s="22"/>
    </row>
    <row r="192">
      <c r="A192" s="6">
        <v>12.0</v>
      </c>
      <c r="B192" s="6">
        <v>6.0</v>
      </c>
      <c r="C192" s="22">
        <f t="shared" si="1"/>
        <v>12</v>
      </c>
      <c r="E192" s="27"/>
      <c r="K192" s="22"/>
    </row>
    <row r="193">
      <c r="A193" s="6">
        <v>12.0</v>
      </c>
      <c r="B193" s="6">
        <v>6.0</v>
      </c>
      <c r="C193" s="22">
        <f t="shared" si="1"/>
        <v>12</v>
      </c>
      <c r="E193" s="27"/>
      <c r="K193" s="22"/>
    </row>
    <row r="194">
      <c r="A194" s="6">
        <v>12.0</v>
      </c>
      <c r="B194" s="6">
        <v>6.0</v>
      </c>
      <c r="C194" s="22">
        <f t="shared" si="1"/>
        <v>12</v>
      </c>
      <c r="E194" s="27"/>
      <c r="K194" s="22"/>
    </row>
    <row r="195">
      <c r="A195" s="6">
        <v>12.0</v>
      </c>
      <c r="B195" s="6">
        <v>6.0</v>
      </c>
      <c r="C195" s="22">
        <f t="shared" si="1"/>
        <v>12</v>
      </c>
      <c r="E195" s="27"/>
      <c r="K195" s="22"/>
    </row>
    <row r="196">
      <c r="A196" s="6">
        <v>12.0</v>
      </c>
      <c r="B196" s="6">
        <v>6.0</v>
      </c>
      <c r="C196" s="22">
        <f t="shared" si="1"/>
        <v>12</v>
      </c>
      <c r="E196" s="27"/>
      <c r="K196" s="22"/>
    </row>
    <row r="197">
      <c r="A197" s="6">
        <v>12.0</v>
      </c>
      <c r="B197" s="6">
        <v>6.0</v>
      </c>
      <c r="C197" s="22">
        <f t="shared" si="1"/>
        <v>12</v>
      </c>
      <c r="E197" s="27"/>
      <c r="K197" s="22"/>
    </row>
    <row r="198">
      <c r="A198" s="6">
        <v>12.0</v>
      </c>
      <c r="B198" s="6">
        <v>6.0</v>
      </c>
      <c r="C198" s="22">
        <f t="shared" si="1"/>
        <v>12</v>
      </c>
      <c r="E198" s="27"/>
      <c r="K198" s="22"/>
    </row>
    <row r="199">
      <c r="A199" s="6">
        <v>13.0</v>
      </c>
      <c r="B199" s="6">
        <v>6.0</v>
      </c>
      <c r="C199" s="22">
        <f t="shared" si="1"/>
        <v>13</v>
      </c>
      <c r="E199" s="27"/>
      <c r="K199" s="22"/>
    </row>
    <row r="200">
      <c r="A200" s="6">
        <v>13.0</v>
      </c>
      <c r="B200" s="6">
        <v>6.0</v>
      </c>
      <c r="C200" s="22">
        <f t="shared" si="1"/>
        <v>13</v>
      </c>
      <c r="E200" s="27"/>
      <c r="K200" s="22"/>
    </row>
    <row r="201">
      <c r="A201" s="6">
        <v>13.0</v>
      </c>
      <c r="B201" s="6">
        <v>6.0</v>
      </c>
      <c r="C201" s="22">
        <f t="shared" si="1"/>
        <v>13</v>
      </c>
      <c r="E201" s="27"/>
      <c r="K201" s="22"/>
    </row>
    <row r="202">
      <c r="A202" s="6">
        <v>13.0</v>
      </c>
      <c r="B202" s="6">
        <v>6.0</v>
      </c>
      <c r="C202" s="22">
        <f t="shared" si="1"/>
        <v>13</v>
      </c>
      <c r="E202" s="27"/>
      <c r="K202" s="22"/>
    </row>
    <row r="203">
      <c r="A203" s="6">
        <v>14.0</v>
      </c>
      <c r="B203" s="6">
        <v>6.0</v>
      </c>
      <c r="C203" s="22">
        <f t="shared" si="1"/>
        <v>14</v>
      </c>
      <c r="E203" s="27"/>
      <c r="K203" s="22"/>
    </row>
    <row r="204">
      <c r="A204" s="6">
        <v>14.0</v>
      </c>
      <c r="B204" s="6">
        <v>6.0</v>
      </c>
      <c r="C204" s="22">
        <f t="shared" si="1"/>
        <v>14</v>
      </c>
      <c r="E204" s="27"/>
      <c r="K204" s="22"/>
    </row>
    <row r="205">
      <c r="A205" s="6">
        <v>14.0</v>
      </c>
      <c r="B205" s="6">
        <v>6.0</v>
      </c>
      <c r="C205" s="22">
        <f t="shared" si="1"/>
        <v>14</v>
      </c>
      <c r="E205" s="27"/>
      <c r="K205" s="22"/>
    </row>
    <row r="206">
      <c r="A206" s="6">
        <v>14.0</v>
      </c>
      <c r="B206" s="6">
        <v>6.0</v>
      </c>
      <c r="C206" s="22">
        <f t="shared" si="1"/>
        <v>14</v>
      </c>
      <c r="E206" s="27"/>
      <c r="K206" s="22"/>
    </row>
    <row r="207">
      <c r="A207" s="6">
        <v>14.0</v>
      </c>
      <c r="B207" s="6">
        <v>6.0</v>
      </c>
      <c r="C207" s="22">
        <f t="shared" si="1"/>
        <v>14</v>
      </c>
      <c r="E207" s="27"/>
      <c r="K207" s="22"/>
    </row>
    <row r="208">
      <c r="A208" s="6">
        <v>14.0</v>
      </c>
      <c r="B208" s="6">
        <v>6.0</v>
      </c>
      <c r="C208" s="22">
        <f t="shared" si="1"/>
        <v>14</v>
      </c>
      <c r="E208" s="27"/>
      <c r="K208" s="22"/>
    </row>
    <row r="209">
      <c r="A209" s="6">
        <v>14.0</v>
      </c>
      <c r="B209" s="6">
        <v>6.0</v>
      </c>
      <c r="C209" s="22">
        <f t="shared" si="1"/>
        <v>14</v>
      </c>
      <c r="E209" s="27"/>
      <c r="K209" s="22"/>
    </row>
    <row r="210">
      <c r="A210" s="6">
        <v>14.0</v>
      </c>
      <c r="B210" s="6">
        <v>6.0</v>
      </c>
      <c r="C210" s="22">
        <f t="shared" si="1"/>
        <v>14</v>
      </c>
      <c r="E210" s="27"/>
      <c r="K210" s="22"/>
    </row>
    <row r="211">
      <c r="A211" s="6">
        <v>14.0</v>
      </c>
      <c r="B211" s="6">
        <v>6.0</v>
      </c>
      <c r="C211" s="22">
        <f t="shared" si="1"/>
        <v>14</v>
      </c>
      <c r="E211" s="27"/>
      <c r="K211" s="22"/>
    </row>
    <row r="212">
      <c r="A212" s="6">
        <v>15.0</v>
      </c>
      <c r="B212" s="6">
        <v>6.0</v>
      </c>
      <c r="C212" s="22">
        <f t="shared" si="1"/>
        <v>15</v>
      </c>
      <c r="E212" s="27"/>
      <c r="K212" s="22"/>
    </row>
    <row r="213">
      <c r="A213" s="6">
        <v>15.0</v>
      </c>
      <c r="B213" s="6">
        <v>6.0</v>
      </c>
      <c r="C213" s="22">
        <f t="shared" si="1"/>
        <v>15</v>
      </c>
      <c r="E213" s="27"/>
      <c r="K213" s="22"/>
    </row>
    <row r="214">
      <c r="A214" s="6">
        <v>15.0</v>
      </c>
      <c r="B214" s="6">
        <v>6.0</v>
      </c>
      <c r="C214" s="22">
        <f t="shared" si="1"/>
        <v>15</v>
      </c>
      <c r="E214" s="27"/>
      <c r="K214" s="22"/>
    </row>
    <row r="215">
      <c r="A215" s="6">
        <v>15.0</v>
      </c>
      <c r="B215" s="6">
        <v>6.0</v>
      </c>
      <c r="C215" s="22">
        <f t="shared" si="1"/>
        <v>15</v>
      </c>
      <c r="E215" s="27"/>
      <c r="K215" s="22"/>
    </row>
    <row r="216">
      <c r="A216" s="6">
        <v>16.0</v>
      </c>
      <c r="B216" s="6">
        <v>6.0</v>
      </c>
      <c r="C216" s="22">
        <f t="shared" si="1"/>
        <v>16</v>
      </c>
      <c r="E216" s="27"/>
      <c r="K216" s="22"/>
    </row>
    <row r="217">
      <c r="A217" s="6">
        <v>16.0</v>
      </c>
      <c r="B217" s="6">
        <v>6.0</v>
      </c>
      <c r="C217" s="22">
        <f t="shared" si="1"/>
        <v>16</v>
      </c>
      <c r="E217" s="27"/>
      <c r="K217" s="22"/>
    </row>
    <row r="218">
      <c r="A218" s="6">
        <v>16.0</v>
      </c>
      <c r="B218" s="6">
        <v>6.0</v>
      </c>
      <c r="C218" s="22">
        <f t="shared" si="1"/>
        <v>16</v>
      </c>
      <c r="E218" s="27"/>
      <c r="K218" s="22"/>
    </row>
    <row r="219">
      <c r="A219" s="6">
        <v>16.0</v>
      </c>
      <c r="B219" s="6">
        <v>6.0</v>
      </c>
      <c r="C219" s="22">
        <f t="shared" si="1"/>
        <v>16</v>
      </c>
      <c r="E219" s="27"/>
      <c r="K219" s="22"/>
    </row>
    <row r="220">
      <c r="A220" s="6">
        <v>16.0</v>
      </c>
      <c r="B220" s="6">
        <v>6.0</v>
      </c>
      <c r="C220" s="22">
        <f t="shared" si="1"/>
        <v>16</v>
      </c>
      <c r="E220" s="27"/>
      <c r="K220" s="22"/>
    </row>
    <row r="221">
      <c r="A221" s="6">
        <v>17.0</v>
      </c>
      <c r="B221" s="6">
        <v>6.0</v>
      </c>
      <c r="C221" s="22">
        <f t="shared" si="1"/>
        <v>17</v>
      </c>
      <c r="E221" s="27"/>
      <c r="K221" s="22"/>
    </row>
    <row r="222">
      <c r="A222" s="6">
        <v>17.0</v>
      </c>
      <c r="B222" s="6">
        <v>6.0</v>
      </c>
      <c r="C222" s="22">
        <f t="shared" si="1"/>
        <v>17</v>
      </c>
      <c r="E222" s="27"/>
      <c r="K222" s="22"/>
    </row>
    <row r="223">
      <c r="A223" s="6">
        <v>18.0</v>
      </c>
      <c r="B223" s="6">
        <v>6.0</v>
      </c>
      <c r="C223" s="22">
        <f t="shared" si="1"/>
        <v>18</v>
      </c>
      <c r="E223" s="27"/>
      <c r="K223" s="22"/>
    </row>
    <row r="224">
      <c r="A224" s="6">
        <v>1.0</v>
      </c>
      <c r="B224" s="6">
        <v>7.0</v>
      </c>
      <c r="C224" s="22">
        <f t="shared" si="1"/>
        <v>1</v>
      </c>
      <c r="E224" s="27"/>
      <c r="K224" s="22"/>
    </row>
    <row r="225">
      <c r="A225" s="6">
        <v>1.0</v>
      </c>
      <c r="B225" s="6">
        <v>7.0</v>
      </c>
      <c r="C225" s="22">
        <f t="shared" si="1"/>
        <v>1</v>
      </c>
      <c r="E225" s="27"/>
      <c r="K225" s="22"/>
    </row>
    <row r="226">
      <c r="A226" s="6">
        <v>2.0</v>
      </c>
      <c r="B226" s="6">
        <v>7.0</v>
      </c>
      <c r="C226" s="22">
        <f t="shared" si="1"/>
        <v>2</v>
      </c>
      <c r="E226" s="27"/>
      <c r="K226" s="22"/>
    </row>
    <row r="227">
      <c r="A227" s="6">
        <v>3.0</v>
      </c>
      <c r="B227" s="6">
        <v>7.0</v>
      </c>
      <c r="C227" s="22">
        <f t="shared" si="1"/>
        <v>3</v>
      </c>
      <c r="E227" s="27"/>
      <c r="K227" s="22"/>
    </row>
    <row r="228">
      <c r="A228" s="6">
        <v>3.0</v>
      </c>
      <c r="B228" s="6">
        <v>7.0</v>
      </c>
      <c r="C228" s="22">
        <f t="shared" si="1"/>
        <v>3</v>
      </c>
      <c r="E228" s="27"/>
      <c r="K228" s="22"/>
    </row>
    <row r="229">
      <c r="A229" s="6">
        <v>3.0</v>
      </c>
      <c r="B229" s="6">
        <v>7.0</v>
      </c>
      <c r="C229" s="22">
        <f t="shared" si="1"/>
        <v>3</v>
      </c>
      <c r="E229" s="27"/>
      <c r="K229" s="22"/>
    </row>
    <row r="230">
      <c r="A230" s="6">
        <v>3.0</v>
      </c>
      <c r="B230" s="6">
        <v>7.0</v>
      </c>
      <c r="C230" s="22">
        <f t="shared" si="1"/>
        <v>3</v>
      </c>
      <c r="E230" s="27"/>
      <c r="K230" s="22"/>
    </row>
    <row r="231">
      <c r="A231" s="6">
        <v>3.0</v>
      </c>
      <c r="B231" s="6">
        <v>7.0</v>
      </c>
      <c r="C231" s="22">
        <f t="shared" si="1"/>
        <v>3</v>
      </c>
      <c r="E231" s="27"/>
      <c r="K231" s="22"/>
    </row>
    <row r="232">
      <c r="A232" s="6">
        <v>3.0</v>
      </c>
      <c r="B232" s="6">
        <v>7.0</v>
      </c>
      <c r="C232" s="22">
        <f t="shared" si="1"/>
        <v>3</v>
      </c>
      <c r="E232" s="27"/>
      <c r="K232" s="22"/>
    </row>
    <row r="233">
      <c r="A233" s="6">
        <v>3.0</v>
      </c>
      <c r="B233" s="6">
        <v>7.0</v>
      </c>
      <c r="C233" s="22">
        <f t="shared" si="1"/>
        <v>3</v>
      </c>
      <c r="E233" s="27"/>
      <c r="K233" s="22"/>
    </row>
    <row r="234">
      <c r="A234" s="6">
        <v>3.0</v>
      </c>
      <c r="B234" s="6">
        <v>7.0</v>
      </c>
      <c r="C234" s="22">
        <f t="shared" si="1"/>
        <v>3</v>
      </c>
      <c r="E234" s="27"/>
      <c r="K234" s="22"/>
    </row>
    <row r="235">
      <c r="A235" s="6">
        <v>4.0</v>
      </c>
      <c r="B235" s="6">
        <v>7.0</v>
      </c>
      <c r="C235" s="22">
        <f t="shared" si="1"/>
        <v>4</v>
      </c>
      <c r="E235" s="27"/>
      <c r="K235" s="22"/>
    </row>
    <row r="236">
      <c r="A236" s="6">
        <v>4.0</v>
      </c>
      <c r="B236" s="6">
        <v>7.0</v>
      </c>
      <c r="C236" s="22">
        <f t="shared" si="1"/>
        <v>4</v>
      </c>
      <c r="E236" s="27"/>
      <c r="K236" s="22"/>
    </row>
    <row r="237">
      <c r="A237" s="6">
        <v>4.0</v>
      </c>
      <c r="B237" s="6">
        <v>7.0</v>
      </c>
      <c r="C237" s="22">
        <f t="shared" si="1"/>
        <v>4</v>
      </c>
      <c r="E237" s="27"/>
      <c r="K237" s="22"/>
    </row>
    <row r="238">
      <c r="A238" s="6">
        <v>5.0</v>
      </c>
      <c r="B238" s="6">
        <v>7.0</v>
      </c>
      <c r="C238" s="22">
        <f t="shared" si="1"/>
        <v>5</v>
      </c>
      <c r="E238" s="27"/>
      <c r="K238" s="22"/>
    </row>
    <row r="239">
      <c r="A239" s="6">
        <v>5.0</v>
      </c>
      <c r="B239" s="6">
        <v>7.0</v>
      </c>
      <c r="C239" s="22">
        <f t="shared" si="1"/>
        <v>5</v>
      </c>
      <c r="E239" s="27"/>
      <c r="K239" s="22"/>
    </row>
    <row r="240">
      <c r="A240" s="6">
        <v>5.0</v>
      </c>
      <c r="B240" s="6">
        <v>7.0</v>
      </c>
      <c r="C240" s="22">
        <f t="shared" si="1"/>
        <v>5</v>
      </c>
      <c r="E240" s="27"/>
      <c r="K240" s="22"/>
    </row>
    <row r="241">
      <c r="A241" s="6">
        <v>5.0</v>
      </c>
      <c r="B241" s="6">
        <v>7.0</v>
      </c>
      <c r="C241" s="22">
        <f t="shared" si="1"/>
        <v>5</v>
      </c>
      <c r="E241" s="27"/>
      <c r="K241" s="22"/>
    </row>
    <row r="242">
      <c r="A242" s="6">
        <v>5.0</v>
      </c>
      <c r="B242" s="6">
        <v>7.0</v>
      </c>
      <c r="C242" s="22">
        <f t="shared" si="1"/>
        <v>5</v>
      </c>
      <c r="E242" s="27"/>
      <c r="K242" s="22"/>
    </row>
    <row r="243">
      <c r="A243" s="6">
        <v>5.0</v>
      </c>
      <c r="B243" s="6">
        <v>7.0</v>
      </c>
      <c r="C243" s="22">
        <f t="shared" si="1"/>
        <v>5</v>
      </c>
      <c r="E243" s="27"/>
      <c r="K243" s="22"/>
    </row>
    <row r="244">
      <c r="A244" s="6">
        <v>5.0</v>
      </c>
      <c r="B244" s="6">
        <v>7.0</v>
      </c>
      <c r="C244" s="22">
        <f t="shared" si="1"/>
        <v>5</v>
      </c>
      <c r="E244" s="27"/>
      <c r="K244" s="22"/>
    </row>
    <row r="245">
      <c r="A245" s="6">
        <v>5.0</v>
      </c>
      <c r="B245" s="6">
        <v>7.0</v>
      </c>
      <c r="C245" s="22">
        <f t="shared" si="1"/>
        <v>5</v>
      </c>
      <c r="E245" s="27"/>
      <c r="K245" s="22"/>
    </row>
    <row r="246">
      <c r="A246" s="6">
        <v>5.0</v>
      </c>
      <c r="B246" s="6">
        <v>7.0</v>
      </c>
      <c r="C246" s="22">
        <f t="shared" si="1"/>
        <v>5</v>
      </c>
      <c r="E246" s="27"/>
      <c r="K246" s="22"/>
    </row>
    <row r="247">
      <c r="A247" s="6">
        <v>5.0</v>
      </c>
      <c r="B247" s="6">
        <v>7.0</v>
      </c>
      <c r="C247" s="22">
        <f t="shared" si="1"/>
        <v>5</v>
      </c>
      <c r="E247" s="27"/>
      <c r="K247" s="22"/>
    </row>
    <row r="248">
      <c r="A248" s="6">
        <v>5.0</v>
      </c>
      <c r="B248" s="6">
        <v>7.0</v>
      </c>
      <c r="C248" s="22">
        <f t="shared" si="1"/>
        <v>5</v>
      </c>
      <c r="E248" s="27"/>
      <c r="K248" s="22"/>
    </row>
    <row r="249">
      <c r="A249" s="6">
        <v>5.0</v>
      </c>
      <c r="B249" s="6">
        <v>7.0</v>
      </c>
      <c r="C249" s="22">
        <f t="shared" si="1"/>
        <v>5</v>
      </c>
      <c r="E249" s="27"/>
      <c r="K249" s="22"/>
    </row>
    <row r="250">
      <c r="A250" s="6">
        <v>5.0</v>
      </c>
      <c r="B250" s="6">
        <v>7.0</v>
      </c>
      <c r="C250" s="22">
        <f t="shared" si="1"/>
        <v>5</v>
      </c>
      <c r="E250" s="27"/>
      <c r="K250" s="22"/>
    </row>
    <row r="251">
      <c r="A251" s="6">
        <v>5.0</v>
      </c>
      <c r="B251" s="6">
        <v>7.0</v>
      </c>
      <c r="C251" s="22">
        <f t="shared" si="1"/>
        <v>5</v>
      </c>
      <c r="E251" s="27"/>
      <c r="K251" s="22"/>
    </row>
    <row r="252">
      <c r="A252" s="6">
        <v>5.0</v>
      </c>
      <c r="B252" s="6">
        <v>7.0</v>
      </c>
      <c r="C252" s="22">
        <f t="shared" si="1"/>
        <v>5</v>
      </c>
      <c r="E252" s="27"/>
      <c r="K252" s="22"/>
    </row>
    <row r="253">
      <c r="A253" s="6">
        <v>6.0</v>
      </c>
      <c r="B253" s="6">
        <v>7.0</v>
      </c>
      <c r="C253" s="22">
        <f t="shared" si="1"/>
        <v>6</v>
      </c>
      <c r="E253" s="27"/>
      <c r="K253" s="22"/>
    </row>
    <row r="254">
      <c r="A254" s="6">
        <v>6.0</v>
      </c>
      <c r="B254" s="6">
        <v>7.0</v>
      </c>
      <c r="C254" s="22">
        <f t="shared" si="1"/>
        <v>6</v>
      </c>
      <c r="E254" s="27"/>
      <c r="K254" s="22"/>
    </row>
    <row r="255">
      <c r="A255" s="6">
        <v>6.0</v>
      </c>
      <c r="B255" s="6">
        <v>7.0</v>
      </c>
      <c r="C255" s="22">
        <f t="shared" si="1"/>
        <v>6</v>
      </c>
      <c r="E255" s="27"/>
      <c r="K255" s="22"/>
    </row>
    <row r="256">
      <c r="A256" s="6">
        <v>6.0</v>
      </c>
      <c r="B256" s="6">
        <v>7.0</v>
      </c>
      <c r="C256" s="22">
        <f t="shared" si="1"/>
        <v>6</v>
      </c>
      <c r="E256" s="27"/>
      <c r="K256" s="22"/>
    </row>
    <row r="257">
      <c r="A257" s="6">
        <v>6.0</v>
      </c>
      <c r="B257" s="6">
        <v>7.0</v>
      </c>
      <c r="C257" s="22">
        <f t="shared" si="1"/>
        <v>6</v>
      </c>
      <c r="E257" s="27"/>
      <c r="K257" s="22"/>
    </row>
    <row r="258">
      <c r="A258" s="6">
        <v>6.0</v>
      </c>
      <c r="B258" s="6">
        <v>7.0</v>
      </c>
      <c r="C258" s="22">
        <f t="shared" si="1"/>
        <v>6</v>
      </c>
      <c r="E258" s="27"/>
      <c r="K258" s="22"/>
    </row>
    <row r="259">
      <c r="A259" s="6">
        <v>6.0</v>
      </c>
      <c r="B259" s="6">
        <v>7.0</v>
      </c>
      <c r="C259" s="22">
        <f t="shared" si="1"/>
        <v>6</v>
      </c>
      <c r="E259" s="27"/>
      <c r="K259" s="22"/>
    </row>
    <row r="260">
      <c r="A260" s="6">
        <v>6.0</v>
      </c>
      <c r="B260" s="6">
        <v>7.0</v>
      </c>
      <c r="C260" s="22">
        <f t="shared" si="1"/>
        <v>6</v>
      </c>
      <c r="E260" s="27"/>
      <c r="K260" s="22"/>
    </row>
    <row r="261">
      <c r="A261" s="6">
        <v>6.0</v>
      </c>
      <c r="B261" s="6">
        <v>7.0</v>
      </c>
      <c r="C261" s="22">
        <f t="shared" si="1"/>
        <v>6</v>
      </c>
      <c r="E261" s="27"/>
      <c r="K261" s="22"/>
    </row>
    <row r="262">
      <c r="A262" s="6">
        <v>6.0</v>
      </c>
      <c r="B262" s="6">
        <v>7.0</v>
      </c>
      <c r="C262" s="22">
        <f t="shared" si="1"/>
        <v>6</v>
      </c>
      <c r="E262" s="27"/>
      <c r="K262" s="22"/>
    </row>
    <row r="263">
      <c r="A263" s="6">
        <v>6.0</v>
      </c>
      <c r="B263" s="6">
        <v>7.0</v>
      </c>
      <c r="C263" s="22">
        <f t="shared" si="1"/>
        <v>6</v>
      </c>
      <c r="E263" s="27"/>
      <c r="K263" s="22"/>
    </row>
    <row r="264">
      <c r="A264" s="6">
        <v>6.0</v>
      </c>
      <c r="B264" s="6">
        <v>7.0</v>
      </c>
      <c r="C264" s="22">
        <f t="shared" si="1"/>
        <v>6</v>
      </c>
      <c r="E264" s="27"/>
      <c r="K264" s="22"/>
    </row>
    <row r="265">
      <c r="A265" s="6">
        <v>6.0</v>
      </c>
      <c r="B265" s="6">
        <v>7.0</v>
      </c>
      <c r="C265" s="22">
        <f t="shared" si="1"/>
        <v>6</v>
      </c>
      <c r="E265" s="27"/>
      <c r="K265" s="22"/>
    </row>
    <row r="266">
      <c r="A266" s="6">
        <v>6.0</v>
      </c>
      <c r="B266" s="6">
        <v>7.0</v>
      </c>
      <c r="C266" s="22">
        <f t="shared" si="1"/>
        <v>6</v>
      </c>
      <c r="E266" s="27"/>
      <c r="K266" s="22"/>
    </row>
    <row r="267">
      <c r="A267" s="6">
        <v>6.0</v>
      </c>
      <c r="B267" s="6">
        <v>7.0</v>
      </c>
      <c r="C267" s="22">
        <f t="shared" si="1"/>
        <v>6</v>
      </c>
      <c r="E267" s="27"/>
      <c r="K267" s="22"/>
    </row>
    <row r="268">
      <c r="A268" s="6">
        <v>6.0</v>
      </c>
      <c r="B268" s="6">
        <v>7.0</v>
      </c>
      <c r="C268" s="22">
        <f t="shared" si="1"/>
        <v>6</v>
      </c>
      <c r="E268" s="27"/>
      <c r="K268" s="22"/>
    </row>
    <row r="269">
      <c r="A269" s="6">
        <v>6.0</v>
      </c>
      <c r="B269" s="6">
        <v>7.0</v>
      </c>
      <c r="C269" s="22">
        <f t="shared" si="1"/>
        <v>6</v>
      </c>
      <c r="E269" s="27"/>
      <c r="K269" s="22"/>
    </row>
    <row r="270">
      <c r="A270" s="6">
        <v>6.0</v>
      </c>
      <c r="B270" s="6">
        <v>7.0</v>
      </c>
      <c r="C270" s="22">
        <f t="shared" si="1"/>
        <v>6</v>
      </c>
      <c r="E270" s="27"/>
      <c r="K270" s="22"/>
    </row>
    <row r="271">
      <c r="A271" s="6">
        <v>6.0</v>
      </c>
      <c r="B271" s="6">
        <v>7.0</v>
      </c>
      <c r="C271" s="22">
        <f t="shared" si="1"/>
        <v>6</v>
      </c>
      <c r="E271" s="27"/>
      <c r="K271" s="22"/>
    </row>
    <row r="272">
      <c r="A272" s="6">
        <v>6.0</v>
      </c>
      <c r="B272" s="6">
        <v>7.0</v>
      </c>
      <c r="C272" s="22">
        <f t="shared" si="1"/>
        <v>6</v>
      </c>
      <c r="E272" s="27"/>
      <c r="K272" s="22"/>
    </row>
    <row r="273">
      <c r="A273" s="6">
        <v>6.0</v>
      </c>
      <c r="B273" s="6">
        <v>7.0</v>
      </c>
      <c r="C273" s="22">
        <f t="shared" si="1"/>
        <v>6</v>
      </c>
      <c r="E273" s="27"/>
      <c r="K273" s="22"/>
    </row>
    <row r="274">
      <c r="A274" s="6">
        <v>6.0</v>
      </c>
      <c r="B274" s="6">
        <v>7.0</v>
      </c>
      <c r="C274" s="22">
        <f t="shared" si="1"/>
        <v>6</v>
      </c>
      <c r="E274" s="27"/>
      <c r="K274" s="22"/>
    </row>
    <row r="275">
      <c r="A275" s="6">
        <v>6.0</v>
      </c>
      <c r="B275" s="6">
        <v>7.0</v>
      </c>
      <c r="C275" s="22">
        <f t="shared" si="1"/>
        <v>6</v>
      </c>
      <c r="E275" s="27"/>
      <c r="K275" s="22"/>
    </row>
    <row r="276">
      <c r="A276" s="6">
        <v>7.0</v>
      </c>
      <c r="B276" s="6">
        <v>7.0</v>
      </c>
      <c r="C276" s="22">
        <f t="shared" si="1"/>
        <v>7</v>
      </c>
      <c r="E276" s="27"/>
      <c r="K276" s="22"/>
    </row>
    <row r="277">
      <c r="A277" s="6">
        <v>7.0</v>
      </c>
      <c r="B277" s="6">
        <v>7.0</v>
      </c>
      <c r="C277" s="22">
        <f t="shared" si="1"/>
        <v>7</v>
      </c>
      <c r="E277" s="27"/>
      <c r="K277" s="22"/>
    </row>
    <row r="278">
      <c r="A278" s="6">
        <v>7.0</v>
      </c>
      <c r="B278" s="6">
        <v>7.0</v>
      </c>
      <c r="C278" s="22">
        <f t="shared" si="1"/>
        <v>7</v>
      </c>
      <c r="E278" s="27"/>
      <c r="K278" s="22"/>
    </row>
    <row r="279">
      <c r="A279" s="6">
        <v>7.0</v>
      </c>
      <c r="B279" s="6">
        <v>7.0</v>
      </c>
      <c r="C279" s="22">
        <f t="shared" si="1"/>
        <v>7</v>
      </c>
      <c r="E279" s="27"/>
      <c r="K279" s="22"/>
    </row>
    <row r="280">
      <c r="A280" s="6">
        <v>7.0</v>
      </c>
      <c r="B280" s="6">
        <v>7.0</v>
      </c>
      <c r="C280" s="22">
        <f t="shared" si="1"/>
        <v>7</v>
      </c>
      <c r="E280" s="27"/>
      <c r="K280" s="22"/>
    </row>
    <row r="281">
      <c r="A281" s="6">
        <v>7.0</v>
      </c>
      <c r="B281" s="6">
        <v>7.0</v>
      </c>
      <c r="C281" s="22">
        <f t="shared" si="1"/>
        <v>7</v>
      </c>
      <c r="E281" s="27"/>
      <c r="K281" s="22"/>
    </row>
    <row r="282">
      <c r="A282" s="6">
        <v>7.0</v>
      </c>
      <c r="B282" s="6">
        <v>7.0</v>
      </c>
      <c r="C282" s="22">
        <f t="shared" si="1"/>
        <v>7</v>
      </c>
      <c r="E282" s="27"/>
      <c r="K282" s="22"/>
    </row>
    <row r="283">
      <c r="A283" s="6">
        <v>7.0</v>
      </c>
      <c r="B283" s="6">
        <v>7.0</v>
      </c>
      <c r="C283" s="22">
        <f t="shared" si="1"/>
        <v>7</v>
      </c>
      <c r="E283" s="27"/>
      <c r="K283" s="22"/>
    </row>
    <row r="284">
      <c r="A284" s="6">
        <v>7.0</v>
      </c>
      <c r="B284" s="6">
        <v>7.0</v>
      </c>
      <c r="C284" s="22">
        <f t="shared" si="1"/>
        <v>7</v>
      </c>
      <c r="E284" s="27"/>
      <c r="K284" s="22"/>
    </row>
    <row r="285">
      <c r="A285" s="6">
        <v>7.0</v>
      </c>
      <c r="B285" s="6">
        <v>7.0</v>
      </c>
      <c r="C285" s="22">
        <f t="shared" si="1"/>
        <v>7</v>
      </c>
      <c r="E285" s="27"/>
      <c r="K285" s="22"/>
    </row>
    <row r="286">
      <c r="A286" s="6">
        <v>7.0</v>
      </c>
      <c r="B286" s="6">
        <v>7.0</v>
      </c>
      <c r="C286" s="22">
        <f t="shared" si="1"/>
        <v>7</v>
      </c>
      <c r="E286" s="27"/>
      <c r="K286" s="22"/>
    </row>
    <row r="287">
      <c r="A287" s="6">
        <v>7.0</v>
      </c>
      <c r="B287" s="6">
        <v>7.0</v>
      </c>
      <c r="C287" s="22">
        <f t="shared" si="1"/>
        <v>7</v>
      </c>
      <c r="E287" s="27"/>
      <c r="K287" s="22"/>
    </row>
    <row r="288">
      <c r="A288" s="6">
        <v>7.0</v>
      </c>
      <c r="B288" s="6">
        <v>7.0</v>
      </c>
      <c r="C288" s="22">
        <f t="shared" si="1"/>
        <v>7</v>
      </c>
      <c r="E288" s="27"/>
      <c r="K288" s="22"/>
    </row>
    <row r="289">
      <c r="A289" s="6">
        <v>7.0</v>
      </c>
      <c r="B289" s="6">
        <v>7.0</v>
      </c>
      <c r="C289" s="22">
        <f t="shared" si="1"/>
        <v>7</v>
      </c>
      <c r="E289" s="27"/>
      <c r="K289" s="22"/>
    </row>
    <row r="290">
      <c r="A290" s="6">
        <v>7.0</v>
      </c>
      <c r="B290" s="6">
        <v>7.0</v>
      </c>
      <c r="C290" s="22">
        <f t="shared" si="1"/>
        <v>7</v>
      </c>
      <c r="E290" s="27"/>
      <c r="K290" s="22"/>
    </row>
    <row r="291">
      <c r="A291" s="6">
        <v>7.0</v>
      </c>
      <c r="B291" s="6">
        <v>7.0</v>
      </c>
      <c r="C291" s="22">
        <f t="shared" si="1"/>
        <v>7</v>
      </c>
      <c r="E291" s="27"/>
      <c r="K291" s="22"/>
    </row>
    <row r="292">
      <c r="A292" s="6">
        <v>7.0</v>
      </c>
      <c r="B292" s="6">
        <v>7.0</v>
      </c>
      <c r="C292" s="22">
        <f t="shared" si="1"/>
        <v>7</v>
      </c>
      <c r="E292" s="27"/>
      <c r="K292" s="22"/>
    </row>
    <row r="293">
      <c r="A293" s="6">
        <v>7.0</v>
      </c>
      <c r="B293" s="6">
        <v>7.0</v>
      </c>
      <c r="C293" s="22">
        <f t="shared" si="1"/>
        <v>7</v>
      </c>
      <c r="E293" s="27"/>
      <c r="K293" s="22"/>
    </row>
    <row r="294">
      <c r="A294" s="6">
        <v>7.0</v>
      </c>
      <c r="B294" s="6">
        <v>7.0</v>
      </c>
      <c r="C294" s="22">
        <f t="shared" si="1"/>
        <v>7</v>
      </c>
      <c r="E294" s="27"/>
      <c r="K294" s="22"/>
    </row>
    <row r="295">
      <c r="A295" s="6">
        <v>7.0</v>
      </c>
      <c r="B295" s="6">
        <v>7.0</v>
      </c>
      <c r="C295" s="22">
        <f t="shared" si="1"/>
        <v>7</v>
      </c>
      <c r="E295" s="27"/>
      <c r="K295" s="22"/>
    </row>
    <row r="296">
      <c r="A296" s="6">
        <v>7.0</v>
      </c>
      <c r="B296" s="6">
        <v>7.0</v>
      </c>
      <c r="C296" s="22">
        <f t="shared" si="1"/>
        <v>7</v>
      </c>
      <c r="E296" s="27"/>
      <c r="K296" s="22"/>
    </row>
    <row r="297">
      <c r="A297" s="6">
        <v>7.0</v>
      </c>
      <c r="B297" s="6">
        <v>7.0</v>
      </c>
      <c r="C297" s="22">
        <f t="shared" si="1"/>
        <v>7</v>
      </c>
      <c r="E297" s="27"/>
      <c r="K297" s="22"/>
    </row>
    <row r="298">
      <c r="A298" s="6">
        <v>7.0</v>
      </c>
      <c r="B298" s="6">
        <v>7.0</v>
      </c>
      <c r="C298" s="22">
        <f t="shared" si="1"/>
        <v>7</v>
      </c>
      <c r="E298" s="27"/>
      <c r="K298" s="22"/>
    </row>
    <row r="299">
      <c r="A299" s="6">
        <v>7.0</v>
      </c>
      <c r="B299" s="6">
        <v>7.0</v>
      </c>
      <c r="C299" s="22">
        <f t="shared" si="1"/>
        <v>7</v>
      </c>
      <c r="E299" s="27"/>
      <c r="K299" s="22"/>
    </row>
    <row r="300">
      <c r="A300" s="6">
        <v>7.0</v>
      </c>
      <c r="B300" s="6">
        <v>7.0</v>
      </c>
      <c r="C300" s="22">
        <f t="shared" si="1"/>
        <v>7</v>
      </c>
      <c r="E300" s="27"/>
      <c r="K300" s="22"/>
    </row>
    <row r="301">
      <c r="A301" s="6">
        <v>8.0</v>
      </c>
      <c r="B301" s="6">
        <v>7.0</v>
      </c>
      <c r="C301" s="22">
        <f t="shared" si="1"/>
        <v>8</v>
      </c>
      <c r="E301" s="27"/>
      <c r="K301" s="22"/>
    </row>
    <row r="302">
      <c r="A302" s="6">
        <v>8.0</v>
      </c>
      <c r="B302" s="6">
        <v>7.0</v>
      </c>
      <c r="C302" s="22">
        <f t="shared" si="1"/>
        <v>8</v>
      </c>
      <c r="E302" s="27"/>
      <c r="K302" s="22"/>
    </row>
    <row r="303">
      <c r="A303" s="6">
        <v>8.0</v>
      </c>
      <c r="B303" s="6">
        <v>7.0</v>
      </c>
      <c r="C303" s="22">
        <f t="shared" si="1"/>
        <v>8</v>
      </c>
      <c r="E303" s="27"/>
      <c r="K303" s="22"/>
    </row>
    <row r="304">
      <c r="A304" s="6">
        <v>8.0</v>
      </c>
      <c r="B304" s="6">
        <v>7.0</v>
      </c>
      <c r="C304" s="22">
        <f t="shared" si="1"/>
        <v>8</v>
      </c>
      <c r="E304" s="27"/>
      <c r="K304" s="22"/>
    </row>
    <row r="305">
      <c r="A305" s="6">
        <v>8.0</v>
      </c>
      <c r="B305" s="6">
        <v>7.0</v>
      </c>
      <c r="C305" s="22">
        <f t="shared" si="1"/>
        <v>8</v>
      </c>
      <c r="E305" s="27"/>
      <c r="K305" s="22"/>
    </row>
    <row r="306">
      <c r="A306" s="6">
        <v>8.0</v>
      </c>
      <c r="B306" s="6">
        <v>7.0</v>
      </c>
      <c r="C306" s="22">
        <f t="shared" si="1"/>
        <v>8</v>
      </c>
      <c r="E306" s="27"/>
      <c r="K306" s="22"/>
    </row>
    <row r="307">
      <c r="A307" s="6">
        <v>8.0</v>
      </c>
      <c r="B307" s="6">
        <v>7.0</v>
      </c>
      <c r="C307" s="22">
        <f t="shared" si="1"/>
        <v>8</v>
      </c>
      <c r="E307" s="27"/>
      <c r="K307" s="22"/>
    </row>
    <row r="308">
      <c r="A308" s="6">
        <v>8.0</v>
      </c>
      <c r="B308" s="6">
        <v>7.0</v>
      </c>
      <c r="C308" s="22">
        <f t="shared" si="1"/>
        <v>8</v>
      </c>
      <c r="E308" s="27"/>
      <c r="K308" s="22"/>
    </row>
    <row r="309">
      <c r="A309" s="6">
        <v>8.0</v>
      </c>
      <c r="B309" s="6">
        <v>7.0</v>
      </c>
      <c r="C309" s="22">
        <f t="shared" si="1"/>
        <v>8</v>
      </c>
      <c r="E309" s="27"/>
      <c r="K309" s="22"/>
    </row>
    <row r="310">
      <c r="A310" s="6">
        <v>8.0</v>
      </c>
      <c r="B310" s="6">
        <v>7.0</v>
      </c>
      <c r="C310" s="22">
        <f t="shared" si="1"/>
        <v>8</v>
      </c>
      <c r="E310" s="27"/>
      <c r="K310" s="22"/>
    </row>
    <row r="311">
      <c r="A311" s="6">
        <v>8.0</v>
      </c>
      <c r="B311" s="6">
        <v>7.0</v>
      </c>
      <c r="C311" s="22">
        <f t="shared" si="1"/>
        <v>8</v>
      </c>
      <c r="E311" s="27"/>
      <c r="K311" s="22"/>
    </row>
    <row r="312">
      <c r="A312" s="6">
        <v>8.0</v>
      </c>
      <c r="B312" s="6">
        <v>7.0</v>
      </c>
      <c r="C312" s="22">
        <f t="shared" si="1"/>
        <v>8</v>
      </c>
      <c r="E312" s="27"/>
      <c r="K312" s="22"/>
    </row>
    <row r="313">
      <c r="A313" s="6">
        <v>8.0</v>
      </c>
      <c r="B313" s="6">
        <v>7.0</v>
      </c>
      <c r="C313" s="22">
        <f t="shared" si="1"/>
        <v>8</v>
      </c>
      <c r="E313" s="27"/>
      <c r="K313" s="22"/>
    </row>
    <row r="314">
      <c r="A314" s="6">
        <v>8.0</v>
      </c>
      <c r="B314" s="6">
        <v>7.0</v>
      </c>
      <c r="C314" s="22">
        <f t="shared" si="1"/>
        <v>8</v>
      </c>
      <c r="E314" s="27"/>
      <c r="K314" s="22"/>
    </row>
    <row r="315">
      <c r="A315" s="6">
        <v>8.0</v>
      </c>
      <c r="B315" s="6">
        <v>7.0</v>
      </c>
      <c r="C315" s="22">
        <f t="shared" si="1"/>
        <v>8</v>
      </c>
      <c r="E315" s="27"/>
      <c r="K315" s="22"/>
    </row>
    <row r="316">
      <c r="A316" s="6">
        <v>8.0</v>
      </c>
      <c r="B316" s="6">
        <v>7.0</v>
      </c>
      <c r="C316" s="22">
        <f t="shared" si="1"/>
        <v>8</v>
      </c>
      <c r="E316" s="27"/>
      <c r="K316" s="22"/>
    </row>
    <row r="317">
      <c r="A317" s="6">
        <v>8.0</v>
      </c>
      <c r="B317" s="6">
        <v>7.0</v>
      </c>
      <c r="C317" s="22">
        <f t="shared" si="1"/>
        <v>8</v>
      </c>
      <c r="E317" s="27"/>
      <c r="K317" s="22"/>
    </row>
    <row r="318">
      <c r="A318" s="6">
        <v>8.0</v>
      </c>
      <c r="B318" s="6">
        <v>7.0</v>
      </c>
      <c r="C318" s="22">
        <f t="shared" si="1"/>
        <v>8</v>
      </c>
      <c r="E318" s="27"/>
      <c r="K318" s="22"/>
    </row>
    <row r="319">
      <c r="A319" s="6">
        <v>8.0</v>
      </c>
      <c r="B319" s="6">
        <v>7.0</v>
      </c>
      <c r="C319" s="22">
        <f t="shared" si="1"/>
        <v>8</v>
      </c>
      <c r="E319" s="27"/>
      <c r="K319" s="22"/>
    </row>
    <row r="320">
      <c r="A320" s="6">
        <v>8.0</v>
      </c>
      <c r="B320" s="6">
        <v>7.0</v>
      </c>
      <c r="C320" s="22">
        <f t="shared" si="1"/>
        <v>8</v>
      </c>
      <c r="E320" s="27"/>
      <c r="K320" s="22"/>
    </row>
    <row r="321">
      <c r="A321" s="6">
        <v>8.0</v>
      </c>
      <c r="B321" s="6">
        <v>7.0</v>
      </c>
      <c r="C321" s="22">
        <f t="shared" si="1"/>
        <v>8</v>
      </c>
      <c r="E321" s="27"/>
      <c r="K321" s="22"/>
    </row>
    <row r="322">
      <c r="A322" s="6">
        <v>8.0</v>
      </c>
      <c r="B322" s="6">
        <v>7.0</v>
      </c>
      <c r="C322" s="22">
        <f t="shared" si="1"/>
        <v>8</v>
      </c>
      <c r="E322" s="27"/>
      <c r="K322" s="22"/>
    </row>
    <row r="323">
      <c r="A323" s="6">
        <v>8.0</v>
      </c>
      <c r="B323" s="6">
        <v>7.0</v>
      </c>
      <c r="C323" s="22">
        <f t="shared" si="1"/>
        <v>8</v>
      </c>
      <c r="E323" s="27"/>
      <c r="K323" s="22"/>
    </row>
    <row r="324">
      <c r="A324" s="6">
        <v>8.0</v>
      </c>
      <c r="B324" s="6">
        <v>7.0</v>
      </c>
      <c r="C324" s="22">
        <f t="shared" si="1"/>
        <v>8</v>
      </c>
      <c r="E324" s="27"/>
      <c r="K324" s="22"/>
    </row>
    <row r="325">
      <c r="A325" s="6">
        <v>8.0</v>
      </c>
      <c r="B325" s="6">
        <v>7.0</v>
      </c>
      <c r="C325" s="22">
        <f t="shared" si="1"/>
        <v>8</v>
      </c>
      <c r="E325" s="27"/>
      <c r="K325" s="22"/>
    </row>
    <row r="326">
      <c r="A326" s="6">
        <v>8.0</v>
      </c>
      <c r="B326" s="6">
        <v>7.0</v>
      </c>
      <c r="C326" s="22">
        <f t="shared" si="1"/>
        <v>8</v>
      </c>
      <c r="E326" s="27"/>
      <c r="K326" s="22"/>
    </row>
    <row r="327">
      <c r="A327" s="6">
        <v>8.0</v>
      </c>
      <c r="B327" s="6">
        <v>7.0</v>
      </c>
      <c r="C327" s="22">
        <f t="shared" si="1"/>
        <v>8</v>
      </c>
      <c r="E327" s="27"/>
      <c r="K327" s="22"/>
    </row>
    <row r="328">
      <c r="A328" s="6">
        <v>8.0</v>
      </c>
      <c r="B328" s="6">
        <v>7.0</v>
      </c>
      <c r="C328" s="22">
        <f t="shared" si="1"/>
        <v>8</v>
      </c>
      <c r="E328" s="27"/>
      <c r="K328" s="22"/>
    </row>
    <row r="329">
      <c r="A329" s="6">
        <v>8.0</v>
      </c>
      <c r="B329" s="6">
        <v>7.0</v>
      </c>
      <c r="C329" s="22">
        <f t="shared" si="1"/>
        <v>8</v>
      </c>
      <c r="E329" s="27"/>
      <c r="K329" s="22"/>
    </row>
    <row r="330">
      <c r="A330" s="6">
        <v>8.0</v>
      </c>
      <c r="B330" s="6">
        <v>7.0</v>
      </c>
      <c r="C330" s="22">
        <f t="shared" si="1"/>
        <v>8</v>
      </c>
      <c r="E330" s="27"/>
      <c r="K330" s="22"/>
    </row>
    <row r="331">
      <c r="A331" s="6">
        <v>8.0</v>
      </c>
      <c r="B331" s="6">
        <v>7.0</v>
      </c>
      <c r="C331" s="22">
        <f t="shared" si="1"/>
        <v>8</v>
      </c>
      <c r="E331" s="27"/>
      <c r="K331" s="22"/>
    </row>
    <row r="332">
      <c r="A332" s="6">
        <v>8.0</v>
      </c>
      <c r="B332" s="6">
        <v>7.0</v>
      </c>
      <c r="C332" s="22">
        <f t="shared" si="1"/>
        <v>8</v>
      </c>
      <c r="E332" s="27"/>
      <c r="K332" s="22"/>
    </row>
    <row r="333">
      <c r="A333" s="6">
        <v>8.0</v>
      </c>
      <c r="B333" s="6">
        <v>7.0</v>
      </c>
      <c r="C333" s="22">
        <f t="shared" si="1"/>
        <v>8</v>
      </c>
      <c r="E333" s="27"/>
      <c r="K333" s="22"/>
    </row>
    <row r="334">
      <c r="A334" s="6">
        <v>8.0</v>
      </c>
      <c r="B334" s="6">
        <v>7.0</v>
      </c>
      <c r="C334" s="22">
        <f t="shared" si="1"/>
        <v>8</v>
      </c>
      <c r="E334" s="27"/>
      <c r="K334" s="22"/>
    </row>
    <row r="335">
      <c r="A335" s="6">
        <v>8.0</v>
      </c>
      <c r="B335" s="6">
        <v>7.0</v>
      </c>
      <c r="C335" s="22">
        <f t="shared" si="1"/>
        <v>8</v>
      </c>
      <c r="E335" s="27"/>
      <c r="K335" s="22"/>
    </row>
    <row r="336">
      <c r="A336" s="6">
        <v>8.0</v>
      </c>
      <c r="B336" s="6">
        <v>7.0</v>
      </c>
      <c r="C336" s="22">
        <f t="shared" si="1"/>
        <v>8</v>
      </c>
      <c r="E336" s="27"/>
      <c r="K336" s="22"/>
    </row>
    <row r="337">
      <c r="A337" s="6">
        <v>8.0</v>
      </c>
      <c r="B337" s="6">
        <v>7.0</v>
      </c>
      <c r="C337" s="22">
        <f t="shared" si="1"/>
        <v>8</v>
      </c>
      <c r="E337" s="27"/>
      <c r="K337" s="22"/>
    </row>
    <row r="338">
      <c r="A338" s="6">
        <v>8.0</v>
      </c>
      <c r="B338" s="6">
        <v>7.0</v>
      </c>
      <c r="C338" s="22">
        <f t="shared" si="1"/>
        <v>8</v>
      </c>
      <c r="E338" s="27"/>
      <c r="K338" s="22"/>
    </row>
    <row r="339">
      <c r="A339" s="6">
        <v>8.0</v>
      </c>
      <c r="B339" s="6">
        <v>7.0</v>
      </c>
      <c r="C339" s="22">
        <f t="shared" si="1"/>
        <v>8</v>
      </c>
      <c r="E339" s="27"/>
      <c r="K339" s="22"/>
    </row>
    <row r="340">
      <c r="A340" s="6">
        <v>8.0</v>
      </c>
      <c r="B340" s="6">
        <v>7.0</v>
      </c>
      <c r="C340" s="22">
        <f t="shared" si="1"/>
        <v>8</v>
      </c>
      <c r="E340" s="27"/>
      <c r="K340" s="22"/>
    </row>
    <row r="341">
      <c r="A341" s="6">
        <v>8.0</v>
      </c>
      <c r="B341" s="6">
        <v>7.0</v>
      </c>
      <c r="C341" s="22">
        <f t="shared" si="1"/>
        <v>8</v>
      </c>
      <c r="E341" s="27"/>
      <c r="K341" s="22"/>
    </row>
    <row r="342">
      <c r="A342" s="6">
        <v>8.0</v>
      </c>
      <c r="B342" s="6">
        <v>7.0</v>
      </c>
      <c r="C342" s="22">
        <f t="shared" si="1"/>
        <v>8</v>
      </c>
      <c r="E342" s="27"/>
      <c r="K342" s="22"/>
    </row>
    <row r="343">
      <c r="A343" s="6">
        <v>8.0</v>
      </c>
      <c r="B343" s="6">
        <v>7.0</v>
      </c>
      <c r="C343" s="22">
        <f t="shared" si="1"/>
        <v>8</v>
      </c>
      <c r="E343" s="27"/>
      <c r="K343" s="22"/>
    </row>
    <row r="344">
      <c r="A344" s="6">
        <v>8.0</v>
      </c>
      <c r="B344" s="6">
        <v>7.0</v>
      </c>
      <c r="C344" s="22">
        <f t="shared" si="1"/>
        <v>8</v>
      </c>
      <c r="E344" s="27"/>
      <c r="K344" s="22"/>
    </row>
    <row r="345">
      <c r="A345" s="6">
        <v>8.0</v>
      </c>
      <c r="B345" s="6">
        <v>7.0</v>
      </c>
      <c r="C345" s="22">
        <f t="shared" si="1"/>
        <v>8</v>
      </c>
      <c r="E345" s="27"/>
      <c r="K345" s="22"/>
    </row>
    <row r="346">
      <c r="A346" s="6">
        <v>8.0</v>
      </c>
      <c r="B346" s="6">
        <v>7.0</v>
      </c>
      <c r="C346" s="22">
        <f t="shared" si="1"/>
        <v>8</v>
      </c>
      <c r="E346" s="27"/>
      <c r="K346" s="22"/>
    </row>
    <row r="347">
      <c r="A347" s="6">
        <v>8.0</v>
      </c>
      <c r="B347" s="6">
        <v>7.0</v>
      </c>
      <c r="C347" s="22">
        <f t="shared" si="1"/>
        <v>8</v>
      </c>
      <c r="E347" s="27"/>
      <c r="K347" s="22"/>
    </row>
    <row r="348">
      <c r="A348" s="6">
        <v>8.0</v>
      </c>
      <c r="B348" s="6">
        <v>7.0</v>
      </c>
      <c r="C348" s="22">
        <f t="shared" si="1"/>
        <v>8</v>
      </c>
      <c r="E348" s="27"/>
      <c r="K348" s="22"/>
    </row>
    <row r="349">
      <c r="A349" s="6">
        <v>8.0</v>
      </c>
      <c r="B349" s="6">
        <v>7.0</v>
      </c>
      <c r="C349" s="22">
        <f t="shared" si="1"/>
        <v>8</v>
      </c>
      <c r="E349" s="27"/>
      <c r="K349" s="22"/>
    </row>
    <row r="350">
      <c r="A350" s="6">
        <v>8.0</v>
      </c>
      <c r="B350" s="6">
        <v>7.0</v>
      </c>
      <c r="C350" s="22">
        <f t="shared" si="1"/>
        <v>8</v>
      </c>
      <c r="E350" s="27"/>
      <c r="K350" s="22"/>
    </row>
    <row r="351">
      <c r="A351" s="6">
        <v>9.0</v>
      </c>
      <c r="B351" s="6">
        <v>7.0</v>
      </c>
      <c r="C351" s="22">
        <f t="shared" si="1"/>
        <v>9</v>
      </c>
      <c r="E351" s="27"/>
      <c r="K351" s="22"/>
    </row>
    <row r="352">
      <c r="A352" s="6">
        <v>9.0</v>
      </c>
      <c r="B352" s="6">
        <v>7.0</v>
      </c>
      <c r="C352" s="22">
        <f t="shared" si="1"/>
        <v>9</v>
      </c>
      <c r="E352" s="27"/>
      <c r="K352" s="22"/>
    </row>
    <row r="353">
      <c r="A353" s="6">
        <v>9.0</v>
      </c>
      <c r="B353" s="6">
        <v>7.0</v>
      </c>
      <c r="C353" s="22">
        <f t="shared" si="1"/>
        <v>9</v>
      </c>
      <c r="E353" s="27"/>
      <c r="K353" s="22"/>
    </row>
    <row r="354">
      <c r="A354" s="6">
        <v>9.0</v>
      </c>
      <c r="B354" s="6">
        <v>7.0</v>
      </c>
      <c r="C354" s="22">
        <f t="shared" si="1"/>
        <v>9</v>
      </c>
      <c r="E354" s="27"/>
      <c r="K354" s="22"/>
    </row>
    <row r="355">
      <c r="A355" s="6">
        <v>9.0</v>
      </c>
      <c r="B355" s="6">
        <v>7.0</v>
      </c>
      <c r="C355" s="22">
        <f t="shared" si="1"/>
        <v>9</v>
      </c>
      <c r="E355" s="27"/>
      <c r="K355" s="22"/>
    </row>
    <row r="356">
      <c r="A356" s="6">
        <v>9.0</v>
      </c>
      <c r="B356" s="6">
        <v>7.0</v>
      </c>
      <c r="C356" s="22">
        <f t="shared" si="1"/>
        <v>9</v>
      </c>
      <c r="E356" s="27"/>
      <c r="K356" s="22"/>
    </row>
    <row r="357">
      <c r="A357" s="6">
        <v>9.0</v>
      </c>
      <c r="B357" s="6">
        <v>7.0</v>
      </c>
      <c r="C357" s="22">
        <f t="shared" si="1"/>
        <v>9</v>
      </c>
      <c r="E357" s="27"/>
      <c r="K357" s="22"/>
    </row>
    <row r="358">
      <c r="A358" s="6">
        <v>9.0</v>
      </c>
      <c r="B358" s="6">
        <v>7.0</v>
      </c>
      <c r="C358" s="22">
        <f t="shared" si="1"/>
        <v>9</v>
      </c>
      <c r="E358" s="27"/>
      <c r="K358" s="22"/>
    </row>
    <row r="359">
      <c r="A359" s="6">
        <v>9.0</v>
      </c>
      <c r="B359" s="6">
        <v>7.0</v>
      </c>
      <c r="C359" s="22">
        <f t="shared" si="1"/>
        <v>9</v>
      </c>
      <c r="E359" s="27"/>
      <c r="K359" s="22"/>
    </row>
    <row r="360">
      <c r="A360" s="6">
        <v>9.0</v>
      </c>
      <c r="B360" s="6">
        <v>7.0</v>
      </c>
      <c r="C360" s="22">
        <f t="shared" si="1"/>
        <v>9</v>
      </c>
      <c r="E360" s="27"/>
      <c r="K360" s="22"/>
    </row>
    <row r="361">
      <c r="A361" s="6">
        <v>9.0</v>
      </c>
      <c r="B361" s="6">
        <v>7.0</v>
      </c>
      <c r="C361" s="22">
        <f t="shared" si="1"/>
        <v>9</v>
      </c>
      <c r="E361" s="27"/>
      <c r="K361" s="22"/>
    </row>
    <row r="362">
      <c r="A362" s="6">
        <v>9.0</v>
      </c>
      <c r="B362" s="6">
        <v>7.0</v>
      </c>
      <c r="C362" s="22">
        <f t="shared" si="1"/>
        <v>9</v>
      </c>
      <c r="E362" s="27"/>
      <c r="K362" s="22"/>
    </row>
    <row r="363">
      <c r="A363" s="6">
        <v>9.0</v>
      </c>
      <c r="B363" s="6">
        <v>7.0</v>
      </c>
      <c r="C363" s="22">
        <f t="shared" si="1"/>
        <v>9</v>
      </c>
      <c r="E363" s="27"/>
      <c r="K363" s="22"/>
    </row>
    <row r="364">
      <c r="A364" s="6">
        <v>9.0</v>
      </c>
      <c r="B364" s="6">
        <v>7.0</v>
      </c>
      <c r="C364" s="22">
        <f t="shared" si="1"/>
        <v>9</v>
      </c>
      <c r="E364" s="27"/>
      <c r="K364" s="22"/>
    </row>
    <row r="365">
      <c r="A365" s="6">
        <v>9.0</v>
      </c>
      <c r="B365" s="6">
        <v>7.0</v>
      </c>
      <c r="C365" s="22">
        <f t="shared" si="1"/>
        <v>9</v>
      </c>
      <c r="E365" s="27"/>
      <c r="K365" s="22"/>
    </row>
    <row r="366">
      <c r="A366" s="6">
        <v>9.0</v>
      </c>
      <c r="B366" s="6">
        <v>7.0</v>
      </c>
      <c r="C366" s="22">
        <f t="shared" si="1"/>
        <v>9</v>
      </c>
      <c r="E366" s="27"/>
      <c r="K366" s="22"/>
    </row>
    <row r="367">
      <c r="A367" s="6">
        <v>9.0</v>
      </c>
      <c r="B367" s="6">
        <v>7.0</v>
      </c>
      <c r="C367" s="22">
        <f t="shared" si="1"/>
        <v>9</v>
      </c>
      <c r="E367" s="27"/>
      <c r="K367" s="22"/>
    </row>
    <row r="368">
      <c r="A368" s="6">
        <v>9.0</v>
      </c>
      <c r="B368" s="6">
        <v>7.0</v>
      </c>
      <c r="C368" s="22">
        <f t="shared" si="1"/>
        <v>9</v>
      </c>
      <c r="E368" s="27"/>
      <c r="K368" s="22"/>
    </row>
    <row r="369">
      <c r="A369" s="6">
        <v>9.0</v>
      </c>
      <c r="B369" s="6">
        <v>7.0</v>
      </c>
      <c r="C369" s="22">
        <f t="shared" si="1"/>
        <v>9</v>
      </c>
      <c r="E369" s="27"/>
      <c r="K369" s="22"/>
    </row>
    <row r="370">
      <c r="A370" s="6">
        <v>9.0</v>
      </c>
      <c r="B370" s="6">
        <v>7.0</v>
      </c>
      <c r="C370" s="22">
        <f t="shared" si="1"/>
        <v>9</v>
      </c>
      <c r="E370" s="27"/>
      <c r="K370" s="22"/>
    </row>
    <row r="371">
      <c r="A371" s="6">
        <v>9.0</v>
      </c>
      <c r="B371" s="6">
        <v>7.0</v>
      </c>
      <c r="C371" s="22">
        <f t="shared" si="1"/>
        <v>9</v>
      </c>
      <c r="E371" s="27"/>
      <c r="K371" s="22"/>
    </row>
    <row r="372">
      <c r="A372" s="6">
        <v>9.0</v>
      </c>
      <c r="B372" s="6">
        <v>7.0</v>
      </c>
      <c r="C372" s="22">
        <f t="shared" si="1"/>
        <v>9</v>
      </c>
      <c r="E372" s="27"/>
      <c r="K372" s="22"/>
    </row>
    <row r="373">
      <c r="A373" s="6">
        <v>9.0</v>
      </c>
      <c r="B373" s="6">
        <v>7.0</v>
      </c>
      <c r="C373" s="22">
        <f t="shared" si="1"/>
        <v>9</v>
      </c>
      <c r="E373" s="27"/>
      <c r="K373" s="22"/>
    </row>
    <row r="374">
      <c r="A374" s="6">
        <v>9.0</v>
      </c>
      <c r="B374" s="6">
        <v>7.0</v>
      </c>
      <c r="C374" s="22">
        <f t="shared" si="1"/>
        <v>9</v>
      </c>
      <c r="E374" s="27"/>
      <c r="K374" s="22"/>
    </row>
    <row r="375">
      <c r="A375" s="6">
        <v>9.0</v>
      </c>
      <c r="B375" s="6">
        <v>7.0</v>
      </c>
      <c r="C375" s="22">
        <f t="shared" si="1"/>
        <v>9</v>
      </c>
      <c r="E375" s="27"/>
      <c r="K375" s="22"/>
    </row>
    <row r="376">
      <c r="A376" s="6">
        <v>9.0</v>
      </c>
      <c r="B376" s="6">
        <v>7.0</v>
      </c>
      <c r="C376" s="22">
        <f t="shared" si="1"/>
        <v>9</v>
      </c>
      <c r="E376" s="27"/>
      <c r="K376" s="22"/>
    </row>
    <row r="377">
      <c r="A377" s="6">
        <v>9.0</v>
      </c>
      <c r="B377" s="6">
        <v>7.0</v>
      </c>
      <c r="C377" s="22">
        <f t="shared" si="1"/>
        <v>9</v>
      </c>
      <c r="E377" s="27"/>
      <c r="K377" s="22"/>
    </row>
    <row r="378">
      <c r="A378" s="6">
        <v>9.0</v>
      </c>
      <c r="B378" s="6">
        <v>7.0</v>
      </c>
      <c r="C378" s="22">
        <f t="shared" si="1"/>
        <v>9</v>
      </c>
      <c r="E378" s="27"/>
      <c r="K378" s="22"/>
    </row>
    <row r="379">
      <c r="A379" s="6">
        <v>9.0</v>
      </c>
      <c r="B379" s="6">
        <v>7.0</v>
      </c>
      <c r="C379" s="22">
        <f t="shared" si="1"/>
        <v>9</v>
      </c>
      <c r="E379" s="27"/>
      <c r="K379" s="22"/>
    </row>
    <row r="380">
      <c r="A380" s="6">
        <v>10.0</v>
      </c>
      <c r="B380" s="6">
        <v>7.0</v>
      </c>
      <c r="C380" s="22">
        <f t="shared" si="1"/>
        <v>10</v>
      </c>
      <c r="E380" s="27"/>
      <c r="K380" s="22"/>
    </row>
    <row r="381">
      <c r="A381" s="6">
        <v>10.0</v>
      </c>
      <c r="B381" s="6">
        <v>7.0</v>
      </c>
      <c r="C381" s="22">
        <f t="shared" si="1"/>
        <v>10</v>
      </c>
      <c r="E381" s="27"/>
      <c r="K381" s="22"/>
    </row>
    <row r="382">
      <c r="A382" s="6">
        <v>10.0</v>
      </c>
      <c r="B382" s="6">
        <v>7.0</v>
      </c>
      <c r="C382" s="22">
        <f t="shared" si="1"/>
        <v>10</v>
      </c>
      <c r="E382" s="27"/>
      <c r="K382" s="22"/>
    </row>
    <row r="383">
      <c r="A383" s="6">
        <v>10.0</v>
      </c>
      <c r="B383" s="6">
        <v>7.0</v>
      </c>
      <c r="C383" s="22">
        <f t="shared" si="1"/>
        <v>10</v>
      </c>
      <c r="E383" s="27"/>
      <c r="K383" s="22"/>
    </row>
    <row r="384">
      <c r="A384" s="6">
        <v>10.0</v>
      </c>
      <c r="B384" s="6">
        <v>7.0</v>
      </c>
      <c r="C384" s="22">
        <f t="shared" si="1"/>
        <v>10</v>
      </c>
      <c r="E384" s="27"/>
      <c r="K384" s="22"/>
    </row>
    <row r="385">
      <c r="A385" s="6">
        <v>10.0</v>
      </c>
      <c r="B385" s="6">
        <v>7.0</v>
      </c>
      <c r="C385" s="22">
        <f t="shared" si="1"/>
        <v>10</v>
      </c>
      <c r="E385" s="27"/>
      <c r="K385" s="22"/>
    </row>
    <row r="386">
      <c r="A386" s="6">
        <v>10.0</v>
      </c>
      <c r="B386" s="6">
        <v>7.0</v>
      </c>
      <c r="C386" s="22">
        <f t="shared" si="1"/>
        <v>10</v>
      </c>
      <c r="E386" s="27"/>
      <c r="K386" s="22"/>
    </row>
    <row r="387">
      <c r="A387" s="6">
        <v>10.0</v>
      </c>
      <c r="B387" s="6">
        <v>7.0</v>
      </c>
      <c r="C387" s="22">
        <f t="shared" si="1"/>
        <v>10</v>
      </c>
      <c r="E387" s="27"/>
      <c r="K387" s="22"/>
    </row>
    <row r="388">
      <c r="A388" s="6">
        <v>10.0</v>
      </c>
      <c r="B388" s="6">
        <v>7.0</v>
      </c>
      <c r="C388" s="22">
        <f t="shared" si="1"/>
        <v>10</v>
      </c>
      <c r="E388" s="27"/>
      <c r="K388" s="22"/>
    </row>
    <row r="389">
      <c r="A389" s="6">
        <v>10.0</v>
      </c>
      <c r="B389" s="6">
        <v>7.0</v>
      </c>
      <c r="C389" s="22">
        <f t="shared" si="1"/>
        <v>10</v>
      </c>
      <c r="E389" s="27"/>
      <c r="K389" s="22"/>
    </row>
    <row r="390">
      <c r="A390" s="6">
        <v>10.0</v>
      </c>
      <c r="B390" s="6">
        <v>7.0</v>
      </c>
      <c r="C390" s="22">
        <f t="shared" si="1"/>
        <v>10</v>
      </c>
      <c r="E390" s="27"/>
      <c r="K390" s="22"/>
    </row>
    <row r="391">
      <c r="A391" s="6">
        <v>10.0</v>
      </c>
      <c r="B391" s="6">
        <v>7.0</v>
      </c>
      <c r="C391" s="22">
        <f t="shared" si="1"/>
        <v>10</v>
      </c>
      <c r="E391" s="27"/>
      <c r="K391" s="22"/>
    </row>
    <row r="392">
      <c r="A392" s="6">
        <v>10.0</v>
      </c>
      <c r="B392" s="6">
        <v>7.0</v>
      </c>
      <c r="C392" s="22">
        <f t="shared" si="1"/>
        <v>10</v>
      </c>
      <c r="E392" s="27"/>
      <c r="K392" s="22"/>
    </row>
    <row r="393">
      <c r="A393" s="6">
        <v>10.0</v>
      </c>
      <c r="B393" s="6">
        <v>7.0</v>
      </c>
      <c r="C393" s="22">
        <f t="shared" si="1"/>
        <v>10</v>
      </c>
      <c r="E393" s="27"/>
      <c r="K393" s="22"/>
    </row>
    <row r="394">
      <c r="A394" s="6">
        <v>10.0</v>
      </c>
      <c r="B394" s="6">
        <v>7.0</v>
      </c>
      <c r="C394" s="22">
        <f t="shared" si="1"/>
        <v>10</v>
      </c>
      <c r="E394" s="27"/>
      <c r="K394" s="22"/>
    </row>
    <row r="395">
      <c r="A395" s="6">
        <v>10.0</v>
      </c>
      <c r="B395" s="6">
        <v>7.0</v>
      </c>
      <c r="C395" s="22">
        <f t="shared" si="1"/>
        <v>10</v>
      </c>
      <c r="E395" s="27"/>
      <c r="K395" s="22"/>
    </row>
    <row r="396">
      <c r="A396" s="6">
        <v>10.0</v>
      </c>
      <c r="B396" s="6">
        <v>7.0</v>
      </c>
      <c r="C396" s="22">
        <f t="shared" si="1"/>
        <v>10</v>
      </c>
      <c r="E396" s="27"/>
      <c r="K396" s="22"/>
    </row>
    <row r="397">
      <c r="A397" s="6">
        <v>10.0</v>
      </c>
      <c r="B397" s="6">
        <v>7.0</v>
      </c>
      <c r="C397" s="22">
        <f t="shared" si="1"/>
        <v>10</v>
      </c>
      <c r="E397" s="27"/>
      <c r="K397" s="22"/>
    </row>
    <row r="398">
      <c r="A398" s="6">
        <v>10.0</v>
      </c>
      <c r="B398" s="6">
        <v>7.0</v>
      </c>
      <c r="C398" s="22">
        <f t="shared" si="1"/>
        <v>10</v>
      </c>
      <c r="E398" s="27"/>
      <c r="K398" s="22"/>
    </row>
    <row r="399">
      <c r="A399" s="6">
        <v>10.0</v>
      </c>
      <c r="B399" s="6">
        <v>7.0</v>
      </c>
      <c r="C399" s="22">
        <f t="shared" si="1"/>
        <v>10</v>
      </c>
      <c r="E399" s="27"/>
      <c r="K399" s="22"/>
    </row>
    <row r="400">
      <c r="A400" s="6">
        <v>10.0</v>
      </c>
      <c r="B400" s="6">
        <v>7.0</v>
      </c>
      <c r="C400" s="22">
        <f t="shared" si="1"/>
        <v>10</v>
      </c>
      <c r="E400" s="27"/>
      <c r="K400" s="22"/>
    </row>
    <row r="401">
      <c r="A401" s="6">
        <v>10.0</v>
      </c>
      <c r="B401" s="6">
        <v>7.0</v>
      </c>
      <c r="C401" s="22">
        <f t="shared" si="1"/>
        <v>10</v>
      </c>
      <c r="E401" s="27"/>
      <c r="K401" s="22"/>
    </row>
    <row r="402">
      <c r="A402" s="6">
        <v>10.0</v>
      </c>
      <c r="B402" s="6">
        <v>7.0</v>
      </c>
      <c r="C402" s="22">
        <f t="shared" si="1"/>
        <v>10</v>
      </c>
      <c r="E402" s="27"/>
      <c r="K402" s="22"/>
    </row>
    <row r="403">
      <c r="A403" s="6">
        <v>10.0</v>
      </c>
      <c r="B403" s="6">
        <v>7.0</v>
      </c>
      <c r="C403" s="22">
        <f t="shared" si="1"/>
        <v>10</v>
      </c>
      <c r="E403" s="27"/>
      <c r="K403" s="22"/>
    </row>
    <row r="404">
      <c r="A404" s="6">
        <v>10.0</v>
      </c>
      <c r="B404" s="6">
        <v>7.0</v>
      </c>
      <c r="C404" s="22">
        <f t="shared" si="1"/>
        <v>10</v>
      </c>
      <c r="E404" s="27"/>
      <c r="K404" s="22"/>
    </row>
    <row r="405">
      <c r="A405" s="6">
        <v>10.0</v>
      </c>
      <c r="B405" s="6">
        <v>7.0</v>
      </c>
      <c r="C405" s="22">
        <f t="shared" si="1"/>
        <v>10</v>
      </c>
      <c r="E405" s="27"/>
      <c r="K405" s="22"/>
    </row>
    <row r="406">
      <c r="A406" s="6">
        <v>10.0</v>
      </c>
      <c r="B406" s="6">
        <v>7.0</v>
      </c>
      <c r="C406" s="22">
        <f t="shared" si="1"/>
        <v>10</v>
      </c>
      <c r="E406" s="27"/>
      <c r="K406" s="22"/>
    </row>
    <row r="407">
      <c r="A407" s="6">
        <v>10.0</v>
      </c>
      <c r="B407" s="6">
        <v>7.0</v>
      </c>
      <c r="C407" s="22">
        <f t="shared" si="1"/>
        <v>10</v>
      </c>
      <c r="E407" s="27"/>
      <c r="K407" s="22"/>
    </row>
    <row r="408">
      <c r="A408" s="6">
        <v>10.0</v>
      </c>
      <c r="B408" s="6">
        <v>7.0</v>
      </c>
      <c r="C408" s="22">
        <f t="shared" si="1"/>
        <v>10</v>
      </c>
      <c r="E408" s="27"/>
      <c r="K408" s="22"/>
    </row>
    <row r="409">
      <c r="A409" s="6">
        <v>10.0</v>
      </c>
      <c r="B409" s="6">
        <v>7.0</v>
      </c>
      <c r="C409" s="22">
        <f t="shared" si="1"/>
        <v>10</v>
      </c>
      <c r="E409" s="27"/>
      <c r="K409" s="22"/>
    </row>
    <row r="410">
      <c r="A410" s="6">
        <v>10.0</v>
      </c>
      <c r="B410" s="6">
        <v>7.0</v>
      </c>
      <c r="C410" s="22">
        <f t="shared" si="1"/>
        <v>10</v>
      </c>
      <c r="E410" s="27"/>
      <c r="K410" s="22"/>
    </row>
    <row r="411">
      <c r="A411" s="6">
        <v>10.0</v>
      </c>
      <c r="B411" s="6">
        <v>7.0</v>
      </c>
      <c r="C411" s="22">
        <f t="shared" si="1"/>
        <v>10</v>
      </c>
      <c r="E411" s="27"/>
      <c r="K411" s="22"/>
    </row>
    <row r="412">
      <c r="A412" s="6">
        <v>10.0</v>
      </c>
      <c r="B412" s="6">
        <v>7.0</v>
      </c>
      <c r="C412" s="22">
        <f t="shared" si="1"/>
        <v>10</v>
      </c>
      <c r="E412" s="27"/>
      <c r="K412" s="22"/>
    </row>
    <row r="413">
      <c r="A413" s="6">
        <v>10.0</v>
      </c>
      <c r="B413" s="6">
        <v>7.0</v>
      </c>
      <c r="C413" s="22">
        <f t="shared" si="1"/>
        <v>10</v>
      </c>
      <c r="E413" s="27"/>
      <c r="K413" s="22"/>
    </row>
    <row r="414">
      <c r="A414" s="6">
        <v>10.0</v>
      </c>
      <c r="B414" s="6">
        <v>7.0</v>
      </c>
      <c r="C414" s="22">
        <f t="shared" si="1"/>
        <v>10</v>
      </c>
      <c r="E414" s="27"/>
      <c r="K414" s="22"/>
    </row>
    <row r="415">
      <c r="A415" s="6">
        <v>10.0</v>
      </c>
      <c r="B415" s="6">
        <v>7.0</v>
      </c>
      <c r="C415" s="22">
        <f t="shared" si="1"/>
        <v>10</v>
      </c>
      <c r="E415" s="27"/>
      <c r="K415" s="22"/>
    </row>
    <row r="416">
      <c r="A416" s="6">
        <v>10.0</v>
      </c>
      <c r="B416" s="6">
        <v>7.0</v>
      </c>
      <c r="C416" s="22">
        <f t="shared" si="1"/>
        <v>10</v>
      </c>
      <c r="E416" s="27"/>
      <c r="K416" s="22"/>
    </row>
    <row r="417">
      <c r="A417" s="6">
        <v>10.0</v>
      </c>
      <c r="B417" s="6">
        <v>7.0</v>
      </c>
      <c r="C417" s="22">
        <f t="shared" si="1"/>
        <v>10</v>
      </c>
      <c r="E417" s="27"/>
      <c r="K417" s="22"/>
    </row>
    <row r="418">
      <c r="A418" s="6">
        <v>10.0</v>
      </c>
      <c r="B418" s="6">
        <v>7.0</v>
      </c>
      <c r="C418" s="22">
        <f t="shared" si="1"/>
        <v>10</v>
      </c>
      <c r="E418" s="27"/>
      <c r="K418" s="22"/>
    </row>
    <row r="419">
      <c r="A419" s="6">
        <v>10.0</v>
      </c>
      <c r="B419" s="6">
        <v>7.0</v>
      </c>
      <c r="C419" s="22">
        <f t="shared" si="1"/>
        <v>10</v>
      </c>
      <c r="E419" s="27"/>
      <c r="K419" s="22"/>
    </row>
    <row r="420">
      <c r="A420" s="6">
        <v>10.0</v>
      </c>
      <c r="B420" s="6">
        <v>7.0</v>
      </c>
      <c r="C420" s="22">
        <f t="shared" si="1"/>
        <v>10</v>
      </c>
      <c r="E420" s="27"/>
      <c r="K420" s="22"/>
    </row>
    <row r="421">
      <c r="A421" s="6">
        <v>10.0</v>
      </c>
      <c r="B421" s="6">
        <v>7.0</v>
      </c>
      <c r="C421" s="22">
        <f t="shared" si="1"/>
        <v>10</v>
      </c>
      <c r="E421" s="27"/>
      <c r="K421" s="22"/>
    </row>
    <row r="422">
      <c r="A422" s="6">
        <v>10.0</v>
      </c>
      <c r="B422" s="6">
        <v>7.0</v>
      </c>
      <c r="C422" s="22">
        <f t="shared" si="1"/>
        <v>10</v>
      </c>
      <c r="E422" s="27"/>
      <c r="K422" s="22"/>
    </row>
    <row r="423">
      <c r="A423" s="6">
        <v>10.0</v>
      </c>
      <c r="B423" s="6">
        <v>7.0</v>
      </c>
      <c r="C423" s="22">
        <f t="shared" si="1"/>
        <v>10</v>
      </c>
      <c r="E423" s="27"/>
      <c r="K423" s="22"/>
    </row>
    <row r="424">
      <c r="A424" s="6">
        <v>10.0</v>
      </c>
      <c r="B424" s="6">
        <v>7.0</v>
      </c>
      <c r="C424" s="22">
        <f t="shared" si="1"/>
        <v>10</v>
      </c>
      <c r="E424" s="27"/>
      <c r="K424" s="22"/>
    </row>
    <row r="425">
      <c r="A425" s="6">
        <v>10.0</v>
      </c>
      <c r="B425" s="6">
        <v>7.0</v>
      </c>
      <c r="C425" s="22">
        <f t="shared" si="1"/>
        <v>10</v>
      </c>
      <c r="E425" s="27"/>
      <c r="K425" s="22"/>
    </row>
    <row r="426">
      <c r="A426" s="6">
        <v>10.0</v>
      </c>
      <c r="B426" s="6">
        <v>7.0</v>
      </c>
      <c r="C426" s="22">
        <f t="shared" si="1"/>
        <v>10</v>
      </c>
      <c r="E426" s="27"/>
      <c r="K426" s="22"/>
    </row>
    <row r="427">
      <c r="A427" s="6">
        <v>10.0</v>
      </c>
      <c r="B427" s="6">
        <v>7.0</v>
      </c>
      <c r="C427" s="22">
        <f t="shared" si="1"/>
        <v>10</v>
      </c>
      <c r="E427" s="27"/>
      <c r="K427" s="22"/>
    </row>
    <row r="428">
      <c r="A428" s="6">
        <v>10.0</v>
      </c>
      <c r="B428" s="6">
        <v>7.0</v>
      </c>
      <c r="C428" s="22">
        <f t="shared" si="1"/>
        <v>10</v>
      </c>
      <c r="E428" s="27"/>
      <c r="K428" s="22"/>
    </row>
    <row r="429">
      <c r="A429" s="6">
        <v>10.0</v>
      </c>
      <c r="B429" s="6">
        <v>7.0</v>
      </c>
      <c r="C429" s="22">
        <f t="shared" si="1"/>
        <v>10</v>
      </c>
      <c r="E429" s="27"/>
      <c r="K429" s="22"/>
    </row>
    <row r="430">
      <c r="A430" s="6">
        <v>10.0</v>
      </c>
      <c r="B430" s="6">
        <v>7.0</v>
      </c>
      <c r="C430" s="22">
        <f t="shared" si="1"/>
        <v>10</v>
      </c>
      <c r="E430" s="27"/>
      <c r="K430" s="22"/>
    </row>
    <row r="431">
      <c r="A431" s="6">
        <v>10.0</v>
      </c>
      <c r="B431" s="6">
        <v>7.0</v>
      </c>
      <c r="C431" s="22">
        <f t="shared" si="1"/>
        <v>10</v>
      </c>
      <c r="E431" s="27"/>
      <c r="K431" s="22"/>
    </row>
    <row r="432">
      <c r="A432" s="6">
        <v>10.0</v>
      </c>
      <c r="B432" s="6">
        <v>7.0</v>
      </c>
      <c r="C432" s="22">
        <f t="shared" si="1"/>
        <v>10</v>
      </c>
      <c r="E432" s="27"/>
      <c r="K432" s="22"/>
    </row>
    <row r="433">
      <c r="A433" s="6">
        <v>10.0</v>
      </c>
      <c r="B433" s="6">
        <v>7.0</v>
      </c>
      <c r="C433" s="22">
        <f t="shared" si="1"/>
        <v>10</v>
      </c>
      <c r="E433" s="27"/>
      <c r="K433" s="22"/>
    </row>
    <row r="434">
      <c r="A434" s="6">
        <v>10.0</v>
      </c>
      <c r="B434" s="6">
        <v>7.0</v>
      </c>
      <c r="C434" s="22">
        <f t="shared" si="1"/>
        <v>10</v>
      </c>
      <c r="E434" s="27"/>
      <c r="K434" s="22"/>
    </row>
    <row r="435">
      <c r="A435" s="6">
        <v>10.0</v>
      </c>
      <c r="B435" s="6">
        <v>7.0</v>
      </c>
      <c r="C435" s="22">
        <f t="shared" si="1"/>
        <v>10</v>
      </c>
      <c r="E435" s="27"/>
      <c r="K435" s="22"/>
    </row>
    <row r="436">
      <c r="A436" s="6">
        <v>10.0</v>
      </c>
      <c r="B436" s="6">
        <v>7.0</v>
      </c>
      <c r="C436" s="22">
        <f t="shared" si="1"/>
        <v>10</v>
      </c>
      <c r="E436" s="27"/>
      <c r="K436" s="22"/>
    </row>
    <row r="437">
      <c r="A437" s="6">
        <v>10.0</v>
      </c>
      <c r="B437" s="6">
        <v>7.0</v>
      </c>
      <c r="C437" s="22">
        <f t="shared" si="1"/>
        <v>10</v>
      </c>
      <c r="E437" s="27"/>
      <c r="K437" s="22"/>
    </row>
    <row r="438">
      <c r="A438" s="6">
        <v>10.0</v>
      </c>
      <c r="B438" s="6">
        <v>7.0</v>
      </c>
      <c r="C438" s="22">
        <f t="shared" si="1"/>
        <v>10</v>
      </c>
      <c r="E438" s="27"/>
      <c r="K438" s="22"/>
    </row>
    <row r="439">
      <c r="A439" s="6">
        <v>10.0</v>
      </c>
      <c r="B439" s="6">
        <v>7.0</v>
      </c>
      <c r="C439" s="22">
        <f t="shared" si="1"/>
        <v>10</v>
      </c>
      <c r="E439" s="27"/>
      <c r="K439" s="22"/>
    </row>
    <row r="440">
      <c r="A440" s="6">
        <v>10.0</v>
      </c>
      <c r="B440" s="6">
        <v>7.0</v>
      </c>
      <c r="C440" s="22">
        <f t="shared" si="1"/>
        <v>10</v>
      </c>
      <c r="E440" s="27"/>
      <c r="K440" s="22"/>
    </row>
    <row r="441">
      <c r="A441" s="6">
        <v>11.0</v>
      </c>
      <c r="B441" s="6">
        <v>7.0</v>
      </c>
      <c r="C441" s="22">
        <f t="shared" si="1"/>
        <v>11</v>
      </c>
      <c r="E441" s="27"/>
      <c r="K441" s="22"/>
    </row>
    <row r="442">
      <c r="A442" s="6">
        <v>11.0</v>
      </c>
      <c r="B442" s="6">
        <v>7.0</v>
      </c>
      <c r="C442" s="22">
        <f t="shared" si="1"/>
        <v>11</v>
      </c>
      <c r="E442" s="27"/>
      <c r="K442" s="22"/>
    </row>
    <row r="443">
      <c r="A443" s="6">
        <v>11.0</v>
      </c>
      <c r="B443" s="6">
        <v>7.0</v>
      </c>
      <c r="C443" s="22">
        <f t="shared" si="1"/>
        <v>11</v>
      </c>
      <c r="E443" s="27"/>
      <c r="K443" s="22"/>
    </row>
    <row r="444">
      <c r="A444" s="6">
        <v>11.0</v>
      </c>
      <c r="B444" s="6">
        <v>7.0</v>
      </c>
      <c r="C444" s="22">
        <f t="shared" si="1"/>
        <v>11</v>
      </c>
      <c r="E444" s="27"/>
      <c r="K444" s="22"/>
    </row>
    <row r="445">
      <c r="A445" s="6">
        <v>11.0</v>
      </c>
      <c r="B445" s="6">
        <v>7.0</v>
      </c>
      <c r="C445" s="22">
        <f t="shared" si="1"/>
        <v>11</v>
      </c>
      <c r="E445" s="27"/>
      <c r="K445" s="22"/>
    </row>
    <row r="446">
      <c r="A446" s="6">
        <v>11.0</v>
      </c>
      <c r="B446" s="6">
        <v>7.0</v>
      </c>
      <c r="C446" s="22">
        <f t="shared" si="1"/>
        <v>11</v>
      </c>
      <c r="E446" s="27"/>
      <c r="K446" s="22"/>
    </row>
    <row r="447">
      <c r="A447" s="6">
        <v>11.0</v>
      </c>
      <c r="B447" s="6">
        <v>7.0</v>
      </c>
      <c r="C447" s="22">
        <f t="shared" si="1"/>
        <v>11</v>
      </c>
      <c r="E447" s="27"/>
      <c r="K447" s="22"/>
    </row>
    <row r="448">
      <c r="A448" s="6">
        <v>11.0</v>
      </c>
      <c r="B448" s="6">
        <v>7.0</v>
      </c>
      <c r="C448" s="22">
        <f t="shared" si="1"/>
        <v>11</v>
      </c>
      <c r="E448" s="27"/>
      <c r="K448" s="22"/>
    </row>
    <row r="449">
      <c r="A449" s="6">
        <v>11.0</v>
      </c>
      <c r="B449" s="6">
        <v>7.0</v>
      </c>
      <c r="C449" s="22">
        <f t="shared" si="1"/>
        <v>11</v>
      </c>
      <c r="E449" s="27"/>
      <c r="K449" s="22"/>
    </row>
    <row r="450">
      <c r="A450" s="6">
        <v>11.0</v>
      </c>
      <c r="B450" s="6">
        <v>7.0</v>
      </c>
      <c r="C450" s="22">
        <f t="shared" si="1"/>
        <v>11</v>
      </c>
      <c r="E450" s="27"/>
      <c r="K450" s="22"/>
    </row>
    <row r="451">
      <c r="A451" s="6">
        <v>11.0</v>
      </c>
      <c r="B451" s="6">
        <v>7.0</v>
      </c>
      <c r="C451" s="22">
        <f t="shared" si="1"/>
        <v>11</v>
      </c>
      <c r="E451" s="27"/>
      <c r="K451" s="22"/>
    </row>
    <row r="452">
      <c r="A452" s="6">
        <v>11.0</v>
      </c>
      <c r="B452" s="6">
        <v>7.0</v>
      </c>
      <c r="C452" s="22">
        <f t="shared" si="1"/>
        <v>11</v>
      </c>
      <c r="E452" s="27"/>
      <c r="K452" s="22"/>
    </row>
    <row r="453">
      <c r="A453" s="6">
        <v>11.0</v>
      </c>
      <c r="B453" s="6">
        <v>7.0</v>
      </c>
      <c r="C453" s="22">
        <f t="shared" si="1"/>
        <v>11</v>
      </c>
      <c r="E453" s="27"/>
      <c r="K453" s="22"/>
    </row>
    <row r="454">
      <c r="A454" s="6">
        <v>11.0</v>
      </c>
      <c r="B454" s="6">
        <v>7.0</v>
      </c>
      <c r="C454" s="22">
        <f t="shared" si="1"/>
        <v>11</v>
      </c>
      <c r="E454" s="27"/>
      <c r="K454" s="22"/>
    </row>
    <row r="455">
      <c r="A455" s="6">
        <v>11.0</v>
      </c>
      <c r="B455" s="6">
        <v>7.0</v>
      </c>
      <c r="C455" s="22">
        <f t="shared" si="1"/>
        <v>11</v>
      </c>
      <c r="E455" s="27"/>
      <c r="K455" s="22"/>
    </row>
    <row r="456">
      <c r="A456" s="6">
        <v>12.0</v>
      </c>
      <c r="B456" s="6">
        <v>7.0</v>
      </c>
      <c r="C456" s="22">
        <f t="shared" si="1"/>
        <v>12</v>
      </c>
      <c r="E456" s="27"/>
      <c r="K456" s="22"/>
    </row>
    <row r="457">
      <c r="A457" s="6">
        <v>12.0</v>
      </c>
      <c r="B457" s="6">
        <v>7.0</v>
      </c>
      <c r="C457" s="22">
        <f t="shared" si="1"/>
        <v>12</v>
      </c>
      <c r="E457" s="27"/>
      <c r="K457" s="22"/>
    </row>
    <row r="458">
      <c r="A458" s="6">
        <v>12.0</v>
      </c>
      <c r="B458" s="6">
        <v>7.0</v>
      </c>
      <c r="C458" s="22">
        <f t="shared" si="1"/>
        <v>12</v>
      </c>
      <c r="E458" s="27"/>
      <c r="K458" s="22"/>
    </row>
    <row r="459">
      <c r="A459" s="6">
        <v>12.0</v>
      </c>
      <c r="B459" s="6">
        <v>7.0</v>
      </c>
      <c r="C459" s="22">
        <f t="shared" si="1"/>
        <v>12</v>
      </c>
      <c r="E459" s="27"/>
      <c r="K459" s="22"/>
    </row>
    <row r="460">
      <c r="A460" s="6">
        <v>12.0</v>
      </c>
      <c r="B460" s="6">
        <v>7.0</v>
      </c>
      <c r="C460" s="22">
        <f t="shared" si="1"/>
        <v>12</v>
      </c>
      <c r="E460" s="27"/>
      <c r="K460" s="22"/>
    </row>
    <row r="461">
      <c r="A461" s="6">
        <v>12.0</v>
      </c>
      <c r="B461" s="6">
        <v>7.0</v>
      </c>
      <c r="C461" s="22">
        <f t="shared" si="1"/>
        <v>12</v>
      </c>
      <c r="E461" s="27"/>
      <c r="K461" s="22"/>
    </row>
    <row r="462">
      <c r="A462" s="6">
        <v>12.0</v>
      </c>
      <c r="B462" s="6">
        <v>7.0</v>
      </c>
      <c r="C462" s="22">
        <f t="shared" si="1"/>
        <v>12</v>
      </c>
      <c r="E462" s="27"/>
      <c r="K462" s="22"/>
    </row>
    <row r="463">
      <c r="A463" s="6">
        <v>12.0</v>
      </c>
      <c r="B463" s="6">
        <v>7.0</v>
      </c>
      <c r="C463" s="22">
        <f t="shared" si="1"/>
        <v>12</v>
      </c>
      <c r="E463" s="27"/>
      <c r="K463" s="22"/>
    </row>
    <row r="464">
      <c r="A464" s="6">
        <v>12.0</v>
      </c>
      <c r="B464" s="6">
        <v>7.0</v>
      </c>
      <c r="C464" s="22">
        <f t="shared" si="1"/>
        <v>12</v>
      </c>
      <c r="E464" s="27"/>
      <c r="K464" s="22"/>
    </row>
    <row r="465">
      <c r="A465" s="6">
        <v>12.0</v>
      </c>
      <c r="B465" s="6">
        <v>7.0</v>
      </c>
      <c r="C465" s="22">
        <f t="shared" si="1"/>
        <v>12</v>
      </c>
      <c r="E465" s="27"/>
      <c r="K465" s="22"/>
    </row>
    <row r="466">
      <c r="A466" s="6">
        <v>12.0</v>
      </c>
      <c r="B466" s="6">
        <v>7.0</v>
      </c>
      <c r="C466" s="22">
        <f t="shared" si="1"/>
        <v>12</v>
      </c>
      <c r="E466" s="27"/>
      <c r="K466" s="22"/>
    </row>
    <row r="467">
      <c r="A467" s="6">
        <v>12.0</v>
      </c>
      <c r="B467" s="6">
        <v>7.0</v>
      </c>
      <c r="C467" s="22">
        <f t="shared" si="1"/>
        <v>12</v>
      </c>
      <c r="E467" s="27"/>
      <c r="K467" s="22"/>
    </row>
    <row r="468">
      <c r="A468" s="6">
        <v>12.0</v>
      </c>
      <c r="B468" s="6">
        <v>7.0</v>
      </c>
      <c r="C468" s="22">
        <f t="shared" si="1"/>
        <v>12</v>
      </c>
      <c r="E468" s="27"/>
      <c r="K468" s="22"/>
    </row>
    <row r="469">
      <c r="A469" s="6">
        <v>12.0</v>
      </c>
      <c r="B469" s="6">
        <v>7.0</v>
      </c>
      <c r="C469" s="22">
        <f t="shared" si="1"/>
        <v>12</v>
      </c>
      <c r="E469" s="27"/>
      <c r="K469" s="22"/>
    </row>
    <row r="470">
      <c r="A470" s="6">
        <v>12.0</v>
      </c>
      <c r="B470" s="6">
        <v>7.0</v>
      </c>
      <c r="C470" s="22">
        <f t="shared" si="1"/>
        <v>12</v>
      </c>
      <c r="E470" s="27"/>
      <c r="K470" s="22"/>
    </row>
    <row r="471">
      <c r="A471" s="6">
        <v>12.0</v>
      </c>
      <c r="B471" s="6">
        <v>7.0</v>
      </c>
      <c r="C471" s="22">
        <f t="shared" si="1"/>
        <v>12</v>
      </c>
      <c r="E471" s="27"/>
      <c r="K471" s="22"/>
    </row>
    <row r="472">
      <c r="A472" s="6">
        <v>12.0</v>
      </c>
      <c r="B472" s="6">
        <v>7.0</v>
      </c>
      <c r="C472" s="22">
        <f t="shared" si="1"/>
        <v>12</v>
      </c>
      <c r="E472" s="27"/>
      <c r="K472" s="22"/>
    </row>
    <row r="473">
      <c r="A473" s="6">
        <v>12.0</v>
      </c>
      <c r="B473" s="6">
        <v>7.0</v>
      </c>
      <c r="C473" s="22">
        <f t="shared" si="1"/>
        <v>12</v>
      </c>
      <c r="E473" s="27"/>
      <c r="K473" s="22"/>
    </row>
    <row r="474">
      <c r="A474" s="6">
        <v>12.0</v>
      </c>
      <c r="B474" s="6">
        <v>7.0</v>
      </c>
      <c r="C474" s="22">
        <f t="shared" si="1"/>
        <v>12</v>
      </c>
      <c r="E474" s="27"/>
      <c r="K474" s="22"/>
    </row>
    <row r="475">
      <c r="A475" s="6">
        <v>12.0</v>
      </c>
      <c r="B475" s="6">
        <v>7.0</v>
      </c>
      <c r="C475" s="22">
        <f t="shared" si="1"/>
        <v>12</v>
      </c>
      <c r="E475" s="27"/>
      <c r="K475" s="22"/>
    </row>
    <row r="476">
      <c r="A476" s="6">
        <v>12.0</v>
      </c>
      <c r="B476" s="6">
        <v>7.0</v>
      </c>
      <c r="C476" s="22">
        <f t="shared" si="1"/>
        <v>12</v>
      </c>
      <c r="E476" s="27"/>
      <c r="K476" s="22"/>
    </row>
    <row r="477">
      <c r="A477" s="6">
        <v>12.0</v>
      </c>
      <c r="B477" s="6">
        <v>7.0</v>
      </c>
      <c r="C477" s="22">
        <f t="shared" si="1"/>
        <v>12</v>
      </c>
      <c r="E477" s="27"/>
      <c r="K477" s="22"/>
    </row>
    <row r="478">
      <c r="A478" s="6">
        <v>12.0</v>
      </c>
      <c r="B478" s="6">
        <v>7.0</v>
      </c>
      <c r="C478" s="22">
        <f t="shared" si="1"/>
        <v>12</v>
      </c>
      <c r="E478" s="27"/>
      <c r="K478" s="22"/>
    </row>
    <row r="479">
      <c r="A479" s="6">
        <v>12.0</v>
      </c>
      <c r="B479" s="6">
        <v>7.0</v>
      </c>
      <c r="C479" s="22">
        <f t="shared" si="1"/>
        <v>12</v>
      </c>
      <c r="E479" s="27"/>
      <c r="K479" s="22"/>
    </row>
    <row r="480">
      <c r="A480" s="6">
        <v>12.0</v>
      </c>
      <c r="B480" s="6">
        <v>7.0</v>
      </c>
      <c r="C480" s="22">
        <f t="shared" si="1"/>
        <v>12</v>
      </c>
      <c r="E480" s="27"/>
      <c r="K480" s="22"/>
    </row>
    <row r="481">
      <c r="A481" s="6">
        <v>12.0</v>
      </c>
      <c r="B481" s="6">
        <v>7.0</v>
      </c>
      <c r="C481" s="22">
        <f t="shared" si="1"/>
        <v>12</v>
      </c>
      <c r="E481" s="27"/>
      <c r="K481" s="22"/>
    </row>
    <row r="482">
      <c r="A482" s="6">
        <v>12.0</v>
      </c>
      <c r="B482" s="6">
        <v>7.0</v>
      </c>
      <c r="C482" s="22">
        <f t="shared" si="1"/>
        <v>12</v>
      </c>
      <c r="E482" s="27"/>
      <c r="K482" s="22"/>
    </row>
    <row r="483">
      <c r="A483" s="6">
        <v>12.0</v>
      </c>
      <c r="B483" s="6">
        <v>7.0</v>
      </c>
      <c r="C483" s="22">
        <f t="shared" si="1"/>
        <v>12</v>
      </c>
      <c r="E483" s="27"/>
      <c r="K483" s="22"/>
    </row>
    <row r="484">
      <c r="A484" s="6">
        <v>12.0</v>
      </c>
      <c r="B484" s="6">
        <v>7.0</v>
      </c>
      <c r="C484" s="22">
        <f t="shared" si="1"/>
        <v>12</v>
      </c>
      <c r="E484" s="27"/>
      <c r="K484" s="22"/>
    </row>
    <row r="485">
      <c r="A485" s="6">
        <v>12.0</v>
      </c>
      <c r="B485" s="6">
        <v>7.0</v>
      </c>
      <c r="C485" s="22">
        <f t="shared" si="1"/>
        <v>12</v>
      </c>
      <c r="E485" s="27"/>
      <c r="K485" s="22"/>
    </row>
    <row r="486">
      <c r="A486" s="6">
        <v>12.0</v>
      </c>
      <c r="B486" s="6">
        <v>7.0</v>
      </c>
      <c r="C486" s="22">
        <f t="shared" si="1"/>
        <v>12</v>
      </c>
      <c r="E486" s="27"/>
      <c r="K486" s="22"/>
    </row>
    <row r="487">
      <c r="A487" s="6">
        <v>12.0</v>
      </c>
      <c r="B487" s="6">
        <v>7.0</v>
      </c>
      <c r="C487" s="22">
        <f t="shared" si="1"/>
        <v>12</v>
      </c>
      <c r="E487" s="27"/>
      <c r="K487" s="22"/>
    </row>
    <row r="488">
      <c r="A488" s="6">
        <v>12.0</v>
      </c>
      <c r="B488" s="6">
        <v>7.0</v>
      </c>
      <c r="C488" s="22">
        <f t="shared" si="1"/>
        <v>12</v>
      </c>
      <c r="E488" s="27"/>
      <c r="K488" s="22"/>
    </row>
    <row r="489">
      <c r="A489" s="6">
        <v>12.0</v>
      </c>
      <c r="B489" s="6">
        <v>7.0</v>
      </c>
      <c r="C489" s="22">
        <f t="shared" si="1"/>
        <v>12</v>
      </c>
      <c r="E489" s="27"/>
      <c r="K489" s="22"/>
    </row>
    <row r="490">
      <c r="A490" s="6">
        <v>12.0</v>
      </c>
      <c r="B490" s="6">
        <v>7.0</v>
      </c>
      <c r="C490" s="22">
        <f t="shared" si="1"/>
        <v>12</v>
      </c>
      <c r="E490" s="27"/>
      <c r="K490" s="22"/>
    </row>
    <row r="491">
      <c r="A491" s="6">
        <v>12.0</v>
      </c>
      <c r="B491" s="6">
        <v>7.0</v>
      </c>
      <c r="C491" s="22">
        <f t="shared" si="1"/>
        <v>12</v>
      </c>
      <c r="E491" s="27"/>
      <c r="K491" s="22"/>
    </row>
    <row r="492">
      <c r="A492" s="6">
        <v>12.0</v>
      </c>
      <c r="B492" s="6">
        <v>7.0</v>
      </c>
      <c r="C492" s="22">
        <f t="shared" si="1"/>
        <v>12</v>
      </c>
      <c r="E492" s="27"/>
      <c r="K492" s="22"/>
    </row>
    <row r="493">
      <c r="A493" s="6">
        <v>12.0</v>
      </c>
      <c r="B493" s="6">
        <v>7.0</v>
      </c>
      <c r="C493" s="22">
        <f t="shared" si="1"/>
        <v>12</v>
      </c>
      <c r="E493" s="27"/>
      <c r="K493" s="22"/>
    </row>
    <row r="494">
      <c r="A494" s="6">
        <v>12.0</v>
      </c>
      <c r="B494" s="6">
        <v>7.0</v>
      </c>
      <c r="C494" s="22">
        <f t="shared" si="1"/>
        <v>12</v>
      </c>
      <c r="E494" s="27"/>
      <c r="K494" s="22"/>
    </row>
    <row r="495">
      <c r="A495" s="6">
        <v>12.0</v>
      </c>
      <c r="B495" s="6">
        <v>7.0</v>
      </c>
      <c r="C495" s="22">
        <f t="shared" si="1"/>
        <v>12</v>
      </c>
      <c r="E495" s="27"/>
      <c r="K495" s="22"/>
    </row>
    <row r="496">
      <c r="A496" s="6">
        <v>12.0</v>
      </c>
      <c r="B496" s="6">
        <v>7.0</v>
      </c>
      <c r="C496" s="22">
        <f t="shared" si="1"/>
        <v>12</v>
      </c>
      <c r="E496" s="27"/>
      <c r="K496" s="22"/>
    </row>
    <row r="497">
      <c r="A497" s="6">
        <v>12.0</v>
      </c>
      <c r="B497" s="6">
        <v>7.0</v>
      </c>
      <c r="C497" s="22">
        <f t="shared" si="1"/>
        <v>12</v>
      </c>
      <c r="E497" s="27"/>
      <c r="K497" s="22"/>
    </row>
    <row r="498">
      <c r="A498" s="6">
        <v>12.0</v>
      </c>
      <c r="B498" s="6">
        <v>7.0</v>
      </c>
      <c r="C498" s="22">
        <f t="shared" si="1"/>
        <v>12</v>
      </c>
      <c r="E498" s="27"/>
      <c r="K498" s="22"/>
    </row>
    <row r="499">
      <c r="A499" s="6">
        <v>12.0</v>
      </c>
      <c r="B499" s="6">
        <v>7.0</v>
      </c>
      <c r="C499" s="22">
        <f t="shared" si="1"/>
        <v>12</v>
      </c>
      <c r="E499" s="27"/>
      <c r="K499" s="22"/>
    </row>
    <row r="500">
      <c r="A500" s="6">
        <v>12.0</v>
      </c>
      <c r="B500" s="6">
        <v>7.0</v>
      </c>
      <c r="C500" s="22">
        <f t="shared" si="1"/>
        <v>12</v>
      </c>
      <c r="E500" s="27"/>
      <c r="K500" s="22"/>
    </row>
    <row r="501">
      <c r="A501" s="6">
        <v>12.0</v>
      </c>
      <c r="B501" s="6">
        <v>7.0</v>
      </c>
      <c r="C501" s="22">
        <f t="shared" si="1"/>
        <v>12</v>
      </c>
      <c r="E501" s="27"/>
      <c r="K501" s="22"/>
    </row>
    <row r="502">
      <c r="A502" s="6">
        <v>12.0</v>
      </c>
      <c r="B502" s="6">
        <v>7.0</v>
      </c>
      <c r="C502" s="22">
        <f t="shared" si="1"/>
        <v>12</v>
      </c>
      <c r="E502" s="27"/>
      <c r="K502" s="22"/>
    </row>
    <row r="503">
      <c r="A503" s="6">
        <v>12.0</v>
      </c>
      <c r="B503" s="6">
        <v>7.0</v>
      </c>
      <c r="C503" s="22">
        <f t="shared" si="1"/>
        <v>12</v>
      </c>
      <c r="E503" s="27"/>
      <c r="K503" s="22"/>
    </row>
    <row r="504">
      <c r="A504" s="6">
        <v>13.0</v>
      </c>
      <c r="B504" s="6">
        <v>7.0</v>
      </c>
      <c r="C504" s="22">
        <f t="shared" si="1"/>
        <v>13</v>
      </c>
      <c r="E504" s="27"/>
      <c r="K504" s="22"/>
    </row>
    <row r="505">
      <c r="A505" s="6">
        <v>13.0</v>
      </c>
      <c r="B505" s="6">
        <v>7.0</v>
      </c>
      <c r="C505" s="22">
        <f t="shared" si="1"/>
        <v>13</v>
      </c>
      <c r="E505" s="27"/>
      <c r="K505" s="22"/>
    </row>
    <row r="506">
      <c r="A506" s="6">
        <v>13.0</v>
      </c>
      <c r="B506" s="6">
        <v>7.0</v>
      </c>
      <c r="C506" s="22">
        <f t="shared" si="1"/>
        <v>13</v>
      </c>
      <c r="E506" s="27"/>
      <c r="K506" s="22"/>
    </row>
    <row r="507">
      <c r="A507" s="6">
        <v>13.0</v>
      </c>
      <c r="B507" s="6">
        <v>7.0</v>
      </c>
      <c r="C507" s="22">
        <f t="shared" si="1"/>
        <v>13</v>
      </c>
      <c r="E507" s="27"/>
      <c r="K507" s="22"/>
    </row>
    <row r="508">
      <c r="A508" s="6">
        <v>13.0</v>
      </c>
      <c r="B508" s="6">
        <v>7.0</v>
      </c>
      <c r="C508" s="22">
        <f t="shared" si="1"/>
        <v>13</v>
      </c>
      <c r="E508" s="27"/>
      <c r="K508" s="22"/>
    </row>
    <row r="509">
      <c r="A509" s="6">
        <v>13.0</v>
      </c>
      <c r="B509" s="6">
        <v>7.0</v>
      </c>
      <c r="C509" s="22">
        <f t="shared" si="1"/>
        <v>13</v>
      </c>
      <c r="E509" s="27"/>
      <c r="K509" s="22"/>
    </row>
    <row r="510">
      <c r="A510" s="6">
        <v>14.0</v>
      </c>
      <c r="B510" s="6">
        <v>7.0</v>
      </c>
      <c r="C510" s="22">
        <f t="shared" si="1"/>
        <v>14</v>
      </c>
      <c r="E510" s="27"/>
      <c r="K510" s="22"/>
    </row>
    <row r="511">
      <c r="A511" s="6">
        <v>14.0</v>
      </c>
      <c r="B511" s="6">
        <v>7.0</v>
      </c>
      <c r="C511" s="22">
        <f t="shared" si="1"/>
        <v>14</v>
      </c>
      <c r="E511" s="27"/>
      <c r="K511" s="22"/>
    </row>
    <row r="512">
      <c r="A512" s="6">
        <v>14.0</v>
      </c>
      <c r="B512" s="6">
        <v>7.0</v>
      </c>
      <c r="C512" s="22">
        <f t="shared" si="1"/>
        <v>14</v>
      </c>
      <c r="E512" s="27"/>
      <c r="K512" s="22"/>
    </row>
    <row r="513">
      <c r="A513" s="6">
        <v>14.0</v>
      </c>
      <c r="B513" s="6">
        <v>7.0</v>
      </c>
      <c r="C513" s="22">
        <f t="shared" si="1"/>
        <v>14</v>
      </c>
      <c r="E513" s="27"/>
      <c r="K513" s="22"/>
    </row>
    <row r="514">
      <c r="A514" s="6">
        <v>14.0</v>
      </c>
      <c r="B514" s="6">
        <v>7.0</v>
      </c>
      <c r="C514" s="22">
        <f t="shared" si="1"/>
        <v>14</v>
      </c>
      <c r="E514" s="27"/>
      <c r="K514" s="22"/>
    </row>
    <row r="515">
      <c r="A515" s="6">
        <v>14.0</v>
      </c>
      <c r="B515" s="6">
        <v>7.0</v>
      </c>
      <c r="C515" s="22">
        <f t="shared" si="1"/>
        <v>14</v>
      </c>
      <c r="E515" s="27"/>
      <c r="K515" s="22"/>
    </row>
    <row r="516">
      <c r="A516" s="6">
        <v>14.0</v>
      </c>
      <c r="B516" s="6">
        <v>7.0</v>
      </c>
      <c r="C516" s="22">
        <f t="shared" si="1"/>
        <v>14</v>
      </c>
      <c r="E516" s="27"/>
      <c r="K516" s="22"/>
    </row>
    <row r="517">
      <c r="A517" s="6">
        <v>14.0</v>
      </c>
      <c r="B517" s="6">
        <v>7.0</v>
      </c>
      <c r="C517" s="22">
        <f t="shared" si="1"/>
        <v>14</v>
      </c>
      <c r="E517" s="27"/>
      <c r="K517" s="22"/>
    </row>
    <row r="518">
      <c r="A518" s="6">
        <v>14.0</v>
      </c>
      <c r="B518" s="6">
        <v>7.0</v>
      </c>
      <c r="C518" s="22">
        <f t="shared" si="1"/>
        <v>14</v>
      </c>
      <c r="E518" s="27"/>
      <c r="K518" s="22"/>
    </row>
    <row r="519">
      <c r="A519" s="6">
        <v>14.0</v>
      </c>
      <c r="B519" s="6">
        <v>7.0</v>
      </c>
      <c r="C519" s="22">
        <f t="shared" si="1"/>
        <v>14</v>
      </c>
      <c r="E519" s="27"/>
      <c r="K519" s="22"/>
    </row>
    <row r="520">
      <c r="A520" s="6">
        <v>14.0</v>
      </c>
      <c r="B520" s="6">
        <v>7.0</v>
      </c>
      <c r="C520" s="22">
        <f t="shared" si="1"/>
        <v>14</v>
      </c>
      <c r="E520" s="27"/>
      <c r="K520" s="22"/>
    </row>
    <row r="521">
      <c r="A521" s="6">
        <v>14.0</v>
      </c>
      <c r="B521" s="6">
        <v>7.0</v>
      </c>
      <c r="C521" s="22">
        <f t="shared" si="1"/>
        <v>14</v>
      </c>
      <c r="E521" s="27"/>
      <c r="K521" s="22"/>
    </row>
    <row r="522">
      <c r="A522" s="6">
        <v>14.0</v>
      </c>
      <c r="B522" s="6">
        <v>7.0</v>
      </c>
      <c r="C522" s="22">
        <f t="shared" si="1"/>
        <v>14</v>
      </c>
      <c r="E522" s="27"/>
      <c r="K522" s="22"/>
    </row>
    <row r="523">
      <c r="A523" s="6">
        <v>14.0</v>
      </c>
      <c r="B523" s="6">
        <v>7.0</v>
      </c>
      <c r="C523" s="22">
        <f t="shared" si="1"/>
        <v>14</v>
      </c>
      <c r="E523" s="27"/>
      <c r="K523" s="22"/>
    </row>
    <row r="524">
      <c r="A524" s="6">
        <v>14.0</v>
      </c>
      <c r="B524" s="6">
        <v>7.0</v>
      </c>
      <c r="C524" s="22">
        <f t="shared" si="1"/>
        <v>14</v>
      </c>
      <c r="E524" s="27"/>
      <c r="K524" s="22"/>
    </row>
    <row r="525">
      <c r="A525" s="6">
        <v>14.0</v>
      </c>
      <c r="B525" s="6">
        <v>7.0</v>
      </c>
      <c r="C525" s="22">
        <f t="shared" si="1"/>
        <v>14</v>
      </c>
      <c r="E525" s="27"/>
      <c r="K525" s="22"/>
    </row>
    <row r="526">
      <c r="A526" s="6">
        <v>14.0</v>
      </c>
      <c r="B526" s="6">
        <v>7.0</v>
      </c>
      <c r="C526" s="22">
        <f t="shared" si="1"/>
        <v>14</v>
      </c>
      <c r="E526" s="27"/>
      <c r="K526" s="22"/>
    </row>
    <row r="527">
      <c r="A527" s="6">
        <v>14.0</v>
      </c>
      <c r="B527" s="6">
        <v>7.0</v>
      </c>
      <c r="C527" s="22">
        <f t="shared" si="1"/>
        <v>14</v>
      </c>
      <c r="E527" s="27"/>
      <c r="K527" s="22"/>
    </row>
    <row r="528">
      <c r="A528" s="6">
        <v>15.0</v>
      </c>
      <c r="B528" s="6">
        <v>7.0</v>
      </c>
      <c r="C528" s="22">
        <f t="shared" si="1"/>
        <v>15</v>
      </c>
      <c r="E528" s="27"/>
      <c r="K528" s="22"/>
    </row>
    <row r="529">
      <c r="A529" s="6">
        <v>15.0</v>
      </c>
      <c r="B529" s="6">
        <v>7.0</v>
      </c>
      <c r="C529" s="22">
        <f t="shared" si="1"/>
        <v>15</v>
      </c>
      <c r="E529" s="27"/>
      <c r="K529" s="22"/>
    </row>
    <row r="530">
      <c r="A530" s="6">
        <v>15.0</v>
      </c>
      <c r="B530" s="6">
        <v>7.0</v>
      </c>
      <c r="C530" s="22">
        <f t="shared" si="1"/>
        <v>15</v>
      </c>
      <c r="E530" s="27"/>
      <c r="K530" s="22"/>
    </row>
    <row r="531">
      <c r="A531" s="6">
        <v>15.0</v>
      </c>
      <c r="B531" s="6">
        <v>7.0</v>
      </c>
      <c r="C531" s="22">
        <f t="shared" si="1"/>
        <v>15</v>
      </c>
      <c r="E531" s="27"/>
      <c r="K531" s="22"/>
    </row>
    <row r="532">
      <c r="A532" s="6">
        <v>15.0</v>
      </c>
      <c r="B532" s="6">
        <v>7.0</v>
      </c>
      <c r="C532" s="22">
        <f t="shared" si="1"/>
        <v>15</v>
      </c>
      <c r="E532" s="27"/>
      <c r="K532" s="22"/>
    </row>
    <row r="533">
      <c r="A533" s="6">
        <v>15.0</v>
      </c>
      <c r="B533" s="6">
        <v>7.0</v>
      </c>
      <c r="C533" s="22">
        <f t="shared" si="1"/>
        <v>15</v>
      </c>
      <c r="E533" s="27"/>
      <c r="K533" s="22"/>
    </row>
    <row r="534">
      <c r="A534" s="6">
        <v>15.0</v>
      </c>
      <c r="B534" s="6">
        <v>7.0</v>
      </c>
      <c r="C534" s="22">
        <f t="shared" si="1"/>
        <v>15</v>
      </c>
      <c r="E534" s="27"/>
      <c r="K534" s="22"/>
    </row>
    <row r="535">
      <c r="A535" s="6">
        <v>15.0</v>
      </c>
      <c r="B535" s="6">
        <v>7.0</v>
      </c>
      <c r="C535" s="22">
        <f t="shared" si="1"/>
        <v>15</v>
      </c>
      <c r="E535" s="27"/>
      <c r="K535" s="22"/>
    </row>
    <row r="536">
      <c r="A536" s="6">
        <v>15.0</v>
      </c>
      <c r="B536" s="6">
        <v>7.0</v>
      </c>
      <c r="C536" s="22">
        <f t="shared" si="1"/>
        <v>15</v>
      </c>
      <c r="E536" s="27"/>
      <c r="K536" s="22"/>
    </row>
    <row r="537">
      <c r="A537" s="6">
        <v>16.0</v>
      </c>
      <c r="B537" s="6">
        <v>7.0</v>
      </c>
      <c r="C537" s="22">
        <f t="shared" si="1"/>
        <v>16</v>
      </c>
      <c r="E537" s="27"/>
      <c r="K537" s="22"/>
    </row>
    <row r="538">
      <c r="A538" s="6">
        <v>1.0</v>
      </c>
      <c r="B538" s="6">
        <v>8.0</v>
      </c>
      <c r="C538" s="22">
        <f t="shared" si="1"/>
        <v>1</v>
      </c>
      <c r="E538" s="27"/>
      <c r="K538" s="22"/>
    </row>
    <row r="539">
      <c r="A539" s="6">
        <v>2.0</v>
      </c>
      <c r="B539" s="6">
        <v>8.0</v>
      </c>
      <c r="C539" s="22">
        <f t="shared" si="1"/>
        <v>2</v>
      </c>
      <c r="E539" s="27"/>
      <c r="K539" s="22"/>
    </row>
    <row r="540">
      <c r="A540" s="6">
        <v>2.0</v>
      </c>
      <c r="B540" s="6">
        <v>8.0</v>
      </c>
      <c r="C540" s="22">
        <f t="shared" si="1"/>
        <v>2</v>
      </c>
      <c r="E540" s="27"/>
      <c r="K540" s="22"/>
    </row>
    <row r="541">
      <c r="A541" s="6">
        <v>2.0</v>
      </c>
      <c r="B541" s="6">
        <v>8.0</v>
      </c>
      <c r="C541" s="22">
        <f t="shared" si="1"/>
        <v>2</v>
      </c>
      <c r="E541" s="27"/>
      <c r="K541" s="22"/>
    </row>
    <row r="542">
      <c r="A542" s="6">
        <v>3.0</v>
      </c>
      <c r="B542" s="6">
        <v>8.0</v>
      </c>
      <c r="C542" s="22">
        <f t="shared" si="1"/>
        <v>3</v>
      </c>
      <c r="E542" s="27"/>
      <c r="K542" s="22"/>
    </row>
    <row r="543">
      <c r="A543" s="6">
        <v>4.0</v>
      </c>
      <c r="B543" s="6">
        <v>8.0</v>
      </c>
      <c r="C543" s="22">
        <f t="shared" si="1"/>
        <v>4</v>
      </c>
      <c r="E543" s="27"/>
      <c r="K543" s="22"/>
    </row>
    <row r="544">
      <c r="A544" s="6">
        <v>4.0</v>
      </c>
      <c r="B544" s="6">
        <v>8.0</v>
      </c>
      <c r="C544" s="22">
        <f t="shared" si="1"/>
        <v>4</v>
      </c>
      <c r="E544" s="27"/>
      <c r="K544" s="22"/>
    </row>
    <row r="545">
      <c r="A545" s="6">
        <v>4.0</v>
      </c>
      <c r="B545" s="6">
        <v>8.0</v>
      </c>
      <c r="C545" s="22">
        <f t="shared" si="1"/>
        <v>4</v>
      </c>
      <c r="E545" s="27"/>
      <c r="K545" s="22"/>
    </row>
    <row r="546">
      <c r="A546" s="6">
        <v>5.0</v>
      </c>
      <c r="B546" s="6">
        <v>8.0</v>
      </c>
      <c r="C546" s="22">
        <f t="shared" si="1"/>
        <v>5</v>
      </c>
      <c r="E546" s="27"/>
      <c r="K546" s="22"/>
    </row>
    <row r="547">
      <c r="A547" s="6">
        <v>5.0</v>
      </c>
      <c r="B547" s="6">
        <v>8.0</v>
      </c>
      <c r="C547" s="22">
        <f t="shared" si="1"/>
        <v>5</v>
      </c>
      <c r="E547" s="27"/>
      <c r="K547" s="22"/>
    </row>
    <row r="548">
      <c r="A548" s="6">
        <v>5.0</v>
      </c>
      <c r="B548" s="6">
        <v>8.0</v>
      </c>
      <c r="C548" s="22">
        <f t="shared" si="1"/>
        <v>5</v>
      </c>
      <c r="E548" s="27"/>
      <c r="K548" s="22"/>
    </row>
    <row r="549">
      <c r="A549" s="6">
        <v>5.0</v>
      </c>
      <c r="B549" s="6">
        <v>8.0</v>
      </c>
      <c r="C549" s="22">
        <f t="shared" si="1"/>
        <v>5</v>
      </c>
      <c r="E549" s="27"/>
      <c r="K549" s="22"/>
    </row>
    <row r="550">
      <c r="A550" s="6">
        <v>5.0</v>
      </c>
      <c r="B550" s="6">
        <v>8.0</v>
      </c>
      <c r="C550" s="22">
        <f t="shared" si="1"/>
        <v>5</v>
      </c>
      <c r="E550" s="27"/>
      <c r="K550" s="22"/>
    </row>
    <row r="551">
      <c r="A551" s="6">
        <v>5.0</v>
      </c>
      <c r="B551" s="6">
        <v>8.0</v>
      </c>
      <c r="C551" s="22">
        <f t="shared" si="1"/>
        <v>5</v>
      </c>
      <c r="E551" s="27"/>
      <c r="K551" s="22"/>
    </row>
    <row r="552">
      <c r="A552" s="6">
        <v>5.0</v>
      </c>
      <c r="B552" s="6">
        <v>8.0</v>
      </c>
      <c r="C552" s="22">
        <f t="shared" si="1"/>
        <v>5</v>
      </c>
      <c r="E552" s="27"/>
      <c r="K552" s="22"/>
    </row>
    <row r="553">
      <c r="A553" s="6">
        <v>6.0</v>
      </c>
      <c r="B553" s="6">
        <v>8.0</v>
      </c>
      <c r="C553" s="22">
        <f t="shared" si="1"/>
        <v>6</v>
      </c>
      <c r="E553" s="27"/>
      <c r="K553" s="22"/>
    </row>
    <row r="554">
      <c r="A554" s="6">
        <v>6.0</v>
      </c>
      <c r="B554" s="6">
        <v>8.0</v>
      </c>
      <c r="C554" s="22">
        <f t="shared" si="1"/>
        <v>6</v>
      </c>
      <c r="E554" s="27"/>
      <c r="K554" s="22"/>
    </row>
    <row r="555">
      <c r="A555" s="6">
        <v>6.0</v>
      </c>
      <c r="B555" s="6">
        <v>8.0</v>
      </c>
      <c r="C555" s="22">
        <f t="shared" si="1"/>
        <v>6</v>
      </c>
      <c r="E555" s="27"/>
      <c r="K555" s="22"/>
    </row>
    <row r="556">
      <c r="A556" s="6">
        <v>6.0</v>
      </c>
      <c r="B556" s="6">
        <v>8.0</v>
      </c>
      <c r="C556" s="22">
        <f t="shared" si="1"/>
        <v>6</v>
      </c>
      <c r="E556" s="27"/>
      <c r="K556" s="22"/>
    </row>
    <row r="557">
      <c r="A557" s="6">
        <v>6.0</v>
      </c>
      <c r="B557" s="6">
        <v>8.0</v>
      </c>
      <c r="C557" s="22">
        <f t="shared" si="1"/>
        <v>6</v>
      </c>
      <c r="E557" s="27"/>
      <c r="K557" s="22"/>
    </row>
    <row r="558">
      <c r="A558" s="6">
        <v>6.0</v>
      </c>
      <c r="B558" s="6">
        <v>8.0</v>
      </c>
      <c r="C558" s="22">
        <f t="shared" si="1"/>
        <v>6</v>
      </c>
      <c r="E558" s="27"/>
      <c r="K558" s="22"/>
    </row>
    <row r="559">
      <c r="A559" s="6">
        <v>6.0</v>
      </c>
      <c r="B559" s="6">
        <v>8.0</v>
      </c>
      <c r="C559" s="22">
        <f t="shared" si="1"/>
        <v>6</v>
      </c>
      <c r="E559" s="27"/>
      <c r="K559" s="22"/>
    </row>
    <row r="560">
      <c r="A560" s="6">
        <v>6.0</v>
      </c>
      <c r="B560" s="6">
        <v>8.0</v>
      </c>
      <c r="C560" s="22">
        <f t="shared" si="1"/>
        <v>6</v>
      </c>
      <c r="E560" s="27"/>
      <c r="K560" s="22"/>
    </row>
    <row r="561">
      <c r="A561" s="6">
        <v>6.0</v>
      </c>
      <c r="B561" s="6">
        <v>8.0</v>
      </c>
      <c r="C561" s="22">
        <f t="shared" si="1"/>
        <v>6</v>
      </c>
      <c r="E561" s="27"/>
      <c r="K561" s="22"/>
    </row>
    <row r="562">
      <c r="A562" s="6">
        <v>6.0</v>
      </c>
      <c r="B562" s="6">
        <v>8.0</v>
      </c>
      <c r="C562" s="22">
        <f t="shared" si="1"/>
        <v>6</v>
      </c>
      <c r="E562" s="27"/>
      <c r="K562" s="22"/>
    </row>
    <row r="563">
      <c r="A563" s="6">
        <v>6.0</v>
      </c>
      <c r="B563" s="6">
        <v>8.0</v>
      </c>
      <c r="C563" s="22">
        <f t="shared" si="1"/>
        <v>6</v>
      </c>
      <c r="E563" s="27"/>
      <c r="K563" s="22"/>
    </row>
    <row r="564">
      <c r="A564" s="6">
        <v>6.0</v>
      </c>
      <c r="B564" s="6">
        <v>8.0</v>
      </c>
      <c r="C564" s="22">
        <f t="shared" si="1"/>
        <v>6</v>
      </c>
      <c r="E564" s="27"/>
      <c r="K564" s="22"/>
    </row>
    <row r="565">
      <c r="A565" s="6">
        <v>6.0</v>
      </c>
      <c r="B565" s="6">
        <v>8.0</v>
      </c>
      <c r="C565" s="22">
        <f t="shared" si="1"/>
        <v>6</v>
      </c>
      <c r="E565" s="27"/>
      <c r="K565" s="22"/>
    </row>
    <row r="566">
      <c r="A566" s="6">
        <v>7.0</v>
      </c>
      <c r="B566" s="6">
        <v>8.0</v>
      </c>
      <c r="C566" s="22">
        <f t="shared" si="1"/>
        <v>7</v>
      </c>
      <c r="E566" s="27"/>
      <c r="K566" s="22"/>
    </row>
    <row r="567">
      <c r="A567" s="6">
        <v>7.0</v>
      </c>
      <c r="B567" s="6">
        <v>8.0</v>
      </c>
      <c r="C567" s="22">
        <f t="shared" si="1"/>
        <v>7</v>
      </c>
      <c r="E567" s="27"/>
      <c r="K567" s="22"/>
    </row>
    <row r="568">
      <c r="A568" s="6">
        <v>7.0</v>
      </c>
      <c r="B568" s="6">
        <v>8.0</v>
      </c>
      <c r="C568" s="22">
        <f t="shared" si="1"/>
        <v>7</v>
      </c>
      <c r="E568" s="27"/>
      <c r="K568" s="22"/>
    </row>
    <row r="569">
      <c r="A569" s="6">
        <v>8.0</v>
      </c>
      <c r="B569" s="6">
        <v>8.0</v>
      </c>
      <c r="C569" s="22">
        <f t="shared" si="1"/>
        <v>8</v>
      </c>
      <c r="E569" s="27"/>
      <c r="K569" s="22"/>
    </row>
    <row r="570">
      <c r="A570" s="6">
        <v>8.0</v>
      </c>
      <c r="B570" s="6">
        <v>8.0</v>
      </c>
      <c r="C570" s="22">
        <f t="shared" si="1"/>
        <v>8</v>
      </c>
      <c r="E570" s="27"/>
      <c r="K570" s="22"/>
    </row>
    <row r="571">
      <c r="A571" s="6">
        <v>8.0</v>
      </c>
      <c r="B571" s="6">
        <v>8.0</v>
      </c>
      <c r="C571" s="22">
        <f t="shared" si="1"/>
        <v>8</v>
      </c>
      <c r="E571" s="27"/>
      <c r="K571" s="22"/>
    </row>
    <row r="572">
      <c r="A572" s="6">
        <v>8.0</v>
      </c>
      <c r="B572" s="6">
        <v>8.0</v>
      </c>
      <c r="C572" s="22">
        <f t="shared" si="1"/>
        <v>8</v>
      </c>
      <c r="E572" s="27"/>
      <c r="K572" s="22"/>
    </row>
    <row r="573">
      <c r="A573" s="6">
        <v>8.0</v>
      </c>
      <c r="B573" s="6">
        <v>8.0</v>
      </c>
      <c r="C573" s="22">
        <f t="shared" si="1"/>
        <v>8</v>
      </c>
      <c r="E573" s="27"/>
      <c r="K573" s="22"/>
    </row>
    <row r="574">
      <c r="A574" s="6">
        <v>8.0</v>
      </c>
      <c r="B574" s="6">
        <v>8.0</v>
      </c>
      <c r="C574" s="22">
        <f t="shared" si="1"/>
        <v>8</v>
      </c>
      <c r="E574" s="27"/>
      <c r="K574" s="22"/>
    </row>
    <row r="575">
      <c r="A575" s="6">
        <v>8.0</v>
      </c>
      <c r="B575" s="6">
        <v>8.0</v>
      </c>
      <c r="C575" s="22">
        <f t="shared" si="1"/>
        <v>8</v>
      </c>
      <c r="E575" s="27"/>
      <c r="K575" s="22"/>
    </row>
    <row r="576">
      <c r="A576" s="6">
        <v>8.0</v>
      </c>
      <c r="B576" s="6">
        <v>8.0</v>
      </c>
      <c r="C576" s="22">
        <f t="shared" si="1"/>
        <v>8</v>
      </c>
      <c r="E576" s="27"/>
      <c r="K576" s="22"/>
    </row>
    <row r="577">
      <c r="A577" s="6">
        <v>8.0</v>
      </c>
      <c r="B577" s="6">
        <v>8.0</v>
      </c>
      <c r="C577" s="22">
        <f t="shared" si="1"/>
        <v>8</v>
      </c>
      <c r="E577" s="27"/>
      <c r="K577" s="22"/>
    </row>
    <row r="578">
      <c r="A578" s="6">
        <v>8.0</v>
      </c>
      <c r="B578" s="6">
        <v>8.0</v>
      </c>
      <c r="C578" s="22">
        <f t="shared" si="1"/>
        <v>8</v>
      </c>
      <c r="E578" s="27"/>
      <c r="K578" s="22"/>
    </row>
    <row r="579">
      <c r="A579" s="6">
        <v>8.0</v>
      </c>
      <c r="B579" s="6">
        <v>8.0</v>
      </c>
      <c r="C579" s="22">
        <f t="shared" si="1"/>
        <v>8</v>
      </c>
      <c r="E579" s="27"/>
      <c r="K579" s="22"/>
    </row>
    <row r="580">
      <c r="A580" s="6">
        <v>8.0</v>
      </c>
      <c r="B580" s="6">
        <v>8.0</v>
      </c>
      <c r="C580" s="22">
        <f t="shared" si="1"/>
        <v>8</v>
      </c>
      <c r="E580" s="27"/>
      <c r="K580" s="22"/>
    </row>
    <row r="581">
      <c r="A581" s="6">
        <v>8.0</v>
      </c>
      <c r="B581" s="6">
        <v>8.0</v>
      </c>
      <c r="C581" s="22">
        <f t="shared" si="1"/>
        <v>8</v>
      </c>
      <c r="E581" s="27"/>
      <c r="K581" s="22"/>
    </row>
    <row r="582">
      <c r="A582" s="6">
        <v>8.0</v>
      </c>
      <c r="B582" s="6">
        <v>8.0</v>
      </c>
      <c r="C582" s="22">
        <f t="shared" si="1"/>
        <v>8</v>
      </c>
      <c r="E582" s="27"/>
      <c r="K582" s="22"/>
    </row>
    <row r="583">
      <c r="A583" s="6">
        <v>8.0</v>
      </c>
      <c r="B583" s="6">
        <v>8.0</v>
      </c>
      <c r="C583" s="22">
        <f t="shared" si="1"/>
        <v>8</v>
      </c>
      <c r="E583" s="27"/>
      <c r="K583" s="22"/>
    </row>
    <row r="584">
      <c r="A584" s="6">
        <v>8.0</v>
      </c>
      <c r="B584" s="6">
        <v>8.0</v>
      </c>
      <c r="C584" s="22">
        <f t="shared" si="1"/>
        <v>8</v>
      </c>
      <c r="E584" s="27"/>
      <c r="K584" s="22"/>
    </row>
    <row r="585">
      <c r="A585" s="6">
        <v>8.0</v>
      </c>
      <c r="B585" s="6">
        <v>8.0</v>
      </c>
      <c r="C585" s="22">
        <f t="shared" si="1"/>
        <v>8</v>
      </c>
      <c r="E585" s="27"/>
      <c r="K585" s="22"/>
    </row>
    <row r="586">
      <c r="A586" s="6">
        <v>8.0</v>
      </c>
      <c r="B586" s="6">
        <v>8.0</v>
      </c>
      <c r="C586" s="22">
        <f t="shared" si="1"/>
        <v>8</v>
      </c>
      <c r="E586" s="27"/>
      <c r="K586" s="22"/>
    </row>
    <row r="587">
      <c r="A587" s="6">
        <v>8.0</v>
      </c>
      <c r="B587" s="6">
        <v>8.0</v>
      </c>
      <c r="C587" s="22">
        <f t="shared" si="1"/>
        <v>8</v>
      </c>
      <c r="E587" s="27"/>
      <c r="K587" s="22"/>
    </row>
    <row r="588">
      <c r="A588" s="6">
        <v>8.0</v>
      </c>
      <c r="B588" s="6">
        <v>8.0</v>
      </c>
      <c r="C588" s="22">
        <f t="shared" si="1"/>
        <v>8</v>
      </c>
      <c r="E588" s="27"/>
      <c r="K588" s="22"/>
    </row>
    <row r="589">
      <c r="A589" s="6">
        <v>8.0</v>
      </c>
      <c r="B589" s="6">
        <v>8.0</v>
      </c>
      <c r="C589" s="22">
        <f t="shared" si="1"/>
        <v>8</v>
      </c>
      <c r="E589" s="27"/>
      <c r="K589" s="22"/>
    </row>
    <row r="590">
      <c r="A590" s="6">
        <v>8.0</v>
      </c>
      <c r="B590" s="6">
        <v>8.0</v>
      </c>
      <c r="C590" s="22">
        <f t="shared" si="1"/>
        <v>8</v>
      </c>
      <c r="E590" s="27"/>
      <c r="K590" s="22"/>
    </row>
    <row r="591">
      <c r="A591" s="6">
        <v>8.0</v>
      </c>
      <c r="B591" s="6">
        <v>8.0</v>
      </c>
      <c r="C591" s="22">
        <f t="shared" si="1"/>
        <v>8</v>
      </c>
      <c r="E591" s="27"/>
      <c r="K591" s="22"/>
    </row>
    <row r="592">
      <c r="A592" s="6">
        <v>8.0</v>
      </c>
      <c r="B592" s="6">
        <v>8.0</v>
      </c>
      <c r="C592" s="22">
        <f t="shared" si="1"/>
        <v>8</v>
      </c>
      <c r="E592" s="27"/>
      <c r="K592" s="22"/>
    </row>
    <row r="593">
      <c r="A593" s="6">
        <v>8.0</v>
      </c>
      <c r="B593" s="6">
        <v>8.0</v>
      </c>
      <c r="C593" s="22">
        <f t="shared" si="1"/>
        <v>8</v>
      </c>
      <c r="E593" s="27"/>
      <c r="K593" s="22"/>
    </row>
    <row r="594">
      <c r="A594" s="6">
        <v>8.0</v>
      </c>
      <c r="B594" s="6">
        <v>8.0</v>
      </c>
      <c r="C594" s="22">
        <f t="shared" si="1"/>
        <v>8</v>
      </c>
      <c r="E594" s="27"/>
      <c r="K594" s="22"/>
    </row>
    <row r="595">
      <c r="A595" s="6">
        <v>8.0</v>
      </c>
      <c r="B595" s="6">
        <v>8.0</v>
      </c>
      <c r="C595" s="22">
        <f t="shared" si="1"/>
        <v>8</v>
      </c>
      <c r="E595" s="27"/>
      <c r="K595" s="22"/>
    </row>
    <row r="596">
      <c r="A596" s="6">
        <v>8.0</v>
      </c>
      <c r="B596" s="6">
        <v>8.0</v>
      </c>
      <c r="C596" s="22">
        <f t="shared" si="1"/>
        <v>8</v>
      </c>
      <c r="E596" s="27"/>
      <c r="K596" s="22"/>
    </row>
    <row r="597">
      <c r="A597" s="6">
        <v>8.0</v>
      </c>
      <c r="B597" s="6">
        <v>8.0</v>
      </c>
      <c r="C597" s="22">
        <f t="shared" si="1"/>
        <v>8</v>
      </c>
      <c r="E597" s="27"/>
      <c r="K597" s="22"/>
    </row>
    <row r="598">
      <c r="A598" s="6">
        <v>8.0</v>
      </c>
      <c r="B598" s="6">
        <v>8.0</v>
      </c>
      <c r="C598" s="22">
        <f t="shared" si="1"/>
        <v>8</v>
      </c>
      <c r="E598" s="27"/>
      <c r="K598" s="22"/>
    </row>
    <row r="599">
      <c r="A599" s="6">
        <v>8.0</v>
      </c>
      <c r="B599" s="6">
        <v>8.0</v>
      </c>
      <c r="C599" s="22">
        <f t="shared" si="1"/>
        <v>8</v>
      </c>
      <c r="E599" s="27"/>
      <c r="K599" s="22"/>
    </row>
    <row r="600">
      <c r="A600" s="6">
        <v>8.0</v>
      </c>
      <c r="B600" s="6">
        <v>8.0</v>
      </c>
      <c r="C600" s="22">
        <f t="shared" si="1"/>
        <v>8</v>
      </c>
      <c r="E600" s="27"/>
      <c r="K600" s="22"/>
    </row>
    <row r="601">
      <c r="A601" s="6">
        <v>8.0</v>
      </c>
      <c r="B601" s="6">
        <v>8.0</v>
      </c>
      <c r="C601" s="22">
        <f t="shared" si="1"/>
        <v>8</v>
      </c>
      <c r="E601" s="27"/>
      <c r="K601" s="22"/>
    </row>
    <row r="602">
      <c r="A602" s="6">
        <v>8.0</v>
      </c>
      <c r="B602" s="6">
        <v>8.0</v>
      </c>
      <c r="C602" s="22">
        <f t="shared" si="1"/>
        <v>8</v>
      </c>
      <c r="E602" s="27"/>
      <c r="K602" s="22"/>
    </row>
    <row r="603">
      <c r="A603" s="6">
        <v>9.0</v>
      </c>
      <c r="B603" s="6">
        <v>8.0</v>
      </c>
      <c r="C603" s="22">
        <f t="shared" si="1"/>
        <v>9</v>
      </c>
      <c r="E603" s="27"/>
      <c r="K603" s="22"/>
    </row>
    <row r="604">
      <c r="A604" s="6">
        <v>9.0</v>
      </c>
      <c r="B604" s="6">
        <v>8.0</v>
      </c>
      <c r="C604" s="22">
        <f t="shared" si="1"/>
        <v>9</v>
      </c>
      <c r="E604" s="27"/>
      <c r="K604" s="22"/>
    </row>
    <row r="605">
      <c r="A605" s="6">
        <v>9.0</v>
      </c>
      <c r="B605" s="6">
        <v>8.0</v>
      </c>
      <c r="C605" s="22">
        <f t="shared" si="1"/>
        <v>9</v>
      </c>
      <c r="E605" s="27"/>
      <c r="K605" s="22"/>
    </row>
    <row r="606">
      <c r="A606" s="6">
        <v>9.0</v>
      </c>
      <c r="B606" s="6">
        <v>8.0</v>
      </c>
      <c r="C606" s="22">
        <f t="shared" si="1"/>
        <v>9</v>
      </c>
      <c r="E606" s="27"/>
      <c r="K606" s="22"/>
    </row>
    <row r="607">
      <c r="A607" s="6">
        <v>9.0</v>
      </c>
      <c r="B607" s="6">
        <v>8.0</v>
      </c>
      <c r="C607" s="22">
        <f t="shared" si="1"/>
        <v>9</v>
      </c>
      <c r="E607" s="27"/>
      <c r="K607" s="22"/>
    </row>
    <row r="608">
      <c r="A608" s="6">
        <v>9.0</v>
      </c>
      <c r="B608" s="6">
        <v>8.0</v>
      </c>
      <c r="C608" s="22">
        <f t="shared" si="1"/>
        <v>9</v>
      </c>
      <c r="E608" s="27"/>
      <c r="K608" s="22"/>
    </row>
    <row r="609">
      <c r="A609" s="6">
        <v>9.0</v>
      </c>
      <c r="B609" s="6">
        <v>8.0</v>
      </c>
      <c r="C609" s="22">
        <f t="shared" si="1"/>
        <v>9</v>
      </c>
      <c r="E609" s="27"/>
      <c r="K609" s="22"/>
    </row>
    <row r="610">
      <c r="A610" s="6">
        <v>9.0</v>
      </c>
      <c r="B610" s="6">
        <v>8.0</v>
      </c>
      <c r="C610" s="22">
        <f t="shared" si="1"/>
        <v>9</v>
      </c>
      <c r="E610" s="27"/>
      <c r="K610" s="22"/>
    </row>
    <row r="611">
      <c r="A611" s="6">
        <v>9.0</v>
      </c>
      <c r="B611" s="6">
        <v>8.0</v>
      </c>
      <c r="C611" s="22">
        <f t="shared" si="1"/>
        <v>9</v>
      </c>
      <c r="E611" s="27"/>
      <c r="K611" s="22"/>
    </row>
    <row r="612">
      <c r="A612" s="6">
        <v>9.0</v>
      </c>
      <c r="B612" s="6">
        <v>8.0</v>
      </c>
      <c r="C612" s="22">
        <f t="shared" si="1"/>
        <v>9</v>
      </c>
      <c r="E612" s="27"/>
      <c r="K612" s="22"/>
    </row>
    <row r="613">
      <c r="A613" s="6">
        <v>9.0</v>
      </c>
      <c r="B613" s="6">
        <v>8.0</v>
      </c>
      <c r="C613" s="22">
        <f t="shared" si="1"/>
        <v>9</v>
      </c>
      <c r="E613" s="27"/>
      <c r="K613" s="22"/>
    </row>
    <row r="614">
      <c r="A614" s="6">
        <v>9.0</v>
      </c>
      <c r="B614" s="6">
        <v>8.0</v>
      </c>
      <c r="C614" s="22">
        <f t="shared" si="1"/>
        <v>9</v>
      </c>
      <c r="E614" s="27"/>
      <c r="K614" s="22"/>
    </row>
    <row r="615">
      <c r="A615" s="6">
        <v>9.0</v>
      </c>
      <c r="B615" s="6">
        <v>8.0</v>
      </c>
      <c r="C615" s="22">
        <f t="shared" si="1"/>
        <v>9</v>
      </c>
      <c r="E615" s="27"/>
      <c r="K615" s="22"/>
    </row>
    <row r="616">
      <c r="A616" s="6">
        <v>9.0</v>
      </c>
      <c r="B616" s="6">
        <v>8.0</v>
      </c>
      <c r="C616" s="22">
        <f t="shared" si="1"/>
        <v>9</v>
      </c>
      <c r="E616" s="27"/>
      <c r="K616" s="22"/>
    </row>
    <row r="617">
      <c r="A617" s="6">
        <v>10.0</v>
      </c>
      <c r="B617" s="6">
        <v>8.0</v>
      </c>
      <c r="C617" s="22">
        <f t="shared" si="1"/>
        <v>10</v>
      </c>
      <c r="E617" s="27"/>
      <c r="K617" s="22"/>
    </row>
    <row r="618">
      <c r="A618" s="6">
        <v>10.0</v>
      </c>
      <c r="B618" s="6">
        <v>8.0</v>
      </c>
      <c r="C618" s="22">
        <f t="shared" si="1"/>
        <v>10</v>
      </c>
      <c r="E618" s="27"/>
      <c r="K618" s="22"/>
    </row>
    <row r="619">
      <c r="A619" s="6">
        <v>10.0</v>
      </c>
      <c r="B619" s="6">
        <v>8.0</v>
      </c>
      <c r="C619" s="22">
        <f t="shared" si="1"/>
        <v>10</v>
      </c>
      <c r="E619" s="27"/>
      <c r="K619" s="22"/>
    </row>
    <row r="620">
      <c r="A620" s="6">
        <v>10.0</v>
      </c>
      <c r="B620" s="6">
        <v>8.0</v>
      </c>
      <c r="C620" s="22">
        <f t="shared" si="1"/>
        <v>10</v>
      </c>
      <c r="E620" s="27"/>
      <c r="K620" s="22"/>
    </row>
    <row r="621">
      <c r="A621" s="6">
        <v>10.0</v>
      </c>
      <c r="B621" s="6">
        <v>8.0</v>
      </c>
      <c r="C621" s="22">
        <f t="shared" si="1"/>
        <v>10</v>
      </c>
      <c r="E621" s="27"/>
      <c r="K621" s="22"/>
    </row>
    <row r="622">
      <c r="A622" s="6">
        <v>10.0</v>
      </c>
      <c r="B622" s="6">
        <v>8.0</v>
      </c>
      <c r="C622" s="22">
        <f t="shared" si="1"/>
        <v>10</v>
      </c>
      <c r="E622" s="27"/>
      <c r="K622" s="22"/>
    </row>
    <row r="623">
      <c r="A623" s="6">
        <v>10.0</v>
      </c>
      <c r="B623" s="6">
        <v>8.0</v>
      </c>
      <c r="C623" s="22">
        <f t="shared" si="1"/>
        <v>10</v>
      </c>
      <c r="E623" s="27"/>
      <c r="K623" s="22"/>
    </row>
    <row r="624">
      <c r="A624" s="6">
        <v>10.0</v>
      </c>
      <c r="B624" s="6">
        <v>8.0</v>
      </c>
      <c r="C624" s="22">
        <f t="shared" si="1"/>
        <v>10</v>
      </c>
      <c r="E624" s="27"/>
      <c r="K624" s="22"/>
    </row>
    <row r="625">
      <c r="A625" s="6">
        <v>10.0</v>
      </c>
      <c r="B625" s="6">
        <v>8.0</v>
      </c>
      <c r="C625" s="22">
        <f t="shared" si="1"/>
        <v>10</v>
      </c>
      <c r="E625" s="27"/>
      <c r="K625" s="22"/>
    </row>
    <row r="626">
      <c r="A626" s="6">
        <v>10.0</v>
      </c>
      <c r="B626" s="6">
        <v>8.0</v>
      </c>
      <c r="C626" s="22">
        <f t="shared" si="1"/>
        <v>10</v>
      </c>
      <c r="E626" s="27"/>
      <c r="K626" s="22"/>
    </row>
    <row r="627">
      <c r="A627" s="6">
        <v>10.0</v>
      </c>
      <c r="B627" s="6">
        <v>8.0</v>
      </c>
      <c r="C627" s="22">
        <f t="shared" si="1"/>
        <v>10</v>
      </c>
      <c r="E627" s="27"/>
      <c r="K627" s="22"/>
    </row>
    <row r="628">
      <c r="A628" s="6">
        <v>10.0</v>
      </c>
      <c r="B628" s="6">
        <v>8.0</v>
      </c>
      <c r="C628" s="22">
        <f t="shared" si="1"/>
        <v>10</v>
      </c>
      <c r="E628" s="27"/>
      <c r="K628" s="22"/>
    </row>
    <row r="629">
      <c r="A629" s="6">
        <v>10.0</v>
      </c>
      <c r="B629" s="6">
        <v>8.0</v>
      </c>
      <c r="C629" s="22">
        <f t="shared" si="1"/>
        <v>10</v>
      </c>
      <c r="E629" s="27"/>
      <c r="K629" s="22"/>
    </row>
    <row r="630">
      <c r="A630" s="6">
        <v>10.0</v>
      </c>
      <c r="B630" s="6">
        <v>8.0</v>
      </c>
      <c r="C630" s="22">
        <f t="shared" si="1"/>
        <v>10</v>
      </c>
      <c r="E630" s="27"/>
      <c r="K630" s="22"/>
    </row>
    <row r="631">
      <c r="A631" s="6">
        <v>10.0</v>
      </c>
      <c r="B631" s="6">
        <v>8.0</v>
      </c>
      <c r="C631" s="22">
        <f t="shared" si="1"/>
        <v>10</v>
      </c>
      <c r="E631" s="27"/>
      <c r="K631" s="22"/>
    </row>
    <row r="632">
      <c r="A632" s="6">
        <v>10.0</v>
      </c>
      <c r="B632" s="6">
        <v>8.0</v>
      </c>
      <c r="C632" s="22">
        <f t="shared" si="1"/>
        <v>10</v>
      </c>
      <c r="E632" s="27"/>
      <c r="K632" s="22"/>
    </row>
    <row r="633">
      <c r="A633" s="6">
        <v>10.0</v>
      </c>
      <c r="B633" s="6">
        <v>8.0</v>
      </c>
      <c r="C633" s="22">
        <f t="shared" si="1"/>
        <v>10</v>
      </c>
      <c r="E633" s="27"/>
      <c r="K633" s="22"/>
    </row>
    <row r="634">
      <c r="A634" s="6">
        <v>10.0</v>
      </c>
      <c r="B634" s="6">
        <v>8.0</v>
      </c>
      <c r="C634" s="22">
        <f t="shared" si="1"/>
        <v>10</v>
      </c>
      <c r="E634" s="27"/>
      <c r="K634" s="22"/>
    </row>
    <row r="635">
      <c r="A635" s="6">
        <v>10.0</v>
      </c>
      <c r="B635" s="6">
        <v>8.0</v>
      </c>
      <c r="C635" s="22">
        <f t="shared" si="1"/>
        <v>10</v>
      </c>
      <c r="E635" s="27"/>
      <c r="K635" s="22"/>
    </row>
    <row r="636">
      <c r="A636" s="6">
        <v>10.0</v>
      </c>
      <c r="B636" s="6">
        <v>8.0</v>
      </c>
      <c r="C636" s="22">
        <f t="shared" si="1"/>
        <v>10</v>
      </c>
      <c r="E636" s="27"/>
      <c r="K636" s="22"/>
    </row>
    <row r="637">
      <c r="A637" s="6">
        <v>10.0</v>
      </c>
      <c r="B637" s="6">
        <v>8.0</v>
      </c>
      <c r="C637" s="22">
        <f t="shared" si="1"/>
        <v>10</v>
      </c>
      <c r="E637" s="27"/>
      <c r="K637" s="22"/>
    </row>
    <row r="638">
      <c r="A638" s="6">
        <v>10.0</v>
      </c>
      <c r="B638" s="6">
        <v>8.0</v>
      </c>
      <c r="C638" s="22">
        <f t="shared" si="1"/>
        <v>10</v>
      </c>
      <c r="E638" s="27"/>
      <c r="K638" s="22"/>
    </row>
    <row r="639">
      <c r="A639" s="6">
        <v>10.0</v>
      </c>
      <c r="B639" s="6">
        <v>8.0</v>
      </c>
      <c r="C639" s="22">
        <f t="shared" si="1"/>
        <v>10</v>
      </c>
      <c r="E639" s="27"/>
      <c r="K639" s="22"/>
    </row>
    <row r="640">
      <c r="A640" s="6">
        <v>10.0</v>
      </c>
      <c r="B640" s="6">
        <v>8.0</v>
      </c>
      <c r="C640" s="22">
        <f t="shared" si="1"/>
        <v>10</v>
      </c>
      <c r="E640" s="27"/>
      <c r="K640" s="22"/>
    </row>
    <row r="641">
      <c r="A641" s="6">
        <v>10.0</v>
      </c>
      <c r="B641" s="6">
        <v>8.0</v>
      </c>
      <c r="C641" s="22">
        <f t="shared" si="1"/>
        <v>10</v>
      </c>
      <c r="E641" s="27"/>
      <c r="K641" s="22"/>
    </row>
    <row r="642">
      <c r="A642" s="6">
        <v>10.0</v>
      </c>
      <c r="B642" s="6">
        <v>8.0</v>
      </c>
      <c r="C642" s="22">
        <f t="shared" si="1"/>
        <v>10</v>
      </c>
      <c r="E642" s="27"/>
      <c r="K642" s="22"/>
    </row>
    <row r="643">
      <c r="A643" s="6">
        <v>10.0</v>
      </c>
      <c r="B643" s="6">
        <v>8.0</v>
      </c>
      <c r="C643" s="22">
        <f t="shared" si="1"/>
        <v>10</v>
      </c>
      <c r="E643" s="27"/>
      <c r="K643" s="22"/>
    </row>
    <row r="644">
      <c r="A644" s="6">
        <v>10.0</v>
      </c>
      <c r="B644" s="6">
        <v>8.0</v>
      </c>
      <c r="C644" s="22">
        <f t="shared" si="1"/>
        <v>10</v>
      </c>
      <c r="E644" s="27"/>
      <c r="K644" s="22"/>
    </row>
    <row r="645">
      <c r="A645" s="6">
        <v>10.0</v>
      </c>
      <c r="B645" s="6">
        <v>8.0</v>
      </c>
      <c r="C645" s="22">
        <f t="shared" si="1"/>
        <v>10</v>
      </c>
      <c r="E645" s="27"/>
      <c r="K645" s="22"/>
    </row>
    <row r="646">
      <c r="A646" s="6">
        <v>10.0</v>
      </c>
      <c r="B646" s="6">
        <v>8.0</v>
      </c>
      <c r="C646" s="22">
        <f t="shared" si="1"/>
        <v>10</v>
      </c>
      <c r="E646" s="27"/>
      <c r="K646" s="22"/>
    </row>
    <row r="647">
      <c r="A647" s="6">
        <v>10.0</v>
      </c>
      <c r="B647" s="6">
        <v>8.0</v>
      </c>
      <c r="C647" s="22">
        <f t="shared" si="1"/>
        <v>10</v>
      </c>
      <c r="E647" s="27"/>
      <c r="K647" s="22"/>
    </row>
    <row r="648">
      <c r="A648" s="6">
        <v>10.0</v>
      </c>
      <c r="B648" s="6">
        <v>8.0</v>
      </c>
      <c r="C648" s="22">
        <f t="shared" si="1"/>
        <v>10</v>
      </c>
      <c r="E648" s="27"/>
      <c r="K648" s="22"/>
    </row>
    <row r="649">
      <c r="A649" s="6">
        <v>10.0</v>
      </c>
      <c r="B649" s="6">
        <v>8.0</v>
      </c>
      <c r="C649" s="22">
        <f t="shared" si="1"/>
        <v>10</v>
      </c>
      <c r="E649" s="27"/>
      <c r="K649" s="22"/>
    </row>
    <row r="650">
      <c r="A650" s="6">
        <v>10.0</v>
      </c>
      <c r="B650" s="6">
        <v>8.0</v>
      </c>
      <c r="C650" s="22">
        <f t="shared" si="1"/>
        <v>10</v>
      </c>
      <c r="E650" s="27"/>
      <c r="K650" s="22"/>
    </row>
    <row r="651">
      <c r="A651" s="6">
        <v>10.0</v>
      </c>
      <c r="B651" s="6">
        <v>8.0</v>
      </c>
      <c r="C651" s="22">
        <f t="shared" si="1"/>
        <v>10</v>
      </c>
      <c r="E651" s="27"/>
      <c r="K651" s="22"/>
    </row>
    <row r="652">
      <c r="A652" s="6">
        <v>10.0</v>
      </c>
      <c r="B652" s="6">
        <v>8.0</v>
      </c>
      <c r="C652" s="22">
        <f t="shared" si="1"/>
        <v>10</v>
      </c>
      <c r="E652" s="27"/>
      <c r="K652" s="22"/>
    </row>
    <row r="653">
      <c r="A653" s="6">
        <v>10.0</v>
      </c>
      <c r="B653" s="6">
        <v>8.0</v>
      </c>
      <c r="C653" s="22">
        <f t="shared" si="1"/>
        <v>10</v>
      </c>
      <c r="E653" s="27"/>
      <c r="K653" s="22"/>
    </row>
    <row r="654">
      <c r="A654" s="6">
        <v>10.0</v>
      </c>
      <c r="B654" s="6">
        <v>8.0</v>
      </c>
      <c r="C654" s="22">
        <f t="shared" si="1"/>
        <v>10</v>
      </c>
      <c r="E654" s="27"/>
      <c r="K654" s="22"/>
    </row>
    <row r="655">
      <c r="A655" s="6">
        <v>10.0</v>
      </c>
      <c r="B655" s="6">
        <v>8.0</v>
      </c>
      <c r="C655" s="22">
        <f t="shared" si="1"/>
        <v>10</v>
      </c>
      <c r="E655" s="27"/>
      <c r="K655" s="22"/>
    </row>
    <row r="656">
      <c r="A656" s="6">
        <v>10.0</v>
      </c>
      <c r="B656" s="6">
        <v>8.0</v>
      </c>
      <c r="C656" s="22">
        <f t="shared" si="1"/>
        <v>10</v>
      </c>
      <c r="E656" s="27"/>
      <c r="K656" s="22"/>
    </row>
    <row r="657">
      <c r="A657" s="6">
        <v>10.0</v>
      </c>
      <c r="B657" s="6">
        <v>8.0</v>
      </c>
      <c r="C657" s="22">
        <f t="shared" si="1"/>
        <v>10</v>
      </c>
      <c r="E657" s="27"/>
      <c r="K657" s="22"/>
    </row>
    <row r="658">
      <c r="A658" s="6">
        <v>10.0</v>
      </c>
      <c r="B658" s="6">
        <v>8.0</v>
      </c>
      <c r="C658" s="22">
        <f t="shared" si="1"/>
        <v>10</v>
      </c>
      <c r="E658" s="27"/>
      <c r="K658" s="22"/>
    </row>
    <row r="659">
      <c r="A659" s="6">
        <v>10.0</v>
      </c>
      <c r="B659" s="6">
        <v>8.0</v>
      </c>
      <c r="C659" s="22">
        <f t="shared" si="1"/>
        <v>10</v>
      </c>
      <c r="E659" s="27"/>
      <c r="K659" s="22"/>
    </row>
    <row r="660">
      <c r="A660" s="6">
        <v>10.0</v>
      </c>
      <c r="B660" s="6">
        <v>8.0</v>
      </c>
      <c r="C660" s="22">
        <f t="shared" si="1"/>
        <v>10</v>
      </c>
      <c r="E660" s="27"/>
      <c r="K660" s="22"/>
    </row>
    <row r="661">
      <c r="A661" s="6">
        <v>10.0</v>
      </c>
      <c r="B661" s="6">
        <v>8.0</v>
      </c>
      <c r="C661" s="22">
        <f t="shared" si="1"/>
        <v>10</v>
      </c>
      <c r="E661" s="27"/>
      <c r="K661" s="22"/>
    </row>
    <row r="662">
      <c r="A662" s="6">
        <v>10.0</v>
      </c>
      <c r="B662" s="6">
        <v>8.0</v>
      </c>
      <c r="C662" s="22">
        <f t="shared" si="1"/>
        <v>10</v>
      </c>
      <c r="E662" s="27"/>
      <c r="K662" s="22"/>
    </row>
    <row r="663">
      <c r="A663" s="6">
        <v>10.0</v>
      </c>
      <c r="B663" s="6">
        <v>8.0</v>
      </c>
      <c r="C663" s="22">
        <f t="shared" si="1"/>
        <v>10</v>
      </c>
      <c r="E663" s="27"/>
      <c r="K663" s="22"/>
    </row>
    <row r="664">
      <c r="A664" s="6">
        <v>11.0</v>
      </c>
      <c r="B664" s="6">
        <v>8.0</v>
      </c>
      <c r="C664" s="22">
        <f t="shared" si="1"/>
        <v>11</v>
      </c>
      <c r="E664" s="27"/>
      <c r="K664" s="22"/>
    </row>
    <row r="665">
      <c r="A665" s="6">
        <v>11.0</v>
      </c>
      <c r="B665" s="6">
        <v>8.0</v>
      </c>
      <c r="C665" s="22">
        <f t="shared" si="1"/>
        <v>11</v>
      </c>
      <c r="E665" s="27"/>
      <c r="K665" s="22"/>
    </row>
    <row r="666">
      <c r="A666" s="6">
        <v>11.0</v>
      </c>
      <c r="B666" s="6">
        <v>8.0</v>
      </c>
      <c r="C666" s="22">
        <f t="shared" si="1"/>
        <v>11</v>
      </c>
      <c r="E666" s="27"/>
      <c r="K666" s="22"/>
    </row>
    <row r="667">
      <c r="A667" s="6">
        <v>11.0</v>
      </c>
      <c r="B667" s="6">
        <v>8.0</v>
      </c>
      <c r="C667" s="22">
        <f t="shared" si="1"/>
        <v>11</v>
      </c>
      <c r="E667" s="27"/>
      <c r="K667" s="22"/>
    </row>
    <row r="668">
      <c r="A668" s="6">
        <v>12.0</v>
      </c>
      <c r="B668" s="6">
        <v>8.0</v>
      </c>
      <c r="C668" s="22">
        <f t="shared" si="1"/>
        <v>12</v>
      </c>
      <c r="E668" s="27"/>
      <c r="K668" s="22"/>
    </row>
    <row r="669">
      <c r="A669" s="6">
        <v>12.0</v>
      </c>
      <c r="B669" s="6">
        <v>8.0</v>
      </c>
      <c r="C669" s="22">
        <f t="shared" si="1"/>
        <v>12</v>
      </c>
      <c r="E669" s="27"/>
      <c r="K669" s="22"/>
    </row>
    <row r="670">
      <c r="A670" s="6">
        <v>12.0</v>
      </c>
      <c r="B670" s="6">
        <v>8.0</v>
      </c>
      <c r="C670" s="22">
        <f t="shared" si="1"/>
        <v>12</v>
      </c>
      <c r="E670" s="27"/>
      <c r="K670" s="22"/>
    </row>
    <row r="671">
      <c r="A671" s="6">
        <v>12.0</v>
      </c>
      <c r="B671" s="6">
        <v>8.0</v>
      </c>
      <c r="C671" s="22">
        <f t="shared" si="1"/>
        <v>12</v>
      </c>
      <c r="E671" s="27"/>
      <c r="K671" s="22"/>
    </row>
    <row r="672">
      <c r="A672" s="6">
        <v>12.0</v>
      </c>
      <c r="B672" s="6">
        <v>8.0</v>
      </c>
      <c r="C672" s="22">
        <f t="shared" si="1"/>
        <v>12</v>
      </c>
      <c r="E672" s="27"/>
      <c r="K672" s="22"/>
    </row>
    <row r="673">
      <c r="A673" s="6">
        <v>12.0</v>
      </c>
      <c r="B673" s="6">
        <v>8.0</v>
      </c>
      <c r="C673" s="22">
        <f t="shared" si="1"/>
        <v>12</v>
      </c>
      <c r="E673" s="27"/>
      <c r="K673" s="22"/>
    </row>
    <row r="674">
      <c r="A674" s="6">
        <v>12.0</v>
      </c>
      <c r="B674" s="6">
        <v>8.0</v>
      </c>
      <c r="C674" s="22">
        <f t="shared" si="1"/>
        <v>12</v>
      </c>
      <c r="E674" s="27"/>
      <c r="K674" s="22"/>
    </row>
    <row r="675">
      <c r="A675" s="6">
        <v>12.0</v>
      </c>
      <c r="B675" s="6">
        <v>8.0</v>
      </c>
      <c r="C675" s="22">
        <f t="shared" si="1"/>
        <v>12</v>
      </c>
      <c r="E675" s="27"/>
      <c r="K675" s="22"/>
    </row>
    <row r="676">
      <c r="A676" s="6">
        <v>12.0</v>
      </c>
      <c r="B676" s="6">
        <v>8.0</v>
      </c>
      <c r="C676" s="22">
        <f t="shared" si="1"/>
        <v>12</v>
      </c>
      <c r="E676" s="27"/>
      <c r="K676" s="22"/>
    </row>
    <row r="677">
      <c r="A677" s="6">
        <v>12.0</v>
      </c>
      <c r="B677" s="6">
        <v>8.0</v>
      </c>
      <c r="C677" s="22">
        <f t="shared" si="1"/>
        <v>12</v>
      </c>
      <c r="E677" s="27"/>
      <c r="K677" s="22"/>
    </row>
    <row r="678">
      <c r="A678" s="6">
        <v>12.0</v>
      </c>
      <c r="B678" s="6">
        <v>8.0</v>
      </c>
      <c r="C678" s="22">
        <f t="shared" si="1"/>
        <v>12</v>
      </c>
      <c r="E678" s="27"/>
      <c r="K678" s="22"/>
    </row>
    <row r="679">
      <c r="A679" s="6">
        <v>12.0</v>
      </c>
      <c r="B679" s="6">
        <v>8.0</v>
      </c>
      <c r="C679" s="22">
        <f t="shared" si="1"/>
        <v>12</v>
      </c>
      <c r="E679" s="27"/>
      <c r="K679" s="22"/>
    </row>
    <row r="680">
      <c r="A680" s="6">
        <v>12.0</v>
      </c>
      <c r="B680" s="6">
        <v>8.0</v>
      </c>
      <c r="C680" s="22">
        <f t="shared" si="1"/>
        <v>12</v>
      </c>
      <c r="E680" s="27"/>
      <c r="K680" s="22"/>
    </row>
    <row r="681">
      <c r="A681" s="6">
        <v>12.0</v>
      </c>
      <c r="B681" s="6">
        <v>8.0</v>
      </c>
      <c r="C681" s="22">
        <f t="shared" si="1"/>
        <v>12</v>
      </c>
      <c r="E681" s="27"/>
      <c r="K681" s="22"/>
    </row>
    <row r="682">
      <c r="A682" s="6">
        <v>12.0</v>
      </c>
      <c r="B682" s="6">
        <v>8.0</v>
      </c>
      <c r="C682" s="22">
        <f t="shared" si="1"/>
        <v>12</v>
      </c>
      <c r="E682" s="27"/>
      <c r="K682" s="22"/>
    </row>
    <row r="683">
      <c r="A683" s="6">
        <v>12.0</v>
      </c>
      <c r="B683" s="6">
        <v>8.0</v>
      </c>
      <c r="C683" s="22">
        <f t="shared" si="1"/>
        <v>12</v>
      </c>
      <c r="E683" s="27"/>
      <c r="K683" s="22"/>
    </row>
    <row r="684">
      <c r="A684" s="6">
        <v>12.0</v>
      </c>
      <c r="B684" s="6">
        <v>8.0</v>
      </c>
      <c r="C684" s="22">
        <f t="shared" si="1"/>
        <v>12</v>
      </c>
      <c r="E684" s="27"/>
      <c r="K684" s="22"/>
    </row>
    <row r="685">
      <c r="A685" s="6">
        <v>12.0</v>
      </c>
      <c r="B685" s="6">
        <v>8.0</v>
      </c>
      <c r="C685" s="22">
        <f t="shared" si="1"/>
        <v>12</v>
      </c>
      <c r="E685" s="27"/>
      <c r="K685" s="22"/>
    </row>
    <row r="686">
      <c r="A686" s="6">
        <v>12.0</v>
      </c>
      <c r="B686" s="6">
        <v>8.0</v>
      </c>
      <c r="C686" s="22">
        <f t="shared" si="1"/>
        <v>12</v>
      </c>
      <c r="E686" s="27"/>
      <c r="K686" s="22"/>
    </row>
    <row r="687">
      <c r="A687" s="6">
        <v>12.0</v>
      </c>
      <c r="B687" s="6">
        <v>8.0</v>
      </c>
      <c r="C687" s="22">
        <f t="shared" si="1"/>
        <v>12</v>
      </c>
      <c r="E687" s="27"/>
      <c r="K687" s="22"/>
    </row>
    <row r="688">
      <c r="A688" s="6">
        <v>12.0</v>
      </c>
      <c r="B688" s="6">
        <v>8.0</v>
      </c>
      <c r="C688" s="22">
        <f t="shared" si="1"/>
        <v>12</v>
      </c>
      <c r="E688" s="27"/>
      <c r="K688" s="22"/>
    </row>
    <row r="689">
      <c r="A689" s="6">
        <v>12.0</v>
      </c>
      <c r="B689" s="6">
        <v>8.0</v>
      </c>
      <c r="C689" s="22">
        <f t="shared" si="1"/>
        <v>12</v>
      </c>
      <c r="E689" s="27"/>
      <c r="K689" s="22"/>
    </row>
    <row r="690">
      <c r="A690" s="6">
        <v>12.0</v>
      </c>
      <c r="B690" s="6">
        <v>8.0</v>
      </c>
      <c r="C690" s="22">
        <f t="shared" si="1"/>
        <v>12</v>
      </c>
      <c r="E690" s="27"/>
      <c r="K690" s="22"/>
    </row>
    <row r="691">
      <c r="A691" s="6">
        <v>12.0</v>
      </c>
      <c r="B691" s="6">
        <v>8.0</v>
      </c>
      <c r="C691" s="22">
        <f t="shared" si="1"/>
        <v>12</v>
      </c>
      <c r="E691" s="27"/>
      <c r="K691" s="22"/>
    </row>
    <row r="692">
      <c r="A692" s="6">
        <v>12.0</v>
      </c>
      <c r="B692" s="6">
        <v>8.0</v>
      </c>
      <c r="C692" s="22">
        <f t="shared" si="1"/>
        <v>12</v>
      </c>
      <c r="E692" s="27"/>
      <c r="K692" s="22"/>
    </row>
    <row r="693">
      <c r="A693" s="6">
        <v>12.0</v>
      </c>
      <c r="B693" s="6">
        <v>8.0</v>
      </c>
      <c r="C693" s="22">
        <f t="shared" si="1"/>
        <v>12</v>
      </c>
      <c r="E693" s="27"/>
      <c r="K693" s="22"/>
    </row>
    <row r="694">
      <c r="A694" s="6">
        <v>12.0</v>
      </c>
      <c r="B694" s="6">
        <v>8.0</v>
      </c>
      <c r="C694" s="22">
        <f t="shared" si="1"/>
        <v>12</v>
      </c>
      <c r="E694" s="27"/>
      <c r="K694" s="22"/>
    </row>
    <row r="695">
      <c r="A695" s="6">
        <v>12.0</v>
      </c>
      <c r="B695" s="6">
        <v>8.0</v>
      </c>
      <c r="C695" s="22">
        <f t="shared" si="1"/>
        <v>12</v>
      </c>
      <c r="E695" s="27"/>
      <c r="K695" s="22"/>
    </row>
    <row r="696">
      <c r="A696" s="6">
        <v>12.0</v>
      </c>
      <c r="B696" s="6">
        <v>8.0</v>
      </c>
      <c r="C696" s="22">
        <f t="shared" si="1"/>
        <v>12</v>
      </c>
      <c r="E696" s="27"/>
      <c r="K696" s="22"/>
    </row>
    <row r="697">
      <c r="A697" s="6">
        <v>12.0</v>
      </c>
      <c r="B697" s="6">
        <v>8.0</v>
      </c>
      <c r="C697" s="22">
        <f t="shared" si="1"/>
        <v>12</v>
      </c>
      <c r="E697" s="27"/>
      <c r="K697" s="22"/>
    </row>
    <row r="698">
      <c r="A698" s="6">
        <v>12.0</v>
      </c>
      <c r="B698" s="6">
        <v>8.0</v>
      </c>
      <c r="C698" s="22">
        <f t="shared" si="1"/>
        <v>12</v>
      </c>
      <c r="E698" s="27"/>
      <c r="K698" s="22"/>
    </row>
    <row r="699">
      <c r="A699" s="6">
        <v>13.0</v>
      </c>
      <c r="B699" s="6">
        <v>8.0</v>
      </c>
      <c r="C699" s="22">
        <f t="shared" si="1"/>
        <v>13</v>
      </c>
      <c r="E699" s="27"/>
      <c r="K699" s="22"/>
    </row>
    <row r="700">
      <c r="A700" s="6">
        <v>13.0</v>
      </c>
      <c r="B700" s="6">
        <v>8.0</v>
      </c>
      <c r="C700" s="22">
        <f t="shared" si="1"/>
        <v>13</v>
      </c>
      <c r="E700" s="27"/>
      <c r="K700" s="22"/>
    </row>
    <row r="701">
      <c r="A701" s="6">
        <v>13.0</v>
      </c>
      <c r="B701" s="6">
        <v>8.0</v>
      </c>
      <c r="C701" s="22">
        <f t="shared" si="1"/>
        <v>13</v>
      </c>
      <c r="E701" s="27"/>
      <c r="K701" s="22"/>
    </row>
    <row r="702">
      <c r="A702" s="6">
        <v>14.0</v>
      </c>
      <c r="B702" s="6">
        <v>8.0</v>
      </c>
      <c r="C702" s="22">
        <f t="shared" si="1"/>
        <v>14</v>
      </c>
      <c r="E702" s="27"/>
      <c r="K702" s="22"/>
    </row>
    <row r="703">
      <c r="A703" s="6">
        <v>14.0</v>
      </c>
      <c r="B703" s="6">
        <v>8.0</v>
      </c>
      <c r="C703" s="22">
        <f t="shared" si="1"/>
        <v>14</v>
      </c>
      <c r="E703" s="27"/>
      <c r="K703" s="22"/>
    </row>
    <row r="704">
      <c r="A704" s="6">
        <v>14.0</v>
      </c>
      <c r="B704" s="6">
        <v>8.0</v>
      </c>
      <c r="C704" s="22">
        <f t="shared" si="1"/>
        <v>14</v>
      </c>
      <c r="E704" s="27"/>
      <c r="K704" s="22"/>
    </row>
    <row r="705">
      <c r="A705" s="6">
        <v>14.0</v>
      </c>
      <c r="B705" s="6">
        <v>8.0</v>
      </c>
      <c r="C705" s="22">
        <f t="shared" si="1"/>
        <v>14</v>
      </c>
      <c r="E705" s="27"/>
      <c r="K705" s="22"/>
    </row>
    <row r="706">
      <c r="A706" s="6">
        <v>14.0</v>
      </c>
      <c r="B706" s="6">
        <v>8.0</v>
      </c>
      <c r="C706" s="22">
        <f t="shared" si="1"/>
        <v>14</v>
      </c>
      <c r="E706" s="27"/>
      <c r="K706" s="22"/>
    </row>
    <row r="707">
      <c r="A707" s="6">
        <v>14.0</v>
      </c>
      <c r="B707" s="6">
        <v>8.0</v>
      </c>
      <c r="C707" s="22">
        <f t="shared" si="1"/>
        <v>14</v>
      </c>
      <c r="E707" s="27"/>
      <c r="K707" s="22"/>
    </row>
    <row r="708">
      <c r="A708" s="6">
        <v>14.0</v>
      </c>
      <c r="B708" s="6">
        <v>8.0</v>
      </c>
      <c r="C708" s="22">
        <f t="shared" si="1"/>
        <v>14</v>
      </c>
      <c r="E708" s="27"/>
      <c r="K708" s="22"/>
    </row>
    <row r="709">
      <c r="A709" s="6">
        <v>14.0</v>
      </c>
      <c r="B709" s="6">
        <v>8.0</v>
      </c>
      <c r="C709" s="22">
        <f t="shared" si="1"/>
        <v>14</v>
      </c>
      <c r="E709" s="27"/>
      <c r="K709" s="22"/>
    </row>
    <row r="710">
      <c r="A710" s="6">
        <v>14.0</v>
      </c>
      <c r="B710" s="6">
        <v>8.0</v>
      </c>
      <c r="C710" s="22">
        <f t="shared" si="1"/>
        <v>14</v>
      </c>
      <c r="E710" s="27"/>
      <c r="K710" s="22"/>
    </row>
    <row r="711">
      <c r="A711" s="6">
        <v>14.0</v>
      </c>
      <c r="B711" s="6">
        <v>8.0</v>
      </c>
      <c r="C711" s="22">
        <f t="shared" si="1"/>
        <v>14</v>
      </c>
      <c r="E711" s="27"/>
      <c r="K711" s="22"/>
    </row>
    <row r="712">
      <c r="A712" s="6">
        <v>14.0</v>
      </c>
      <c r="B712" s="6">
        <v>8.0</v>
      </c>
      <c r="C712" s="22">
        <f t="shared" si="1"/>
        <v>14</v>
      </c>
      <c r="E712" s="27"/>
      <c r="K712" s="22"/>
    </row>
    <row r="713">
      <c r="A713" s="6">
        <v>14.0</v>
      </c>
      <c r="B713" s="6">
        <v>8.0</v>
      </c>
      <c r="C713" s="22">
        <f t="shared" si="1"/>
        <v>14</v>
      </c>
      <c r="E713" s="27"/>
      <c r="K713" s="22"/>
    </row>
    <row r="714">
      <c r="A714" s="6">
        <v>14.0</v>
      </c>
      <c r="B714" s="6">
        <v>8.0</v>
      </c>
      <c r="C714" s="22">
        <f t="shared" si="1"/>
        <v>14</v>
      </c>
      <c r="E714" s="27"/>
      <c r="K714" s="22"/>
    </row>
    <row r="715">
      <c r="A715" s="6">
        <v>14.0</v>
      </c>
      <c r="B715" s="6">
        <v>8.0</v>
      </c>
      <c r="C715" s="22">
        <f t="shared" si="1"/>
        <v>14</v>
      </c>
      <c r="E715" s="27"/>
      <c r="K715" s="22"/>
    </row>
    <row r="716">
      <c r="A716" s="6">
        <v>14.0</v>
      </c>
      <c r="B716" s="6">
        <v>8.0</v>
      </c>
      <c r="C716" s="22">
        <f t="shared" si="1"/>
        <v>14</v>
      </c>
      <c r="E716" s="27"/>
      <c r="K716" s="22"/>
    </row>
    <row r="717">
      <c r="A717" s="6">
        <v>15.0</v>
      </c>
      <c r="B717" s="6">
        <v>8.0</v>
      </c>
      <c r="C717" s="22">
        <f t="shared" si="1"/>
        <v>15</v>
      </c>
      <c r="E717" s="27"/>
      <c r="K717" s="22"/>
    </row>
    <row r="718">
      <c r="A718" s="6">
        <v>15.0</v>
      </c>
      <c r="B718" s="6">
        <v>8.0</v>
      </c>
      <c r="C718" s="22">
        <f t="shared" si="1"/>
        <v>15</v>
      </c>
      <c r="E718" s="27"/>
      <c r="K718" s="22"/>
    </row>
    <row r="719">
      <c r="A719" s="6">
        <v>15.0</v>
      </c>
      <c r="B719" s="6">
        <v>8.0</v>
      </c>
      <c r="C719" s="22">
        <f t="shared" si="1"/>
        <v>15</v>
      </c>
      <c r="E719" s="27"/>
      <c r="K719" s="22"/>
    </row>
    <row r="720">
      <c r="A720" s="6">
        <v>15.0</v>
      </c>
      <c r="B720" s="6">
        <v>8.0</v>
      </c>
      <c r="C720" s="22">
        <f t="shared" si="1"/>
        <v>15</v>
      </c>
      <c r="E720" s="27"/>
      <c r="K720" s="22"/>
    </row>
    <row r="721">
      <c r="A721" s="6">
        <v>16.0</v>
      </c>
      <c r="B721" s="6">
        <v>8.0</v>
      </c>
      <c r="C721" s="22">
        <f t="shared" si="1"/>
        <v>16</v>
      </c>
      <c r="E721" s="27"/>
      <c r="K721" s="22"/>
    </row>
    <row r="722">
      <c r="A722" s="6">
        <v>6.0</v>
      </c>
      <c r="B722" s="6">
        <v>9.0</v>
      </c>
      <c r="C722" s="22">
        <f t="shared" si="1"/>
        <v>6</v>
      </c>
      <c r="E722" s="27"/>
      <c r="K722" s="22"/>
    </row>
    <row r="723">
      <c r="A723" s="6">
        <v>8.0</v>
      </c>
      <c r="B723" s="6">
        <v>9.0</v>
      </c>
      <c r="C723" s="22">
        <f t="shared" si="1"/>
        <v>8</v>
      </c>
      <c r="E723" s="27"/>
      <c r="K723" s="22"/>
    </row>
    <row r="724">
      <c r="A724" s="6">
        <v>9.0</v>
      </c>
      <c r="B724" s="6">
        <v>9.0</v>
      </c>
      <c r="C724" s="22">
        <f t="shared" si="1"/>
        <v>9</v>
      </c>
      <c r="E724" s="27"/>
      <c r="K724" s="22"/>
    </row>
    <row r="725">
      <c r="A725" s="6">
        <v>9.0</v>
      </c>
      <c r="B725" s="6">
        <v>9.0</v>
      </c>
      <c r="C725" s="22">
        <f t="shared" si="1"/>
        <v>9</v>
      </c>
      <c r="E725" s="27"/>
      <c r="K725" s="22"/>
    </row>
    <row r="726">
      <c r="A726" s="6">
        <v>10.0</v>
      </c>
      <c r="B726" s="6">
        <v>9.0</v>
      </c>
      <c r="C726" s="22">
        <f t="shared" si="1"/>
        <v>10</v>
      </c>
      <c r="E726" s="27"/>
      <c r="K726" s="22"/>
    </row>
    <row r="727">
      <c r="A727" s="6">
        <v>10.0</v>
      </c>
      <c r="B727" s="6">
        <v>9.0</v>
      </c>
      <c r="C727" s="22">
        <f t="shared" si="1"/>
        <v>10</v>
      </c>
      <c r="E727" s="27"/>
      <c r="K727" s="22"/>
    </row>
    <row r="728">
      <c r="A728" s="6">
        <v>10.0</v>
      </c>
      <c r="B728" s="6">
        <v>9.0</v>
      </c>
      <c r="C728" s="22">
        <f t="shared" si="1"/>
        <v>10</v>
      </c>
      <c r="E728" s="27"/>
      <c r="K728" s="22"/>
    </row>
    <row r="729">
      <c r="A729" s="6">
        <v>10.0</v>
      </c>
      <c r="B729" s="6">
        <v>9.0</v>
      </c>
      <c r="C729" s="22">
        <f t="shared" si="1"/>
        <v>10</v>
      </c>
      <c r="E729" s="27"/>
      <c r="K729" s="22"/>
    </row>
    <row r="730">
      <c r="A730" s="6">
        <v>12.0</v>
      </c>
      <c r="B730" s="6">
        <v>9.0</v>
      </c>
      <c r="C730" s="22">
        <f t="shared" si="1"/>
        <v>12</v>
      </c>
      <c r="E730" s="27"/>
      <c r="K730" s="22"/>
    </row>
    <row r="731">
      <c r="A731" s="6">
        <v>13.0</v>
      </c>
      <c r="B731" s="6">
        <v>9.0</v>
      </c>
      <c r="C731" s="22">
        <f t="shared" si="1"/>
        <v>13</v>
      </c>
      <c r="E731" s="27"/>
      <c r="K731" s="22"/>
    </row>
    <row r="732">
      <c r="A732" s="6">
        <v>13.0</v>
      </c>
      <c r="B732" s="6">
        <v>9.0</v>
      </c>
      <c r="C732" s="22">
        <f t="shared" si="1"/>
        <v>13</v>
      </c>
      <c r="E732" s="27"/>
      <c r="K732" s="22"/>
    </row>
    <row r="733">
      <c r="A733" s="6">
        <v>8.0</v>
      </c>
      <c r="B733" s="6">
        <v>10.0</v>
      </c>
      <c r="C733" s="22">
        <f t="shared" si="1"/>
        <v>8</v>
      </c>
      <c r="E733" s="27"/>
      <c r="K733" s="22"/>
    </row>
    <row r="734">
      <c r="A734" s="6">
        <v>8.0</v>
      </c>
      <c r="B734" s="6">
        <v>10.0</v>
      </c>
      <c r="C734" s="22">
        <f t="shared" si="1"/>
        <v>8</v>
      </c>
      <c r="E734" s="27"/>
      <c r="K734" s="22"/>
    </row>
    <row r="735">
      <c r="A735" s="6">
        <v>10.0</v>
      </c>
      <c r="B735" s="6">
        <v>10.0</v>
      </c>
      <c r="C735" s="22">
        <f t="shared" si="1"/>
        <v>10</v>
      </c>
      <c r="E735" s="27"/>
      <c r="K735" s="22"/>
    </row>
    <row r="736">
      <c r="A736" s="6">
        <v>10.0</v>
      </c>
      <c r="B736" s="6">
        <v>10.0</v>
      </c>
      <c r="C736" s="22">
        <f t="shared" si="1"/>
        <v>10</v>
      </c>
      <c r="E736" s="27"/>
      <c r="K736" s="22"/>
    </row>
  </sheetData>
  <autoFilter ref="$A$1:$C$736"/>
  <dataValidations>
    <dataValidation type="decimal" allowBlank="1" showDropDown="1" showErrorMessage="1" sqref="B2:B736">
      <formula1>0.0</formula1>
      <formula2>24.0</formula2>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3</v>
      </c>
      <c r="B1" s="18" t="s">
        <v>18</v>
      </c>
      <c r="C1" s="6" t="s">
        <v>2047</v>
      </c>
      <c r="D1" s="6" t="s">
        <v>2048</v>
      </c>
      <c r="F1" s="19"/>
    </row>
    <row r="2">
      <c r="A2" s="20">
        <v>78.0</v>
      </c>
      <c r="B2" s="21" t="s">
        <v>68</v>
      </c>
      <c r="C2">
        <f t="array" ref="C2:C713">IF(B2:B713 = "Masters",A2:A713,"")</f>
        <v>78</v>
      </c>
      <c r="D2" t="str">
        <f t="array" ref="D2:D713">IF(B2:B713="Bachelors", A2:A713, "")</f>
        <v/>
      </c>
      <c r="F2" s="19"/>
    </row>
    <row r="3">
      <c r="A3" s="20">
        <v>66.0</v>
      </c>
      <c r="B3" s="21" t="s">
        <v>54</v>
      </c>
      <c r="C3" t="s">
        <v>33</v>
      </c>
      <c r="D3" t="s">
        <v>33</v>
      </c>
      <c r="E3" s="6" t="s">
        <v>2049</v>
      </c>
      <c r="F3" s="22">
        <f>COUNT(C2:C713)</f>
        <v>294</v>
      </c>
    </row>
    <row r="4">
      <c r="A4" s="20">
        <v>65.0</v>
      </c>
      <c r="B4" s="21" t="s">
        <v>68</v>
      </c>
      <c r="C4">
        <v>65.0</v>
      </c>
      <c r="D4" t="s">
        <v>33</v>
      </c>
      <c r="E4" s="6" t="s">
        <v>2050</v>
      </c>
      <c r="F4" s="22">
        <f>COUNT(D2:D713)</f>
        <v>269</v>
      </c>
    </row>
    <row r="5">
      <c r="A5" s="20">
        <v>63.0</v>
      </c>
      <c r="B5" s="21" t="s">
        <v>68</v>
      </c>
      <c r="C5">
        <v>63.0</v>
      </c>
      <c r="D5" t="s">
        <v>33</v>
      </c>
      <c r="E5" s="6" t="s">
        <v>2051</v>
      </c>
      <c r="F5" s="22">
        <f>MODE(C2:C713)</f>
        <v>36</v>
      </c>
    </row>
    <row r="6">
      <c r="A6" s="20">
        <v>59.0</v>
      </c>
      <c r="B6" s="21" t="s">
        <v>68</v>
      </c>
      <c r="C6">
        <v>59.0</v>
      </c>
      <c r="D6" t="s">
        <v>33</v>
      </c>
      <c r="E6" s="6" t="s">
        <v>2052</v>
      </c>
      <c r="F6" s="22">
        <f>Mode(D2:D713)</f>
        <v>25</v>
      </c>
    </row>
    <row r="7">
      <c r="A7" s="20">
        <v>59.0</v>
      </c>
      <c r="B7" s="21" t="s">
        <v>68</v>
      </c>
      <c r="C7">
        <v>59.0</v>
      </c>
      <c r="D7" t="s">
        <v>33</v>
      </c>
      <c r="E7" s="6" t="s">
        <v>2053</v>
      </c>
      <c r="F7" s="19">
        <f>AVERAGE(C2:C713)</f>
        <v>35.14965986</v>
      </c>
    </row>
    <row r="8">
      <c r="A8" s="20">
        <v>58.0</v>
      </c>
      <c r="B8" s="21" t="s">
        <v>54</v>
      </c>
      <c r="C8" t="s">
        <v>33</v>
      </c>
      <c r="D8" t="s">
        <v>33</v>
      </c>
      <c r="E8" s="6" t="s">
        <v>2054</v>
      </c>
      <c r="F8" s="19">
        <f>AVERAGE(D2:D713)</f>
        <v>30.82156134</v>
      </c>
    </row>
    <row r="9">
      <c r="A9" s="20">
        <v>58.0</v>
      </c>
      <c r="B9" s="21" t="s">
        <v>68</v>
      </c>
      <c r="C9">
        <v>58.0</v>
      </c>
      <c r="D9" t="s">
        <v>33</v>
      </c>
      <c r="E9" s="6" t="s">
        <v>2055</v>
      </c>
      <c r="F9" s="19">
        <f>STDEV(C2:C713)</f>
        <v>8.26675875</v>
      </c>
    </row>
    <row r="10">
      <c r="A10" s="20">
        <v>58.0</v>
      </c>
      <c r="B10" s="21" t="s">
        <v>40</v>
      </c>
      <c r="C10" t="s">
        <v>33</v>
      </c>
      <c r="D10">
        <v>58.0</v>
      </c>
      <c r="E10" s="6" t="s">
        <v>2056</v>
      </c>
      <c r="F10" s="19">
        <f>STDEV(D2:D713)</f>
        <v>7.576829109</v>
      </c>
    </row>
    <row r="11">
      <c r="A11" s="20">
        <v>57.0</v>
      </c>
      <c r="B11" s="21" t="s">
        <v>40</v>
      </c>
      <c r="C11" t="s">
        <v>33</v>
      </c>
      <c r="D11">
        <v>57.0</v>
      </c>
      <c r="F11" s="19"/>
    </row>
    <row r="12">
      <c r="A12" s="20">
        <v>57.0</v>
      </c>
      <c r="B12" s="21" t="s">
        <v>68</v>
      </c>
      <c r="C12">
        <v>57.0</v>
      </c>
      <c r="D12" t="s">
        <v>33</v>
      </c>
      <c r="F12" s="19"/>
    </row>
    <row r="13">
      <c r="A13" s="20">
        <v>57.0</v>
      </c>
      <c r="B13" s="21" t="s">
        <v>68</v>
      </c>
      <c r="C13">
        <v>57.0</v>
      </c>
      <c r="D13" t="s">
        <v>33</v>
      </c>
      <c r="F13" s="19"/>
    </row>
    <row r="14">
      <c r="A14" s="20">
        <v>56.0</v>
      </c>
      <c r="B14" s="21" t="s">
        <v>68</v>
      </c>
      <c r="C14">
        <v>56.0</v>
      </c>
      <c r="D14" t="s">
        <v>33</v>
      </c>
      <c r="F14" s="19"/>
    </row>
    <row r="15">
      <c r="A15" s="20">
        <v>56.0</v>
      </c>
      <c r="B15" s="21" t="s">
        <v>54</v>
      </c>
      <c r="C15" t="s">
        <v>33</v>
      </c>
      <c r="D15" t="s">
        <v>33</v>
      </c>
      <c r="F15" s="19"/>
    </row>
    <row r="16">
      <c r="A16" s="20">
        <v>56.0</v>
      </c>
      <c r="B16" s="21" t="s">
        <v>68</v>
      </c>
      <c r="C16">
        <v>56.0</v>
      </c>
      <c r="D16" t="s">
        <v>33</v>
      </c>
      <c r="F16" s="19"/>
    </row>
    <row r="17">
      <c r="A17" s="20">
        <v>55.0</v>
      </c>
      <c r="B17" s="21" t="s">
        <v>68</v>
      </c>
      <c r="C17">
        <v>55.0</v>
      </c>
      <c r="D17" t="s">
        <v>33</v>
      </c>
      <c r="F17" s="19"/>
    </row>
    <row r="18">
      <c r="A18" s="20">
        <v>55.0</v>
      </c>
      <c r="B18" s="21" t="s">
        <v>54</v>
      </c>
      <c r="C18" t="s">
        <v>33</v>
      </c>
      <c r="D18" t="s">
        <v>33</v>
      </c>
      <c r="F18" s="19"/>
    </row>
    <row r="19">
      <c r="A19" s="20">
        <v>55.0</v>
      </c>
      <c r="B19" s="21" t="s">
        <v>68</v>
      </c>
      <c r="C19">
        <v>55.0</v>
      </c>
      <c r="D19" t="s">
        <v>33</v>
      </c>
      <c r="F19" s="19"/>
    </row>
    <row r="20">
      <c r="A20" s="20">
        <v>55.0</v>
      </c>
      <c r="B20" s="21" t="s">
        <v>68</v>
      </c>
      <c r="C20">
        <v>55.0</v>
      </c>
      <c r="D20" t="s">
        <v>33</v>
      </c>
      <c r="F20" s="19"/>
    </row>
    <row r="21">
      <c r="A21" s="20">
        <v>54.0</v>
      </c>
      <c r="B21" s="21" t="s">
        <v>68</v>
      </c>
      <c r="C21">
        <v>54.0</v>
      </c>
      <c r="D21" t="s">
        <v>33</v>
      </c>
      <c r="F21" s="19"/>
    </row>
    <row r="22">
      <c r="A22" s="20">
        <v>54.0</v>
      </c>
      <c r="B22" s="21" t="s">
        <v>40</v>
      </c>
      <c r="C22" t="s">
        <v>33</v>
      </c>
      <c r="D22">
        <v>54.0</v>
      </c>
      <c r="F22" s="19"/>
    </row>
    <row r="23">
      <c r="A23" s="20">
        <v>53.0</v>
      </c>
      <c r="B23" s="21" t="s">
        <v>68</v>
      </c>
      <c r="C23">
        <v>53.0</v>
      </c>
      <c r="D23" t="s">
        <v>33</v>
      </c>
      <c r="F23" s="19"/>
    </row>
    <row r="24">
      <c r="A24" s="20">
        <v>53.0</v>
      </c>
      <c r="B24" s="21" t="s">
        <v>40</v>
      </c>
      <c r="C24" t="s">
        <v>33</v>
      </c>
      <c r="D24">
        <v>53.0</v>
      </c>
      <c r="F24" s="19"/>
    </row>
    <row r="25">
      <c r="A25" s="20">
        <v>53.0</v>
      </c>
      <c r="B25" s="21" t="s">
        <v>40</v>
      </c>
      <c r="C25" t="s">
        <v>33</v>
      </c>
      <c r="D25">
        <v>53.0</v>
      </c>
      <c r="F25" s="19"/>
    </row>
    <row r="26">
      <c r="A26" s="20">
        <v>52.0</v>
      </c>
      <c r="B26" s="21" t="s">
        <v>54</v>
      </c>
      <c r="C26" t="s">
        <v>33</v>
      </c>
      <c r="D26" t="s">
        <v>33</v>
      </c>
      <c r="F26" s="19"/>
    </row>
    <row r="27">
      <c r="A27" s="20">
        <v>52.0</v>
      </c>
      <c r="B27" s="21" t="s">
        <v>68</v>
      </c>
      <c r="C27">
        <v>52.0</v>
      </c>
      <c r="D27" t="s">
        <v>33</v>
      </c>
      <c r="F27" s="19"/>
    </row>
    <row r="28">
      <c r="A28" s="20">
        <v>52.0</v>
      </c>
      <c r="B28" s="21" t="s">
        <v>68</v>
      </c>
      <c r="C28">
        <v>52.0</v>
      </c>
      <c r="D28" t="s">
        <v>33</v>
      </c>
      <c r="F28" s="19"/>
    </row>
    <row r="29">
      <c r="A29" s="20">
        <v>51.0</v>
      </c>
      <c r="B29" s="21" t="s">
        <v>40</v>
      </c>
      <c r="C29" t="s">
        <v>33</v>
      </c>
      <c r="D29">
        <v>51.0</v>
      </c>
      <c r="F29" s="19"/>
    </row>
    <row r="30">
      <c r="A30" s="20">
        <v>51.0</v>
      </c>
      <c r="B30" s="21" t="s">
        <v>68</v>
      </c>
      <c r="C30">
        <v>51.0</v>
      </c>
      <c r="D30" t="s">
        <v>33</v>
      </c>
      <c r="F30" s="19"/>
    </row>
    <row r="31">
      <c r="A31" s="20">
        <v>51.0</v>
      </c>
      <c r="B31" s="21" t="s">
        <v>40</v>
      </c>
      <c r="C31" t="s">
        <v>33</v>
      </c>
      <c r="D31">
        <v>51.0</v>
      </c>
      <c r="F31" s="19"/>
    </row>
    <row r="32">
      <c r="A32" s="20">
        <v>50.0</v>
      </c>
      <c r="B32" s="21" t="s">
        <v>68</v>
      </c>
      <c r="C32">
        <v>50.0</v>
      </c>
      <c r="D32" t="s">
        <v>33</v>
      </c>
      <c r="F32" s="19"/>
    </row>
    <row r="33">
      <c r="A33" s="20">
        <v>50.0</v>
      </c>
      <c r="B33" s="21" t="s">
        <v>68</v>
      </c>
      <c r="C33">
        <v>50.0</v>
      </c>
      <c r="D33" t="s">
        <v>33</v>
      </c>
      <c r="F33" s="19"/>
    </row>
    <row r="34">
      <c r="A34" s="20">
        <v>50.0</v>
      </c>
      <c r="B34" s="21" t="s">
        <v>68</v>
      </c>
      <c r="C34">
        <v>50.0</v>
      </c>
      <c r="D34" t="s">
        <v>33</v>
      </c>
      <c r="F34" s="19"/>
    </row>
    <row r="35">
      <c r="A35" s="20">
        <v>50.0</v>
      </c>
      <c r="B35" s="21" t="s">
        <v>40</v>
      </c>
      <c r="C35" t="s">
        <v>33</v>
      </c>
      <c r="D35">
        <v>50.0</v>
      </c>
      <c r="F35" s="19"/>
    </row>
    <row r="36">
      <c r="A36" s="20">
        <v>49.0</v>
      </c>
      <c r="B36" s="21" t="s">
        <v>40</v>
      </c>
      <c r="C36" t="s">
        <v>33</v>
      </c>
      <c r="D36">
        <v>49.0</v>
      </c>
      <c r="F36" s="19"/>
    </row>
    <row r="37">
      <c r="A37" s="20">
        <v>49.0</v>
      </c>
      <c r="B37" s="21" t="s">
        <v>68</v>
      </c>
      <c r="C37">
        <v>49.0</v>
      </c>
      <c r="D37" t="s">
        <v>33</v>
      </c>
      <c r="F37" s="19"/>
    </row>
    <row r="38">
      <c r="A38" s="20">
        <v>49.0</v>
      </c>
      <c r="B38" s="21" t="s">
        <v>40</v>
      </c>
      <c r="C38" t="s">
        <v>33</v>
      </c>
      <c r="D38">
        <v>49.0</v>
      </c>
      <c r="F38" s="19"/>
    </row>
    <row r="39">
      <c r="A39" s="20">
        <v>49.0</v>
      </c>
      <c r="B39" s="21" t="s">
        <v>40</v>
      </c>
      <c r="C39" t="s">
        <v>33</v>
      </c>
      <c r="D39">
        <v>49.0</v>
      </c>
      <c r="F39" s="19"/>
    </row>
    <row r="40">
      <c r="A40" s="20">
        <v>49.0</v>
      </c>
      <c r="B40" s="21" t="s">
        <v>368</v>
      </c>
      <c r="C40" t="s">
        <v>33</v>
      </c>
      <c r="D40" t="s">
        <v>33</v>
      </c>
      <c r="F40" s="19"/>
    </row>
    <row r="41">
      <c r="A41" s="20">
        <v>49.0</v>
      </c>
      <c r="B41" s="21" t="s">
        <v>54</v>
      </c>
      <c r="C41" t="s">
        <v>33</v>
      </c>
      <c r="D41" t="s">
        <v>33</v>
      </c>
      <c r="F41" s="19"/>
    </row>
    <row r="42">
      <c r="A42" s="20">
        <v>48.0</v>
      </c>
      <c r="B42" s="21" t="s">
        <v>68</v>
      </c>
      <c r="C42">
        <v>48.0</v>
      </c>
      <c r="D42" t="s">
        <v>33</v>
      </c>
      <c r="F42" s="19"/>
    </row>
    <row r="43">
      <c r="A43" s="20">
        <v>48.0</v>
      </c>
      <c r="B43" s="21" t="s">
        <v>40</v>
      </c>
      <c r="C43" t="s">
        <v>33</v>
      </c>
      <c r="D43">
        <v>48.0</v>
      </c>
      <c r="F43" s="19"/>
    </row>
    <row r="44">
      <c r="A44" s="20">
        <v>48.0</v>
      </c>
      <c r="B44" s="21" t="s">
        <v>40</v>
      </c>
      <c r="C44" t="s">
        <v>33</v>
      </c>
      <c r="D44">
        <v>48.0</v>
      </c>
      <c r="F44" s="19"/>
    </row>
    <row r="45">
      <c r="A45" s="20">
        <v>48.0</v>
      </c>
      <c r="B45" s="21" t="s">
        <v>54</v>
      </c>
      <c r="C45" t="s">
        <v>33</v>
      </c>
      <c r="D45" t="s">
        <v>33</v>
      </c>
      <c r="F45" s="19"/>
    </row>
    <row r="46">
      <c r="A46" s="20">
        <v>48.0</v>
      </c>
      <c r="B46" s="21" t="s">
        <v>54</v>
      </c>
      <c r="C46" t="s">
        <v>33</v>
      </c>
      <c r="D46" t="s">
        <v>33</v>
      </c>
      <c r="F46" s="19"/>
    </row>
    <row r="47">
      <c r="A47" s="20">
        <v>48.0</v>
      </c>
      <c r="B47" s="21" t="s">
        <v>40</v>
      </c>
      <c r="C47" t="s">
        <v>33</v>
      </c>
      <c r="D47">
        <v>48.0</v>
      </c>
      <c r="F47" s="19"/>
    </row>
    <row r="48">
      <c r="A48" s="20">
        <v>47.0</v>
      </c>
      <c r="B48" s="21" t="s">
        <v>68</v>
      </c>
      <c r="C48">
        <v>47.0</v>
      </c>
      <c r="D48" t="s">
        <v>33</v>
      </c>
      <c r="F48" s="19"/>
    </row>
    <row r="49">
      <c r="A49" s="20">
        <v>47.0</v>
      </c>
      <c r="B49" s="21" t="s">
        <v>40</v>
      </c>
      <c r="C49" t="s">
        <v>33</v>
      </c>
      <c r="D49">
        <v>47.0</v>
      </c>
      <c r="F49" s="19"/>
    </row>
    <row r="50">
      <c r="A50" s="20">
        <v>47.0</v>
      </c>
      <c r="B50" s="21" t="s">
        <v>153</v>
      </c>
      <c r="C50" t="s">
        <v>33</v>
      </c>
      <c r="D50" t="s">
        <v>33</v>
      </c>
      <c r="F50" s="19"/>
    </row>
    <row r="51">
      <c r="A51" s="20">
        <v>47.0</v>
      </c>
      <c r="B51" s="21" t="s">
        <v>153</v>
      </c>
      <c r="C51" t="s">
        <v>33</v>
      </c>
      <c r="D51" t="s">
        <v>33</v>
      </c>
      <c r="F51" s="19"/>
    </row>
    <row r="52">
      <c r="A52" s="20">
        <v>47.0</v>
      </c>
      <c r="B52" s="21" t="s">
        <v>68</v>
      </c>
      <c r="C52">
        <v>47.0</v>
      </c>
      <c r="D52" t="s">
        <v>33</v>
      </c>
      <c r="F52" s="19"/>
    </row>
    <row r="53">
      <c r="A53" s="20">
        <v>47.0</v>
      </c>
      <c r="B53" s="21" t="s">
        <v>54</v>
      </c>
      <c r="C53" t="s">
        <v>33</v>
      </c>
      <c r="D53" t="s">
        <v>33</v>
      </c>
      <c r="F53" s="19"/>
    </row>
    <row r="54">
      <c r="A54" s="20">
        <v>46.0</v>
      </c>
      <c r="B54" s="21" t="s">
        <v>68</v>
      </c>
      <c r="C54">
        <v>46.0</v>
      </c>
      <c r="D54" t="s">
        <v>33</v>
      </c>
      <c r="F54" s="19"/>
    </row>
    <row r="55">
      <c r="A55" s="20">
        <v>46.0</v>
      </c>
      <c r="B55" s="21" t="s">
        <v>68</v>
      </c>
      <c r="C55">
        <v>46.0</v>
      </c>
      <c r="D55" t="s">
        <v>33</v>
      </c>
      <c r="F55" s="19"/>
    </row>
    <row r="56">
      <c r="A56" s="20">
        <v>46.0</v>
      </c>
      <c r="B56" s="21" t="s">
        <v>68</v>
      </c>
      <c r="C56">
        <v>46.0</v>
      </c>
      <c r="D56" t="s">
        <v>33</v>
      </c>
      <c r="F56" s="19"/>
    </row>
    <row r="57">
      <c r="A57" s="20">
        <v>46.0</v>
      </c>
      <c r="B57" s="21" t="s">
        <v>54</v>
      </c>
      <c r="C57" t="s">
        <v>33</v>
      </c>
      <c r="D57" t="s">
        <v>33</v>
      </c>
      <c r="F57" s="19"/>
    </row>
    <row r="58">
      <c r="A58" s="20">
        <v>46.0</v>
      </c>
      <c r="B58" s="21" t="s">
        <v>54</v>
      </c>
      <c r="C58" t="s">
        <v>33</v>
      </c>
      <c r="D58" t="s">
        <v>33</v>
      </c>
      <c r="F58" s="19"/>
    </row>
    <row r="59">
      <c r="A59" s="20">
        <v>45.0</v>
      </c>
      <c r="B59" s="21" t="s">
        <v>40</v>
      </c>
      <c r="C59" t="s">
        <v>33</v>
      </c>
      <c r="D59">
        <v>45.0</v>
      </c>
      <c r="F59" s="19"/>
    </row>
    <row r="60">
      <c r="A60" s="20">
        <v>45.0</v>
      </c>
      <c r="B60" s="21" t="s">
        <v>68</v>
      </c>
      <c r="C60">
        <v>45.0</v>
      </c>
      <c r="D60" t="s">
        <v>33</v>
      </c>
      <c r="F60" s="19"/>
    </row>
    <row r="61">
      <c r="A61" s="20">
        <v>45.0</v>
      </c>
      <c r="B61" s="21" t="s">
        <v>68</v>
      </c>
      <c r="C61">
        <v>45.0</v>
      </c>
      <c r="D61" t="s">
        <v>33</v>
      </c>
      <c r="F61" s="19"/>
    </row>
    <row r="62">
      <c r="A62" s="20">
        <v>45.0</v>
      </c>
      <c r="B62" s="21" t="s">
        <v>40</v>
      </c>
      <c r="C62" t="s">
        <v>33</v>
      </c>
      <c r="D62">
        <v>45.0</v>
      </c>
      <c r="F62" s="19"/>
    </row>
    <row r="63">
      <c r="A63" s="20">
        <v>45.0</v>
      </c>
      <c r="B63" s="21" t="s">
        <v>368</v>
      </c>
      <c r="C63" t="s">
        <v>33</v>
      </c>
      <c r="D63" t="s">
        <v>33</v>
      </c>
      <c r="F63" s="19"/>
    </row>
    <row r="64">
      <c r="A64" s="20">
        <v>45.0</v>
      </c>
      <c r="B64" s="21" t="s">
        <v>68</v>
      </c>
      <c r="C64">
        <v>45.0</v>
      </c>
      <c r="D64" t="s">
        <v>33</v>
      </c>
      <c r="F64" s="19"/>
    </row>
    <row r="65">
      <c r="A65" s="20">
        <v>45.0</v>
      </c>
      <c r="B65" s="21" t="s">
        <v>68</v>
      </c>
      <c r="C65">
        <v>45.0</v>
      </c>
      <c r="D65" t="s">
        <v>33</v>
      </c>
      <c r="F65" s="19"/>
    </row>
    <row r="66">
      <c r="A66" s="20">
        <v>45.0</v>
      </c>
      <c r="B66" s="21" t="s">
        <v>68</v>
      </c>
      <c r="C66">
        <v>45.0</v>
      </c>
      <c r="D66" t="s">
        <v>33</v>
      </c>
      <c r="F66" s="19"/>
    </row>
    <row r="67">
      <c r="A67" s="20">
        <v>45.0</v>
      </c>
      <c r="B67" s="21" t="s">
        <v>68</v>
      </c>
      <c r="C67">
        <v>45.0</v>
      </c>
      <c r="D67" t="s">
        <v>33</v>
      </c>
      <c r="F67" s="19"/>
    </row>
    <row r="68">
      <c r="A68" s="20">
        <v>45.0</v>
      </c>
      <c r="B68" s="21" t="s">
        <v>368</v>
      </c>
      <c r="C68" t="s">
        <v>33</v>
      </c>
      <c r="D68" t="s">
        <v>33</v>
      </c>
      <c r="F68" s="19"/>
    </row>
    <row r="69">
      <c r="A69" s="20">
        <v>45.0</v>
      </c>
      <c r="B69" s="21" t="s">
        <v>68</v>
      </c>
      <c r="C69">
        <v>45.0</v>
      </c>
      <c r="D69" t="s">
        <v>33</v>
      </c>
      <c r="F69" s="19"/>
    </row>
    <row r="70">
      <c r="A70" s="20">
        <v>45.0</v>
      </c>
      <c r="B70" s="21" t="s">
        <v>40</v>
      </c>
      <c r="C70" t="s">
        <v>33</v>
      </c>
      <c r="D70">
        <v>45.0</v>
      </c>
      <c r="F70" s="19"/>
    </row>
    <row r="71">
      <c r="A71" s="20">
        <v>45.0</v>
      </c>
      <c r="B71" s="21" t="s">
        <v>68</v>
      </c>
      <c r="C71">
        <v>45.0</v>
      </c>
      <c r="D71" t="s">
        <v>33</v>
      </c>
      <c r="F71" s="19"/>
    </row>
    <row r="72">
      <c r="A72" s="20">
        <v>45.0</v>
      </c>
      <c r="B72" s="21" t="s">
        <v>40</v>
      </c>
      <c r="C72" t="s">
        <v>33</v>
      </c>
      <c r="D72">
        <v>45.0</v>
      </c>
      <c r="F72" s="19"/>
    </row>
    <row r="73">
      <c r="A73" s="20">
        <v>44.0</v>
      </c>
      <c r="B73" s="21" t="s">
        <v>68</v>
      </c>
      <c r="C73">
        <v>44.0</v>
      </c>
      <c r="D73" t="s">
        <v>33</v>
      </c>
      <c r="F73" s="19"/>
    </row>
    <row r="74">
      <c r="A74" s="20">
        <v>44.0</v>
      </c>
      <c r="B74" s="21" t="s">
        <v>68</v>
      </c>
      <c r="C74">
        <v>44.0</v>
      </c>
      <c r="D74" t="s">
        <v>33</v>
      </c>
      <c r="F74" s="19"/>
    </row>
    <row r="75">
      <c r="A75" s="20">
        <v>44.0</v>
      </c>
      <c r="B75" s="21" t="s">
        <v>68</v>
      </c>
      <c r="C75">
        <v>44.0</v>
      </c>
      <c r="D75" t="s">
        <v>33</v>
      </c>
      <c r="F75" s="19"/>
    </row>
    <row r="76">
      <c r="A76" s="20">
        <v>44.0</v>
      </c>
      <c r="B76" s="21" t="s">
        <v>68</v>
      </c>
      <c r="C76">
        <v>44.0</v>
      </c>
      <c r="D76" t="s">
        <v>33</v>
      </c>
      <c r="F76" s="19"/>
    </row>
    <row r="77">
      <c r="A77" s="20">
        <v>44.0</v>
      </c>
      <c r="B77" s="21" t="s">
        <v>68</v>
      </c>
      <c r="C77">
        <v>44.0</v>
      </c>
      <c r="D77" t="s">
        <v>33</v>
      </c>
      <c r="F77" s="19"/>
    </row>
    <row r="78">
      <c r="A78" s="20">
        <v>44.0</v>
      </c>
      <c r="B78" s="21" t="s">
        <v>68</v>
      </c>
      <c r="C78">
        <v>44.0</v>
      </c>
      <c r="D78" t="s">
        <v>33</v>
      </c>
      <c r="F78" s="19"/>
    </row>
    <row r="79">
      <c r="A79" s="20">
        <v>44.0</v>
      </c>
      <c r="B79" s="21" t="s">
        <v>40</v>
      </c>
      <c r="C79" t="s">
        <v>33</v>
      </c>
      <c r="D79">
        <v>44.0</v>
      </c>
      <c r="F79" s="19"/>
    </row>
    <row r="80">
      <c r="A80" s="20">
        <v>44.0</v>
      </c>
      <c r="B80" s="21" t="s">
        <v>40</v>
      </c>
      <c r="C80" t="s">
        <v>33</v>
      </c>
      <c r="D80">
        <v>44.0</v>
      </c>
      <c r="F80" s="19"/>
    </row>
    <row r="81">
      <c r="A81" s="20">
        <v>44.0</v>
      </c>
      <c r="B81" s="21" t="s">
        <v>40</v>
      </c>
      <c r="C81" t="s">
        <v>33</v>
      </c>
      <c r="D81">
        <v>44.0</v>
      </c>
      <c r="F81" s="19"/>
    </row>
    <row r="82">
      <c r="A82" s="20">
        <v>44.0</v>
      </c>
      <c r="B82" s="21" t="s">
        <v>40</v>
      </c>
      <c r="C82" t="s">
        <v>33</v>
      </c>
      <c r="D82">
        <v>44.0</v>
      </c>
      <c r="F82" s="19"/>
    </row>
    <row r="83">
      <c r="A83" s="20">
        <v>44.0</v>
      </c>
      <c r="B83" s="21" t="s">
        <v>54</v>
      </c>
      <c r="C83" t="s">
        <v>33</v>
      </c>
      <c r="D83" t="s">
        <v>33</v>
      </c>
      <c r="F83" s="19"/>
    </row>
    <row r="84">
      <c r="A84" s="20">
        <v>44.0</v>
      </c>
      <c r="B84" s="21" t="s">
        <v>68</v>
      </c>
      <c r="C84">
        <v>44.0</v>
      </c>
      <c r="D84" t="s">
        <v>33</v>
      </c>
      <c r="F84" s="19"/>
    </row>
    <row r="85">
      <c r="A85" s="20">
        <v>44.0</v>
      </c>
      <c r="B85" s="21" t="s">
        <v>68</v>
      </c>
      <c r="C85">
        <v>44.0</v>
      </c>
      <c r="D85" t="s">
        <v>33</v>
      </c>
      <c r="F85" s="19"/>
    </row>
    <row r="86">
      <c r="A86" s="20">
        <v>43.0</v>
      </c>
      <c r="B86" s="21" t="s">
        <v>68</v>
      </c>
      <c r="C86">
        <v>43.0</v>
      </c>
      <c r="D86" t="s">
        <v>33</v>
      </c>
      <c r="F86" s="19"/>
    </row>
    <row r="87">
      <c r="A87" s="20">
        <v>43.0</v>
      </c>
      <c r="B87" s="21" t="s">
        <v>368</v>
      </c>
      <c r="C87" t="s">
        <v>33</v>
      </c>
      <c r="D87" t="s">
        <v>33</v>
      </c>
      <c r="F87" s="19"/>
    </row>
    <row r="88">
      <c r="A88" s="20">
        <v>43.0</v>
      </c>
      <c r="B88" s="21" t="s">
        <v>68</v>
      </c>
      <c r="C88">
        <v>43.0</v>
      </c>
      <c r="D88" t="s">
        <v>33</v>
      </c>
      <c r="F88" s="19"/>
    </row>
    <row r="89">
      <c r="A89" s="20">
        <v>43.0</v>
      </c>
      <c r="B89" s="21" t="s">
        <v>40</v>
      </c>
      <c r="C89" t="s">
        <v>33</v>
      </c>
      <c r="D89">
        <v>43.0</v>
      </c>
      <c r="F89" s="19"/>
    </row>
    <row r="90">
      <c r="A90" s="20">
        <v>43.0</v>
      </c>
      <c r="B90" s="21" t="s">
        <v>1149</v>
      </c>
      <c r="C90" t="s">
        <v>33</v>
      </c>
      <c r="D90" t="s">
        <v>33</v>
      </c>
      <c r="F90" s="19"/>
    </row>
    <row r="91">
      <c r="A91" s="20">
        <v>43.0</v>
      </c>
      <c r="B91" s="21" t="s">
        <v>40</v>
      </c>
      <c r="C91" t="s">
        <v>33</v>
      </c>
      <c r="D91">
        <v>43.0</v>
      </c>
      <c r="F91" s="19"/>
    </row>
    <row r="92">
      <c r="A92" s="20">
        <v>43.0</v>
      </c>
      <c r="B92" s="21" t="s">
        <v>68</v>
      </c>
      <c r="C92">
        <v>43.0</v>
      </c>
      <c r="D92" t="s">
        <v>33</v>
      </c>
      <c r="F92" s="19"/>
    </row>
    <row r="93">
      <c r="A93" s="20">
        <v>43.0</v>
      </c>
      <c r="B93" s="21" t="s">
        <v>1149</v>
      </c>
      <c r="C93" t="s">
        <v>33</v>
      </c>
      <c r="D93" t="s">
        <v>33</v>
      </c>
      <c r="F93" s="19"/>
    </row>
    <row r="94">
      <c r="A94" s="20">
        <v>43.0</v>
      </c>
      <c r="B94" s="21" t="s">
        <v>54</v>
      </c>
      <c r="C94" t="s">
        <v>33</v>
      </c>
      <c r="D94" t="s">
        <v>33</v>
      </c>
      <c r="F94" s="19"/>
    </row>
    <row r="95">
      <c r="A95" s="20">
        <v>42.0</v>
      </c>
      <c r="B95" s="21" t="s">
        <v>40</v>
      </c>
      <c r="C95" t="s">
        <v>33</v>
      </c>
      <c r="D95">
        <v>42.0</v>
      </c>
      <c r="F95" s="19"/>
    </row>
    <row r="96">
      <c r="A96" s="20">
        <v>42.0</v>
      </c>
      <c r="B96" s="21" t="s">
        <v>68</v>
      </c>
      <c r="C96">
        <v>42.0</v>
      </c>
      <c r="D96" t="s">
        <v>33</v>
      </c>
      <c r="F96" s="19"/>
    </row>
    <row r="97">
      <c r="A97" s="20">
        <v>42.0</v>
      </c>
      <c r="B97" s="21" t="s">
        <v>40</v>
      </c>
      <c r="C97" t="s">
        <v>33</v>
      </c>
      <c r="D97">
        <v>42.0</v>
      </c>
      <c r="F97" s="19"/>
    </row>
    <row r="98">
      <c r="A98" s="20">
        <v>42.0</v>
      </c>
      <c r="B98" s="21" t="s">
        <v>1149</v>
      </c>
      <c r="C98" t="s">
        <v>33</v>
      </c>
      <c r="D98" t="s">
        <v>33</v>
      </c>
      <c r="F98" s="19"/>
    </row>
    <row r="99">
      <c r="A99" s="20">
        <v>42.0</v>
      </c>
      <c r="B99" s="21" t="s">
        <v>68</v>
      </c>
      <c r="C99">
        <v>42.0</v>
      </c>
      <c r="D99" t="s">
        <v>33</v>
      </c>
      <c r="F99" s="19"/>
    </row>
    <row r="100">
      <c r="A100" s="20">
        <v>42.0</v>
      </c>
      <c r="B100" s="21" t="s">
        <v>54</v>
      </c>
      <c r="C100" t="s">
        <v>33</v>
      </c>
      <c r="D100" t="s">
        <v>33</v>
      </c>
      <c r="F100" s="19"/>
    </row>
    <row r="101">
      <c r="A101" s="20">
        <v>42.0</v>
      </c>
      <c r="B101" s="21" t="s">
        <v>68</v>
      </c>
      <c r="C101">
        <v>42.0</v>
      </c>
      <c r="D101" t="s">
        <v>33</v>
      </c>
      <c r="F101" s="19"/>
    </row>
    <row r="102">
      <c r="A102" s="20">
        <v>42.0</v>
      </c>
      <c r="B102" s="21" t="s">
        <v>40</v>
      </c>
      <c r="C102" t="s">
        <v>33</v>
      </c>
      <c r="D102">
        <v>42.0</v>
      </c>
      <c r="F102" s="19"/>
    </row>
    <row r="103">
      <c r="A103" s="20">
        <v>42.0</v>
      </c>
      <c r="B103" s="21" t="s">
        <v>68</v>
      </c>
      <c r="C103">
        <v>42.0</v>
      </c>
      <c r="D103" t="s">
        <v>33</v>
      </c>
      <c r="F103" s="19"/>
    </row>
    <row r="104">
      <c r="A104" s="20">
        <v>42.0</v>
      </c>
      <c r="B104" s="21" t="s">
        <v>40</v>
      </c>
      <c r="C104" t="s">
        <v>33</v>
      </c>
      <c r="D104">
        <v>42.0</v>
      </c>
      <c r="F104" s="19"/>
    </row>
    <row r="105">
      <c r="A105" s="20">
        <v>41.0</v>
      </c>
      <c r="B105" s="21" t="s">
        <v>54</v>
      </c>
      <c r="C105" t="s">
        <v>33</v>
      </c>
      <c r="D105" t="s">
        <v>33</v>
      </c>
      <c r="F105" s="19"/>
    </row>
    <row r="106">
      <c r="A106" s="20">
        <v>41.0</v>
      </c>
      <c r="B106" s="21" t="s">
        <v>68</v>
      </c>
      <c r="C106">
        <v>41.0</v>
      </c>
      <c r="D106" t="s">
        <v>33</v>
      </c>
      <c r="F106" s="19"/>
    </row>
    <row r="107">
      <c r="A107" s="20">
        <v>41.0</v>
      </c>
      <c r="B107" s="21" t="s">
        <v>68</v>
      </c>
      <c r="C107">
        <v>41.0</v>
      </c>
      <c r="D107" t="s">
        <v>33</v>
      </c>
      <c r="F107" s="19"/>
    </row>
    <row r="108">
      <c r="A108" s="20">
        <v>41.0</v>
      </c>
      <c r="B108" s="21" t="s">
        <v>1149</v>
      </c>
      <c r="C108" t="s">
        <v>33</v>
      </c>
      <c r="D108" t="s">
        <v>33</v>
      </c>
      <c r="F108" s="19"/>
    </row>
    <row r="109">
      <c r="A109" s="20">
        <v>41.0</v>
      </c>
      <c r="B109" s="21" t="s">
        <v>40</v>
      </c>
      <c r="C109" t="s">
        <v>33</v>
      </c>
      <c r="D109">
        <v>41.0</v>
      </c>
      <c r="F109" s="19"/>
    </row>
    <row r="110">
      <c r="A110" s="20">
        <v>41.0</v>
      </c>
      <c r="B110" s="21" t="s">
        <v>40</v>
      </c>
      <c r="C110" t="s">
        <v>33</v>
      </c>
      <c r="D110">
        <v>41.0</v>
      </c>
      <c r="F110" s="19"/>
    </row>
    <row r="111">
      <c r="A111" s="20">
        <v>41.0</v>
      </c>
      <c r="B111" s="21" t="s">
        <v>68</v>
      </c>
      <c r="C111">
        <v>41.0</v>
      </c>
      <c r="D111" t="s">
        <v>33</v>
      </c>
      <c r="F111" s="19"/>
    </row>
    <row r="112">
      <c r="A112" s="20">
        <v>41.0</v>
      </c>
      <c r="B112" s="21" t="s">
        <v>54</v>
      </c>
      <c r="C112" t="s">
        <v>33</v>
      </c>
      <c r="D112" t="s">
        <v>33</v>
      </c>
      <c r="F112" s="19"/>
    </row>
    <row r="113">
      <c r="A113" s="20">
        <v>41.0</v>
      </c>
      <c r="B113" s="21" t="s">
        <v>40</v>
      </c>
      <c r="C113" t="s">
        <v>33</v>
      </c>
      <c r="D113">
        <v>41.0</v>
      </c>
      <c r="F113" s="19"/>
    </row>
    <row r="114">
      <c r="A114" s="20">
        <v>41.0</v>
      </c>
      <c r="B114" s="21" t="s">
        <v>54</v>
      </c>
      <c r="C114" t="s">
        <v>33</v>
      </c>
      <c r="D114" t="s">
        <v>33</v>
      </c>
      <c r="F114" s="19"/>
    </row>
    <row r="115">
      <c r="A115" s="20">
        <v>41.0</v>
      </c>
      <c r="B115" s="21" t="s">
        <v>368</v>
      </c>
      <c r="C115" t="s">
        <v>33</v>
      </c>
      <c r="D115" t="s">
        <v>33</v>
      </c>
      <c r="F115" s="19"/>
    </row>
    <row r="116">
      <c r="A116" s="20">
        <v>41.0</v>
      </c>
      <c r="B116" s="21" t="s">
        <v>68</v>
      </c>
      <c r="C116">
        <v>41.0</v>
      </c>
      <c r="D116" t="s">
        <v>33</v>
      </c>
      <c r="F116" s="19"/>
    </row>
    <row r="117">
      <c r="A117" s="20">
        <v>41.0</v>
      </c>
      <c r="B117" s="21" t="s">
        <v>68</v>
      </c>
      <c r="C117">
        <v>41.0</v>
      </c>
      <c r="D117" t="s">
        <v>33</v>
      </c>
      <c r="F117" s="19"/>
    </row>
    <row r="118">
      <c r="A118" s="20">
        <v>41.0</v>
      </c>
      <c r="B118" s="21" t="s">
        <v>68</v>
      </c>
      <c r="C118">
        <v>41.0</v>
      </c>
      <c r="D118" t="s">
        <v>33</v>
      </c>
      <c r="F118" s="19"/>
    </row>
    <row r="119">
      <c r="A119" s="20">
        <v>41.0</v>
      </c>
      <c r="B119" s="21" t="s">
        <v>40</v>
      </c>
      <c r="C119" t="s">
        <v>33</v>
      </c>
      <c r="D119">
        <v>41.0</v>
      </c>
      <c r="F119" s="19"/>
    </row>
    <row r="120">
      <c r="A120" s="20">
        <v>41.0</v>
      </c>
      <c r="B120" s="21" t="s">
        <v>68</v>
      </c>
      <c r="C120">
        <v>41.0</v>
      </c>
      <c r="D120" t="s">
        <v>33</v>
      </c>
      <c r="F120" s="19"/>
    </row>
    <row r="121">
      <c r="A121" s="20">
        <v>40.0</v>
      </c>
      <c r="B121" s="21" t="s">
        <v>54</v>
      </c>
      <c r="C121" t="s">
        <v>33</v>
      </c>
      <c r="D121" t="s">
        <v>33</v>
      </c>
      <c r="F121" s="19"/>
    </row>
    <row r="122">
      <c r="A122" s="20">
        <v>40.0</v>
      </c>
      <c r="B122" s="21" t="s">
        <v>40</v>
      </c>
      <c r="C122" t="s">
        <v>33</v>
      </c>
      <c r="D122">
        <v>40.0</v>
      </c>
      <c r="F122" s="19"/>
    </row>
    <row r="123">
      <c r="A123" s="20">
        <v>40.0</v>
      </c>
      <c r="B123" s="21" t="s">
        <v>68</v>
      </c>
      <c r="C123">
        <v>40.0</v>
      </c>
      <c r="D123" t="s">
        <v>33</v>
      </c>
      <c r="F123" s="19"/>
    </row>
    <row r="124">
      <c r="A124" s="20">
        <v>40.0</v>
      </c>
      <c r="B124" s="21" t="s">
        <v>68</v>
      </c>
      <c r="C124">
        <v>40.0</v>
      </c>
      <c r="D124" t="s">
        <v>33</v>
      </c>
      <c r="F124" s="19"/>
    </row>
    <row r="125">
      <c r="A125" s="20">
        <v>40.0</v>
      </c>
      <c r="B125" s="21" t="s">
        <v>68</v>
      </c>
      <c r="C125">
        <v>40.0</v>
      </c>
      <c r="D125" t="s">
        <v>33</v>
      </c>
      <c r="F125" s="19"/>
    </row>
    <row r="126">
      <c r="A126" s="20">
        <v>40.0</v>
      </c>
      <c r="B126" s="21" t="s">
        <v>68</v>
      </c>
      <c r="C126">
        <v>40.0</v>
      </c>
      <c r="D126" t="s">
        <v>33</v>
      </c>
      <c r="F126" s="19"/>
    </row>
    <row r="127">
      <c r="A127" s="20">
        <v>40.0</v>
      </c>
      <c r="B127" s="21" t="s">
        <v>68</v>
      </c>
      <c r="C127">
        <v>40.0</v>
      </c>
      <c r="D127" t="s">
        <v>33</v>
      </c>
      <c r="F127" s="19"/>
    </row>
    <row r="128">
      <c r="A128" s="20">
        <v>40.0</v>
      </c>
      <c r="B128" s="21" t="s">
        <v>54</v>
      </c>
      <c r="C128" t="s">
        <v>33</v>
      </c>
      <c r="D128" t="s">
        <v>33</v>
      </c>
      <c r="F128" s="19"/>
    </row>
    <row r="129">
      <c r="A129" s="20">
        <v>40.0</v>
      </c>
      <c r="B129" s="21" t="s">
        <v>368</v>
      </c>
      <c r="C129" t="s">
        <v>33</v>
      </c>
      <c r="D129" t="s">
        <v>33</v>
      </c>
      <c r="F129" s="19"/>
    </row>
    <row r="130">
      <c r="A130" s="20">
        <v>40.0</v>
      </c>
      <c r="B130" s="21" t="s">
        <v>40</v>
      </c>
      <c r="C130" t="s">
        <v>33</v>
      </c>
      <c r="D130">
        <v>40.0</v>
      </c>
      <c r="F130" s="19"/>
    </row>
    <row r="131">
      <c r="A131" s="20">
        <v>40.0</v>
      </c>
      <c r="B131" s="21" t="s">
        <v>1149</v>
      </c>
      <c r="C131" t="s">
        <v>33</v>
      </c>
      <c r="D131" t="s">
        <v>33</v>
      </c>
      <c r="F131" s="19"/>
    </row>
    <row r="132">
      <c r="A132" s="20">
        <v>39.0</v>
      </c>
      <c r="B132" s="21" t="s">
        <v>68</v>
      </c>
      <c r="C132">
        <v>39.0</v>
      </c>
      <c r="D132" t="s">
        <v>33</v>
      </c>
      <c r="F132" s="19"/>
    </row>
    <row r="133">
      <c r="A133" s="20">
        <v>39.0</v>
      </c>
      <c r="B133" s="21" t="s">
        <v>68</v>
      </c>
      <c r="C133">
        <v>39.0</v>
      </c>
      <c r="D133" t="s">
        <v>33</v>
      </c>
      <c r="F133" s="19"/>
    </row>
    <row r="134">
      <c r="A134" s="20">
        <v>39.0</v>
      </c>
      <c r="B134" s="21" t="s">
        <v>40</v>
      </c>
      <c r="C134" t="s">
        <v>33</v>
      </c>
      <c r="D134">
        <v>39.0</v>
      </c>
      <c r="F134" s="19"/>
    </row>
    <row r="135">
      <c r="A135" s="20">
        <v>39.0</v>
      </c>
      <c r="B135" s="21" t="s">
        <v>40</v>
      </c>
      <c r="C135" t="s">
        <v>33</v>
      </c>
      <c r="D135">
        <v>39.0</v>
      </c>
      <c r="F135" s="19"/>
    </row>
    <row r="136">
      <c r="A136" s="20">
        <v>39.0</v>
      </c>
      <c r="B136" s="21" t="s">
        <v>68</v>
      </c>
      <c r="C136">
        <v>39.0</v>
      </c>
      <c r="D136" t="s">
        <v>33</v>
      </c>
      <c r="F136" s="19"/>
    </row>
    <row r="137">
      <c r="A137" s="20">
        <v>39.0</v>
      </c>
      <c r="B137" s="21" t="s">
        <v>54</v>
      </c>
      <c r="C137" t="s">
        <v>33</v>
      </c>
      <c r="D137" t="s">
        <v>33</v>
      </c>
      <c r="F137" s="19"/>
    </row>
    <row r="138">
      <c r="A138" s="20">
        <v>39.0</v>
      </c>
      <c r="B138" s="21" t="s">
        <v>54</v>
      </c>
      <c r="C138" t="s">
        <v>33</v>
      </c>
      <c r="D138" t="s">
        <v>33</v>
      </c>
      <c r="F138" s="19"/>
    </row>
    <row r="139">
      <c r="A139" s="20">
        <v>39.0</v>
      </c>
      <c r="B139" s="21" t="s">
        <v>68</v>
      </c>
      <c r="C139">
        <v>39.0</v>
      </c>
      <c r="D139" t="s">
        <v>33</v>
      </c>
      <c r="F139" s="19"/>
    </row>
    <row r="140">
      <c r="A140" s="20">
        <v>39.0</v>
      </c>
      <c r="B140" s="21" t="s">
        <v>40</v>
      </c>
      <c r="C140" t="s">
        <v>33</v>
      </c>
      <c r="D140">
        <v>39.0</v>
      </c>
      <c r="F140" s="19"/>
    </row>
    <row r="141">
      <c r="A141" s="20">
        <v>39.0</v>
      </c>
      <c r="B141" s="21" t="s">
        <v>68</v>
      </c>
      <c r="C141">
        <v>39.0</v>
      </c>
      <c r="D141" t="s">
        <v>33</v>
      </c>
      <c r="F141" s="19"/>
    </row>
    <row r="142">
      <c r="A142" s="20">
        <v>39.0</v>
      </c>
      <c r="B142" s="21" t="s">
        <v>68</v>
      </c>
      <c r="C142">
        <v>39.0</v>
      </c>
      <c r="D142" t="s">
        <v>33</v>
      </c>
      <c r="F142" s="19"/>
    </row>
    <row r="143">
      <c r="A143" s="20">
        <v>39.0</v>
      </c>
      <c r="B143" s="21" t="s">
        <v>54</v>
      </c>
      <c r="C143" t="s">
        <v>33</v>
      </c>
      <c r="D143" t="s">
        <v>33</v>
      </c>
      <c r="F143" s="19"/>
    </row>
    <row r="144">
      <c r="A144" s="20">
        <v>39.0</v>
      </c>
      <c r="B144" s="21" t="s">
        <v>54</v>
      </c>
      <c r="C144" t="s">
        <v>33</v>
      </c>
      <c r="D144" t="s">
        <v>33</v>
      </c>
      <c r="F144" s="19"/>
    </row>
    <row r="145">
      <c r="A145" s="20">
        <v>39.0</v>
      </c>
      <c r="B145" s="21" t="s">
        <v>68</v>
      </c>
      <c r="C145">
        <v>39.0</v>
      </c>
      <c r="D145" t="s">
        <v>33</v>
      </c>
      <c r="F145" s="19"/>
    </row>
    <row r="146">
      <c r="A146" s="20">
        <v>39.0</v>
      </c>
      <c r="B146" s="21" t="s">
        <v>68</v>
      </c>
      <c r="C146">
        <v>39.0</v>
      </c>
      <c r="D146" t="s">
        <v>33</v>
      </c>
      <c r="F146" s="19"/>
    </row>
    <row r="147">
      <c r="A147" s="20">
        <v>39.0</v>
      </c>
      <c r="B147" s="21" t="s">
        <v>40</v>
      </c>
      <c r="C147" t="s">
        <v>33</v>
      </c>
      <c r="D147">
        <v>39.0</v>
      </c>
      <c r="F147" s="19"/>
    </row>
    <row r="148">
      <c r="A148" s="20">
        <v>39.0</v>
      </c>
      <c r="B148" s="21" t="s">
        <v>68</v>
      </c>
      <c r="C148">
        <v>39.0</v>
      </c>
      <c r="D148" t="s">
        <v>33</v>
      </c>
      <c r="F148" s="19"/>
    </row>
    <row r="149">
      <c r="A149" s="20">
        <v>39.0</v>
      </c>
      <c r="B149" s="21" t="s">
        <v>40</v>
      </c>
      <c r="C149" t="s">
        <v>33</v>
      </c>
      <c r="D149">
        <v>39.0</v>
      </c>
      <c r="F149" s="19"/>
    </row>
    <row r="150">
      <c r="A150" s="20">
        <v>39.0</v>
      </c>
      <c r="B150" s="21" t="s">
        <v>368</v>
      </c>
      <c r="C150" t="s">
        <v>33</v>
      </c>
      <c r="D150" t="s">
        <v>33</v>
      </c>
      <c r="F150" s="19"/>
    </row>
    <row r="151">
      <c r="A151" s="20">
        <v>39.0</v>
      </c>
      <c r="B151" s="21" t="s">
        <v>54</v>
      </c>
      <c r="C151" t="s">
        <v>33</v>
      </c>
      <c r="D151" t="s">
        <v>33</v>
      </c>
      <c r="F151" s="19"/>
    </row>
    <row r="152">
      <c r="A152" s="20">
        <v>39.0</v>
      </c>
      <c r="B152" s="21" t="s">
        <v>368</v>
      </c>
      <c r="C152" t="s">
        <v>33</v>
      </c>
      <c r="D152" t="s">
        <v>33</v>
      </c>
      <c r="F152" s="19"/>
    </row>
    <row r="153">
      <c r="A153" s="20">
        <v>39.0</v>
      </c>
      <c r="B153" s="21" t="s">
        <v>40</v>
      </c>
      <c r="C153" t="s">
        <v>33</v>
      </c>
      <c r="D153">
        <v>39.0</v>
      </c>
      <c r="F153" s="19"/>
    </row>
    <row r="154">
      <c r="A154" s="20">
        <v>39.0</v>
      </c>
      <c r="B154" s="21" t="s">
        <v>68</v>
      </c>
      <c r="C154">
        <v>39.0</v>
      </c>
      <c r="D154" t="s">
        <v>33</v>
      </c>
      <c r="F154" s="19"/>
    </row>
    <row r="155">
      <c r="A155" s="20">
        <v>39.0</v>
      </c>
      <c r="B155" s="21" t="s">
        <v>68</v>
      </c>
      <c r="C155">
        <v>39.0</v>
      </c>
      <c r="D155" t="s">
        <v>33</v>
      </c>
      <c r="F155" s="19"/>
    </row>
    <row r="156">
      <c r="A156" s="20">
        <v>39.0</v>
      </c>
      <c r="B156" s="21" t="s">
        <v>68</v>
      </c>
      <c r="C156">
        <v>39.0</v>
      </c>
      <c r="D156" t="s">
        <v>33</v>
      </c>
      <c r="F156" s="19"/>
    </row>
    <row r="157">
      <c r="A157" s="20">
        <v>38.0</v>
      </c>
      <c r="B157" s="21" t="s">
        <v>54</v>
      </c>
      <c r="C157" t="s">
        <v>33</v>
      </c>
      <c r="D157" t="s">
        <v>33</v>
      </c>
      <c r="F157" s="19"/>
    </row>
    <row r="158">
      <c r="A158" s="20">
        <v>38.0</v>
      </c>
      <c r="B158" s="21" t="s">
        <v>68</v>
      </c>
      <c r="C158">
        <v>38.0</v>
      </c>
      <c r="D158" t="s">
        <v>33</v>
      </c>
      <c r="F158" s="19"/>
    </row>
    <row r="159">
      <c r="A159" s="20">
        <v>38.0</v>
      </c>
      <c r="B159" s="21" t="s">
        <v>54</v>
      </c>
      <c r="C159" t="s">
        <v>33</v>
      </c>
      <c r="D159" t="s">
        <v>33</v>
      </c>
      <c r="F159" s="19"/>
    </row>
    <row r="160">
      <c r="A160" s="20">
        <v>38.0</v>
      </c>
      <c r="B160" s="21" t="s">
        <v>68</v>
      </c>
      <c r="C160">
        <v>38.0</v>
      </c>
      <c r="D160" t="s">
        <v>33</v>
      </c>
      <c r="F160" s="19"/>
    </row>
    <row r="161">
      <c r="A161" s="20">
        <v>38.0</v>
      </c>
      <c r="B161" s="21" t="s">
        <v>68</v>
      </c>
      <c r="C161">
        <v>38.0</v>
      </c>
      <c r="D161" t="s">
        <v>33</v>
      </c>
      <c r="F161" s="19"/>
    </row>
    <row r="162">
      <c r="A162" s="20">
        <v>38.0</v>
      </c>
      <c r="B162" s="21" t="s">
        <v>68</v>
      </c>
      <c r="C162">
        <v>38.0</v>
      </c>
      <c r="D162" t="s">
        <v>33</v>
      </c>
      <c r="F162" s="19"/>
    </row>
    <row r="163">
      <c r="A163" s="20">
        <v>38.0</v>
      </c>
      <c r="B163" s="21" t="s">
        <v>68</v>
      </c>
      <c r="C163">
        <v>38.0</v>
      </c>
      <c r="D163" t="s">
        <v>33</v>
      </c>
      <c r="F163" s="19"/>
    </row>
    <row r="164">
      <c r="A164" s="20">
        <v>38.0</v>
      </c>
      <c r="B164" s="21" t="s">
        <v>40</v>
      </c>
      <c r="C164" t="s">
        <v>33</v>
      </c>
      <c r="D164">
        <v>38.0</v>
      </c>
      <c r="F164" s="19"/>
    </row>
    <row r="165">
      <c r="A165" s="20">
        <v>38.0</v>
      </c>
      <c r="B165" s="21" t="s">
        <v>40</v>
      </c>
      <c r="C165" t="s">
        <v>33</v>
      </c>
      <c r="D165">
        <v>38.0</v>
      </c>
      <c r="F165" s="19"/>
    </row>
    <row r="166">
      <c r="A166" s="20">
        <v>38.0</v>
      </c>
      <c r="B166" s="21" t="s">
        <v>68</v>
      </c>
      <c r="C166">
        <v>38.0</v>
      </c>
      <c r="D166" t="s">
        <v>33</v>
      </c>
      <c r="F166" s="19"/>
    </row>
    <row r="167">
      <c r="A167" s="20">
        <v>38.0</v>
      </c>
      <c r="B167" s="21" t="s">
        <v>68</v>
      </c>
      <c r="C167">
        <v>38.0</v>
      </c>
      <c r="D167" t="s">
        <v>33</v>
      </c>
      <c r="F167" s="19"/>
    </row>
    <row r="168">
      <c r="A168" s="20">
        <v>38.0</v>
      </c>
      <c r="B168" s="21" t="s">
        <v>54</v>
      </c>
      <c r="C168" t="s">
        <v>33</v>
      </c>
      <c r="D168" t="s">
        <v>33</v>
      </c>
      <c r="F168" s="19"/>
    </row>
    <row r="169">
      <c r="A169" s="20">
        <v>38.0</v>
      </c>
      <c r="B169" s="21" t="s">
        <v>68</v>
      </c>
      <c r="C169">
        <v>38.0</v>
      </c>
      <c r="D169" t="s">
        <v>33</v>
      </c>
      <c r="F169" s="19"/>
    </row>
    <row r="170">
      <c r="A170" s="20">
        <v>38.0</v>
      </c>
      <c r="B170" s="21" t="s">
        <v>68</v>
      </c>
      <c r="C170">
        <v>38.0</v>
      </c>
      <c r="D170" t="s">
        <v>33</v>
      </c>
      <c r="F170" s="19"/>
    </row>
    <row r="171">
      <c r="A171" s="20">
        <v>38.0</v>
      </c>
      <c r="B171" s="21" t="s">
        <v>54</v>
      </c>
      <c r="C171" t="s">
        <v>33</v>
      </c>
      <c r="D171" t="s">
        <v>33</v>
      </c>
      <c r="F171" s="19"/>
    </row>
    <row r="172">
      <c r="A172" s="20">
        <v>38.0</v>
      </c>
      <c r="B172" s="21" t="s">
        <v>54</v>
      </c>
      <c r="C172" t="s">
        <v>33</v>
      </c>
      <c r="D172" t="s">
        <v>33</v>
      </c>
      <c r="F172" s="19"/>
    </row>
    <row r="173">
      <c r="A173" s="20">
        <v>38.0</v>
      </c>
      <c r="B173" s="21" t="s">
        <v>40</v>
      </c>
      <c r="C173" t="s">
        <v>33</v>
      </c>
      <c r="D173">
        <v>38.0</v>
      </c>
      <c r="F173" s="19"/>
    </row>
    <row r="174">
      <c r="A174" s="20">
        <v>38.0</v>
      </c>
      <c r="B174" s="21" t="s">
        <v>40</v>
      </c>
      <c r="C174" t="s">
        <v>33</v>
      </c>
      <c r="D174">
        <v>38.0</v>
      </c>
      <c r="F174" s="19"/>
    </row>
    <row r="175">
      <c r="A175" s="20">
        <v>38.0</v>
      </c>
      <c r="B175" s="21" t="s">
        <v>68</v>
      </c>
      <c r="C175">
        <v>38.0</v>
      </c>
      <c r="D175" t="s">
        <v>33</v>
      </c>
      <c r="F175" s="19"/>
    </row>
    <row r="176">
      <c r="A176" s="20">
        <v>37.0</v>
      </c>
      <c r="B176" s="21" t="s">
        <v>54</v>
      </c>
      <c r="C176" t="s">
        <v>33</v>
      </c>
      <c r="D176" t="s">
        <v>33</v>
      </c>
      <c r="F176" s="19"/>
    </row>
    <row r="177">
      <c r="A177" s="20">
        <v>37.0</v>
      </c>
      <c r="B177" s="21" t="s">
        <v>40</v>
      </c>
      <c r="C177" t="s">
        <v>33</v>
      </c>
      <c r="D177">
        <v>37.0</v>
      </c>
      <c r="F177" s="19"/>
    </row>
    <row r="178">
      <c r="A178" s="20">
        <v>37.0</v>
      </c>
      <c r="B178" s="21" t="s">
        <v>40</v>
      </c>
      <c r="C178" t="s">
        <v>33</v>
      </c>
      <c r="D178">
        <v>37.0</v>
      </c>
      <c r="F178" s="19"/>
    </row>
    <row r="179">
      <c r="A179" s="20">
        <v>37.0</v>
      </c>
      <c r="B179" s="21" t="s">
        <v>40</v>
      </c>
      <c r="C179" t="s">
        <v>33</v>
      </c>
      <c r="D179">
        <v>37.0</v>
      </c>
      <c r="F179" s="19"/>
    </row>
    <row r="180">
      <c r="A180" s="20">
        <v>37.0</v>
      </c>
      <c r="B180" s="21" t="s">
        <v>68</v>
      </c>
      <c r="C180">
        <v>37.0</v>
      </c>
      <c r="D180" t="s">
        <v>33</v>
      </c>
      <c r="F180" s="19"/>
    </row>
    <row r="181">
      <c r="A181" s="20">
        <v>37.0</v>
      </c>
      <c r="B181" s="21" t="s">
        <v>153</v>
      </c>
      <c r="C181" t="s">
        <v>33</v>
      </c>
      <c r="D181" t="s">
        <v>33</v>
      </c>
      <c r="F181" s="19"/>
    </row>
    <row r="182">
      <c r="A182" s="20">
        <v>37.0</v>
      </c>
      <c r="B182" s="21" t="s">
        <v>54</v>
      </c>
      <c r="C182" t="s">
        <v>33</v>
      </c>
      <c r="D182" t="s">
        <v>33</v>
      </c>
      <c r="F182" s="19"/>
    </row>
    <row r="183">
      <c r="A183" s="20">
        <v>37.0</v>
      </c>
      <c r="B183" s="21" t="s">
        <v>54</v>
      </c>
      <c r="C183" t="s">
        <v>33</v>
      </c>
      <c r="D183" t="s">
        <v>33</v>
      </c>
      <c r="F183" s="19"/>
    </row>
    <row r="184">
      <c r="A184" s="20">
        <v>37.0</v>
      </c>
      <c r="B184" s="21" t="s">
        <v>54</v>
      </c>
      <c r="C184" t="s">
        <v>33</v>
      </c>
      <c r="D184" t="s">
        <v>33</v>
      </c>
      <c r="F184" s="19"/>
    </row>
    <row r="185">
      <c r="A185" s="20">
        <v>37.0</v>
      </c>
      <c r="B185" s="21" t="s">
        <v>68</v>
      </c>
      <c r="C185">
        <v>37.0</v>
      </c>
      <c r="D185" t="s">
        <v>33</v>
      </c>
      <c r="F185" s="19"/>
    </row>
    <row r="186">
      <c r="A186" s="20">
        <v>37.0</v>
      </c>
      <c r="B186" s="21" t="s">
        <v>54</v>
      </c>
      <c r="C186" t="s">
        <v>33</v>
      </c>
      <c r="D186" t="s">
        <v>33</v>
      </c>
      <c r="F186" s="19"/>
    </row>
    <row r="187">
      <c r="A187" s="20">
        <v>37.0</v>
      </c>
      <c r="B187" s="21" t="s">
        <v>54</v>
      </c>
      <c r="C187" t="s">
        <v>33</v>
      </c>
      <c r="D187" t="s">
        <v>33</v>
      </c>
      <c r="F187" s="19"/>
    </row>
    <row r="188">
      <c r="A188" s="20">
        <v>37.0</v>
      </c>
      <c r="B188" s="21" t="s">
        <v>68</v>
      </c>
      <c r="C188">
        <v>37.0</v>
      </c>
      <c r="D188" t="s">
        <v>33</v>
      </c>
      <c r="F188" s="19"/>
    </row>
    <row r="189">
      <c r="A189" s="20">
        <v>37.0</v>
      </c>
      <c r="B189" s="21" t="s">
        <v>1149</v>
      </c>
      <c r="C189" t="s">
        <v>33</v>
      </c>
      <c r="D189" t="s">
        <v>33</v>
      </c>
      <c r="F189" s="19"/>
    </row>
    <row r="190">
      <c r="A190" s="20">
        <v>37.0</v>
      </c>
      <c r="B190" s="21" t="s">
        <v>68</v>
      </c>
      <c r="C190">
        <v>37.0</v>
      </c>
      <c r="D190" t="s">
        <v>33</v>
      </c>
      <c r="F190" s="19"/>
    </row>
    <row r="191">
      <c r="A191" s="20">
        <v>37.0</v>
      </c>
      <c r="B191" s="21" t="s">
        <v>68</v>
      </c>
      <c r="C191">
        <v>37.0</v>
      </c>
      <c r="D191" t="s">
        <v>33</v>
      </c>
      <c r="F191" s="19"/>
    </row>
    <row r="192">
      <c r="A192" s="20">
        <v>37.0</v>
      </c>
      <c r="B192" s="21" t="s">
        <v>368</v>
      </c>
      <c r="C192" t="s">
        <v>33</v>
      </c>
      <c r="D192" t="s">
        <v>33</v>
      </c>
      <c r="F192" s="19"/>
    </row>
    <row r="193">
      <c r="A193" s="20">
        <v>37.0</v>
      </c>
      <c r="B193" s="21" t="s">
        <v>54</v>
      </c>
      <c r="C193" t="s">
        <v>33</v>
      </c>
      <c r="D193" t="s">
        <v>33</v>
      </c>
      <c r="F193" s="19"/>
    </row>
    <row r="194">
      <c r="A194" s="20">
        <v>37.0</v>
      </c>
      <c r="B194" s="21" t="s">
        <v>68</v>
      </c>
      <c r="C194">
        <v>37.0</v>
      </c>
      <c r="D194" t="s">
        <v>33</v>
      </c>
      <c r="F194" s="19"/>
    </row>
    <row r="195">
      <c r="A195" s="20">
        <v>37.0</v>
      </c>
      <c r="B195" s="21" t="s">
        <v>153</v>
      </c>
      <c r="C195" t="s">
        <v>33</v>
      </c>
      <c r="D195" t="s">
        <v>33</v>
      </c>
      <c r="F195" s="19"/>
    </row>
    <row r="196">
      <c r="A196" s="20">
        <v>37.0</v>
      </c>
      <c r="B196" s="21" t="s">
        <v>54</v>
      </c>
      <c r="C196" t="s">
        <v>33</v>
      </c>
      <c r="D196" t="s">
        <v>33</v>
      </c>
      <c r="F196" s="19"/>
    </row>
    <row r="197">
      <c r="A197" s="20">
        <v>37.0</v>
      </c>
      <c r="B197" s="21" t="s">
        <v>68</v>
      </c>
      <c r="C197">
        <v>37.0</v>
      </c>
      <c r="D197" t="s">
        <v>33</v>
      </c>
      <c r="F197" s="19"/>
    </row>
    <row r="198">
      <c r="A198" s="20">
        <v>37.0</v>
      </c>
      <c r="B198" s="21" t="s">
        <v>54</v>
      </c>
      <c r="C198" t="s">
        <v>33</v>
      </c>
      <c r="D198" t="s">
        <v>33</v>
      </c>
      <c r="F198" s="19"/>
    </row>
    <row r="199">
      <c r="A199" s="20">
        <v>37.0</v>
      </c>
      <c r="B199" s="21" t="s">
        <v>40</v>
      </c>
      <c r="C199" t="s">
        <v>33</v>
      </c>
      <c r="D199">
        <v>37.0</v>
      </c>
      <c r="F199" s="19"/>
    </row>
    <row r="200">
      <c r="A200" s="20">
        <v>37.0</v>
      </c>
      <c r="B200" s="21" t="s">
        <v>40</v>
      </c>
      <c r="C200" t="s">
        <v>33</v>
      </c>
      <c r="D200">
        <v>37.0</v>
      </c>
      <c r="F200" s="19"/>
    </row>
    <row r="201">
      <c r="A201" s="20">
        <v>37.0</v>
      </c>
      <c r="B201" s="21" t="s">
        <v>40</v>
      </c>
      <c r="C201" t="s">
        <v>33</v>
      </c>
      <c r="D201">
        <v>37.0</v>
      </c>
      <c r="F201" s="19"/>
    </row>
    <row r="202">
      <c r="A202" s="20">
        <v>37.0</v>
      </c>
      <c r="B202" s="21" t="s">
        <v>54</v>
      </c>
      <c r="C202" t="s">
        <v>33</v>
      </c>
      <c r="D202" t="s">
        <v>33</v>
      </c>
      <c r="F202" s="19"/>
    </row>
    <row r="203">
      <c r="A203" s="20">
        <v>37.0</v>
      </c>
      <c r="B203" s="21" t="s">
        <v>40</v>
      </c>
      <c r="C203" t="s">
        <v>33</v>
      </c>
      <c r="D203">
        <v>37.0</v>
      </c>
      <c r="F203" s="19"/>
    </row>
    <row r="204">
      <c r="A204" s="20">
        <v>37.0</v>
      </c>
      <c r="B204" s="21" t="s">
        <v>68</v>
      </c>
      <c r="C204">
        <v>37.0</v>
      </c>
      <c r="D204" t="s">
        <v>33</v>
      </c>
      <c r="F204" s="19"/>
    </row>
    <row r="205">
      <c r="A205" s="20">
        <v>37.0</v>
      </c>
      <c r="B205" s="21" t="s">
        <v>54</v>
      </c>
      <c r="C205" t="s">
        <v>33</v>
      </c>
      <c r="D205" t="s">
        <v>33</v>
      </c>
      <c r="F205" s="19"/>
    </row>
    <row r="206">
      <c r="A206" s="20">
        <v>37.0</v>
      </c>
      <c r="B206" s="21" t="s">
        <v>68</v>
      </c>
      <c r="C206">
        <v>37.0</v>
      </c>
      <c r="D206" t="s">
        <v>33</v>
      </c>
      <c r="F206" s="19"/>
    </row>
    <row r="207">
      <c r="A207" s="20">
        <v>36.0</v>
      </c>
      <c r="B207" s="21" t="s">
        <v>68</v>
      </c>
      <c r="C207">
        <v>36.0</v>
      </c>
      <c r="D207" t="s">
        <v>33</v>
      </c>
      <c r="F207" s="19"/>
    </row>
    <row r="208">
      <c r="A208" s="20">
        <v>36.0</v>
      </c>
      <c r="B208" s="21" t="s">
        <v>40</v>
      </c>
      <c r="C208" t="s">
        <v>33</v>
      </c>
      <c r="D208">
        <v>36.0</v>
      </c>
      <c r="F208" s="19"/>
    </row>
    <row r="209">
      <c r="A209" s="20">
        <v>36.0</v>
      </c>
      <c r="B209" s="21" t="s">
        <v>68</v>
      </c>
      <c r="C209">
        <v>36.0</v>
      </c>
      <c r="D209" t="s">
        <v>33</v>
      </c>
      <c r="F209" s="19"/>
    </row>
    <row r="210">
      <c r="A210" s="20">
        <v>36.0</v>
      </c>
      <c r="B210" s="21" t="s">
        <v>40</v>
      </c>
      <c r="C210" t="s">
        <v>33</v>
      </c>
      <c r="D210">
        <v>36.0</v>
      </c>
      <c r="F210" s="19"/>
    </row>
    <row r="211">
      <c r="A211" s="20">
        <v>36.0</v>
      </c>
      <c r="B211" s="21" t="s">
        <v>68</v>
      </c>
      <c r="C211">
        <v>36.0</v>
      </c>
      <c r="D211" t="s">
        <v>33</v>
      </c>
      <c r="F211" s="19"/>
    </row>
    <row r="212">
      <c r="A212" s="20">
        <v>36.0</v>
      </c>
      <c r="B212" s="21" t="s">
        <v>368</v>
      </c>
      <c r="C212" t="s">
        <v>33</v>
      </c>
      <c r="D212" t="s">
        <v>33</v>
      </c>
      <c r="F212" s="19"/>
    </row>
    <row r="213">
      <c r="A213" s="20">
        <v>36.0</v>
      </c>
      <c r="B213" s="21" t="s">
        <v>54</v>
      </c>
      <c r="C213" t="s">
        <v>33</v>
      </c>
      <c r="D213" t="s">
        <v>33</v>
      </c>
      <c r="F213" s="19"/>
    </row>
    <row r="214">
      <c r="A214" s="20">
        <v>36.0</v>
      </c>
      <c r="B214" s="21" t="s">
        <v>68</v>
      </c>
      <c r="C214">
        <v>36.0</v>
      </c>
      <c r="D214" t="s">
        <v>33</v>
      </c>
      <c r="F214" s="19"/>
    </row>
    <row r="215">
      <c r="A215" s="20">
        <v>36.0</v>
      </c>
      <c r="B215" s="21" t="s">
        <v>68</v>
      </c>
      <c r="C215">
        <v>36.0</v>
      </c>
      <c r="D215" t="s">
        <v>33</v>
      </c>
      <c r="F215" s="19"/>
    </row>
    <row r="216">
      <c r="A216" s="20">
        <v>36.0</v>
      </c>
      <c r="B216" s="21" t="s">
        <v>54</v>
      </c>
      <c r="C216" t="s">
        <v>33</v>
      </c>
      <c r="D216" t="s">
        <v>33</v>
      </c>
      <c r="F216" s="19"/>
    </row>
    <row r="217">
      <c r="A217" s="20">
        <v>36.0</v>
      </c>
      <c r="B217" s="21" t="s">
        <v>68</v>
      </c>
      <c r="C217">
        <v>36.0</v>
      </c>
      <c r="D217" t="s">
        <v>33</v>
      </c>
      <c r="F217" s="19"/>
    </row>
    <row r="218">
      <c r="A218" s="20">
        <v>36.0</v>
      </c>
      <c r="B218" s="21" t="s">
        <v>40</v>
      </c>
      <c r="C218" t="s">
        <v>33</v>
      </c>
      <c r="D218">
        <v>36.0</v>
      </c>
      <c r="F218" s="19"/>
    </row>
    <row r="219">
      <c r="A219" s="20">
        <v>36.0</v>
      </c>
      <c r="B219" s="21" t="s">
        <v>40</v>
      </c>
      <c r="C219" t="s">
        <v>33</v>
      </c>
      <c r="D219">
        <v>36.0</v>
      </c>
      <c r="F219" s="19"/>
    </row>
    <row r="220">
      <c r="A220" s="20">
        <v>36.0</v>
      </c>
      <c r="B220" s="21" t="s">
        <v>40</v>
      </c>
      <c r="C220" t="s">
        <v>33</v>
      </c>
      <c r="D220">
        <v>36.0</v>
      </c>
      <c r="F220" s="19"/>
    </row>
    <row r="221">
      <c r="A221" s="20">
        <v>36.0</v>
      </c>
      <c r="B221" s="21" t="s">
        <v>1149</v>
      </c>
      <c r="C221" t="s">
        <v>33</v>
      </c>
      <c r="D221" t="s">
        <v>33</v>
      </c>
      <c r="F221" s="19"/>
    </row>
    <row r="222">
      <c r="A222" s="20">
        <v>36.0</v>
      </c>
      <c r="B222" s="21" t="s">
        <v>54</v>
      </c>
      <c r="C222" t="s">
        <v>33</v>
      </c>
      <c r="D222" t="s">
        <v>33</v>
      </c>
      <c r="F222" s="19"/>
    </row>
    <row r="223">
      <c r="A223" s="20">
        <v>36.0</v>
      </c>
      <c r="B223" s="21" t="s">
        <v>40</v>
      </c>
      <c r="C223" t="s">
        <v>33</v>
      </c>
      <c r="D223">
        <v>36.0</v>
      </c>
      <c r="F223" s="19"/>
    </row>
    <row r="224">
      <c r="A224" s="20">
        <v>36.0</v>
      </c>
      <c r="B224" s="21" t="s">
        <v>68</v>
      </c>
      <c r="C224">
        <v>36.0</v>
      </c>
      <c r="D224" t="s">
        <v>33</v>
      </c>
      <c r="F224" s="19"/>
    </row>
    <row r="225">
      <c r="A225" s="20">
        <v>36.0</v>
      </c>
      <c r="B225" s="21" t="s">
        <v>68</v>
      </c>
      <c r="C225">
        <v>36.0</v>
      </c>
      <c r="D225" t="s">
        <v>33</v>
      </c>
      <c r="F225" s="19"/>
    </row>
    <row r="226">
      <c r="A226" s="20">
        <v>36.0</v>
      </c>
      <c r="B226" s="21" t="s">
        <v>40</v>
      </c>
      <c r="C226" t="s">
        <v>33</v>
      </c>
      <c r="D226">
        <v>36.0</v>
      </c>
      <c r="F226" s="19"/>
    </row>
    <row r="227">
      <c r="A227" s="20">
        <v>36.0</v>
      </c>
      <c r="B227" s="21" t="s">
        <v>68</v>
      </c>
      <c r="C227">
        <v>36.0</v>
      </c>
      <c r="D227" t="s">
        <v>33</v>
      </c>
      <c r="F227" s="19"/>
    </row>
    <row r="228">
      <c r="A228" s="20">
        <v>36.0</v>
      </c>
      <c r="B228" s="21" t="s">
        <v>40</v>
      </c>
      <c r="C228" t="s">
        <v>33</v>
      </c>
      <c r="D228">
        <v>36.0</v>
      </c>
      <c r="F228" s="19"/>
    </row>
    <row r="229">
      <c r="A229" s="20">
        <v>36.0</v>
      </c>
      <c r="B229" s="21" t="s">
        <v>68</v>
      </c>
      <c r="C229">
        <v>36.0</v>
      </c>
      <c r="D229" t="s">
        <v>33</v>
      </c>
      <c r="F229" s="19"/>
    </row>
    <row r="230">
      <c r="A230" s="20">
        <v>36.0</v>
      </c>
      <c r="B230" s="21" t="s">
        <v>68</v>
      </c>
      <c r="C230">
        <v>36.0</v>
      </c>
      <c r="D230" t="s">
        <v>33</v>
      </c>
      <c r="F230" s="19"/>
    </row>
    <row r="231">
      <c r="A231" s="20">
        <v>36.0</v>
      </c>
      <c r="B231" s="21" t="s">
        <v>68</v>
      </c>
      <c r="C231">
        <v>36.0</v>
      </c>
      <c r="D231" t="s">
        <v>33</v>
      </c>
      <c r="F231" s="19"/>
    </row>
    <row r="232">
      <c r="A232" s="20">
        <v>36.0</v>
      </c>
      <c r="B232" s="21" t="s">
        <v>54</v>
      </c>
      <c r="C232" t="s">
        <v>33</v>
      </c>
      <c r="D232" t="s">
        <v>33</v>
      </c>
      <c r="F232" s="19"/>
    </row>
    <row r="233">
      <c r="A233" s="20">
        <v>36.0</v>
      </c>
      <c r="B233" s="21" t="s">
        <v>68</v>
      </c>
      <c r="C233">
        <v>36.0</v>
      </c>
      <c r="D233" t="s">
        <v>33</v>
      </c>
      <c r="F233" s="19"/>
    </row>
    <row r="234">
      <c r="A234" s="20">
        <v>36.0</v>
      </c>
      <c r="B234" s="21" t="s">
        <v>68</v>
      </c>
      <c r="C234">
        <v>36.0</v>
      </c>
      <c r="D234" t="s">
        <v>33</v>
      </c>
      <c r="F234" s="19"/>
    </row>
    <row r="235">
      <c r="A235" s="20">
        <v>36.0</v>
      </c>
      <c r="B235" s="21" t="s">
        <v>68</v>
      </c>
      <c r="C235">
        <v>36.0</v>
      </c>
      <c r="D235" t="s">
        <v>33</v>
      </c>
      <c r="F235" s="19"/>
    </row>
    <row r="236">
      <c r="A236" s="20">
        <v>36.0</v>
      </c>
      <c r="B236" s="21" t="s">
        <v>40</v>
      </c>
      <c r="C236" t="s">
        <v>33</v>
      </c>
      <c r="D236">
        <v>36.0</v>
      </c>
      <c r="F236" s="19"/>
    </row>
    <row r="237">
      <c r="A237" s="20">
        <v>36.0</v>
      </c>
      <c r="B237" s="21" t="s">
        <v>68</v>
      </c>
      <c r="C237">
        <v>36.0</v>
      </c>
      <c r="D237" t="s">
        <v>33</v>
      </c>
      <c r="F237" s="19"/>
    </row>
    <row r="238">
      <c r="A238" s="20">
        <v>36.0</v>
      </c>
      <c r="B238" s="21" t="s">
        <v>68</v>
      </c>
      <c r="C238">
        <v>36.0</v>
      </c>
      <c r="D238" t="s">
        <v>33</v>
      </c>
      <c r="F238" s="19"/>
    </row>
    <row r="239">
      <c r="A239" s="20">
        <v>36.0</v>
      </c>
      <c r="B239" s="21" t="s">
        <v>54</v>
      </c>
      <c r="C239" t="s">
        <v>33</v>
      </c>
      <c r="D239" t="s">
        <v>33</v>
      </c>
      <c r="F239" s="19"/>
    </row>
    <row r="240">
      <c r="A240" s="20">
        <v>36.0</v>
      </c>
      <c r="B240" s="21" t="s">
        <v>68</v>
      </c>
      <c r="C240">
        <v>36.0</v>
      </c>
      <c r="D240" t="s">
        <v>33</v>
      </c>
      <c r="F240" s="19"/>
    </row>
    <row r="241">
      <c r="A241" s="20">
        <v>36.0</v>
      </c>
      <c r="B241" s="21" t="s">
        <v>68</v>
      </c>
      <c r="C241">
        <v>36.0</v>
      </c>
      <c r="D241" t="s">
        <v>33</v>
      </c>
      <c r="F241" s="19"/>
    </row>
    <row r="242">
      <c r="A242" s="20">
        <v>36.0</v>
      </c>
      <c r="B242" s="21" t="s">
        <v>68</v>
      </c>
      <c r="C242">
        <v>36.0</v>
      </c>
      <c r="D242" t="s">
        <v>33</v>
      </c>
      <c r="F242" s="19"/>
    </row>
    <row r="243">
      <c r="A243" s="20">
        <v>36.0</v>
      </c>
      <c r="B243" s="21" t="s">
        <v>40</v>
      </c>
      <c r="C243" t="s">
        <v>33</v>
      </c>
      <c r="D243">
        <v>36.0</v>
      </c>
      <c r="F243" s="19"/>
    </row>
    <row r="244">
      <c r="A244" s="20">
        <v>35.0</v>
      </c>
      <c r="B244" s="21" t="s">
        <v>40</v>
      </c>
      <c r="C244" t="s">
        <v>33</v>
      </c>
      <c r="D244">
        <v>35.0</v>
      </c>
      <c r="F244" s="19"/>
    </row>
    <row r="245">
      <c r="A245" s="20">
        <v>35.0</v>
      </c>
      <c r="B245" s="21" t="s">
        <v>54</v>
      </c>
      <c r="C245" t="s">
        <v>33</v>
      </c>
      <c r="D245" t="s">
        <v>33</v>
      </c>
      <c r="F245" s="19"/>
    </row>
    <row r="246">
      <c r="A246" s="20">
        <v>35.0</v>
      </c>
      <c r="B246" s="21" t="s">
        <v>68</v>
      </c>
      <c r="C246">
        <v>35.0</v>
      </c>
      <c r="D246" t="s">
        <v>33</v>
      </c>
      <c r="F246" s="19"/>
    </row>
    <row r="247">
      <c r="A247" s="20">
        <v>35.0</v>
      </c>
      <c r="B247" s="21" t="s">
        <v>68</v>
      </c>
      <c r="C247">
        <v>35.0</v>
      </c>
      <c r="D247" t="s">
        <v>33</v>
      </c>
      <c r="F247" s="19"/>
    </row>
    <row r="248">
      <c r="A248" s="20">
        <v>35.0</v>
      </c>
      <c r="B248" s="21" t="s">
        <v>68</v>
      </c>
      <c r="C248">
        <v>35.0</v>
      </c>
      <c r="D248" t="s">
        <v>33</v>
      </c>
      <c r="F248" s="19"/>
    </row>
    <row r="249">
      <c r="A249" s="20">
        <v>35.0</v>
      </c>
      <c r="B249" s="21" t="s">
        <v>368</v>
      </c>
      <c r="C249" t="s">
        <v>33</v>
      </c>
      <c r="D249" t="s">
        <v>33</v>
      </c>
      <c r="F249" s="19"/>
    </row>
    <row r="250">
      <c r="A250" s="20">
        <v>35.0</v>
      </c>
      <c r="B250" s="21" t="s">
        <v>54</v>
      </c>
      <c r="C250" t="s">
        <v>33</v>
      </c>
      <c r="D250" t="s">
        <v>33</v>
      </c>
      <c r="F250" s="19"/>
    </row>
    <row r="251">
      <c r="A251" s="20">
        <v>35.0</v>
      </c>
      <c r="B251" s="21" t="s">
        <v>54</v>
      </c>
      <c r="C251" t="s">
        <v>33</v>
      </c>
      <c r="D251" t="s">
        <v>33</v>
      </c>
      <c r="F251" s="19"/>
    </row>
    <row r="252">
      <c r="A252" s="20">
        <v>35.0</v>
      </c>
      <c r="B252" s="21" t="s">
        <v>153</v>
      </c>
      <c r="C252" t="s">
        <v>33</v>
      </c>
      <c r="D252" t="s">
        <v>33</v>
      </c>
      <c r="F252" s="19"/>
    </row>
    <row r="253">
      <c r="A253" s="20">
        <v>35.0</v>
      </c>
      <c r="B253" s="21" t="s">
        <v>68</v>
      </c>
      <c r="C253">
        <v>35.0</v>
      </c>
      <c r="D253" t="s">
        <v>33</v>
      </c>
      <c r="F253" s="19"/>
    </row>
    <row r="254">
      <c r="A254" s="20">
        <v>35.0</v>
      </c>
      <c r="B254" s="21" t="s">
        <v>40</v>
      </c>
      <c r="C254" t="s">
        <v>33</v>
      </c>
      <c r="D254">
        <v>35.0</v>
      </c>
      <c r="F254" s="19"/>
    </row>
    <row r="255">
      <c r="A255" s="20">
        <v>35.0</v>
      </c>
      <c r="B255" s="21" t="s">
        <v>68</v>
      </c>
      <c r="C255">
        <v>35.0</v>
      </c>
      <c r="D255" t="s">
        <v>33</v>
      </c>
      <c r="F255" s="19"/>
    </row>
    <row r="256">
      <c r="A256" s="20">
        <v>35.0</v>
      </c>
      <c r="B256" s="21" t="s">
        <v>40</v>
      </c>
      <c r="C256" t="s">
        <v>33</v>
      </c>
      <c r="D256">
        <v>35.0</v>
      </c>
      <c r="F256" s="19"/>
    </row>
    <row r="257">
      <c r="A257" s="20">
        <v>35.0</v>
      </c>
      <c r="B257" s="21" t="s">
        <v>54</v>
      </c>
      <c r="C257" t="s">
        <v>33</v>
      </c>
      <c r="D257" t="s">
        <v>33</v>
      </c>
      <c r="F257" s="19"/>
    </row>
    <row r="258">
      <c r="A258" s="20">
        <v>35.0</v>
      </c>
      <c r="B258" s="21" t="s">
        <v>40</v>
      </c>
      <c r="C258" t="s">
        <v>33</v>
      </c>
      <c r="D258">
        <v>35.0</v>
      </c>
      <c r="F258" s="19"/>
    </row>
    <row r="259">
      <c r="A259" s="20">
        <v>35.0</v>
      </c>
      <c r="B259" s="21" t="s">
        <v>68</v>
      </c>
      <c r="C259">
        <v>35.0</v>
      </c>
      <c r="D259" t="s">
        <v>33</v>
      </c>
      <c r="F259" s="19"/>
    </row>
    <row r="260">
      <c r="A260" s="20">
        <v>35.0</v>
      </c>
      <c r="B260" s="21" t="s">
        <v>68</v>
      </c>
      <c r="C260">
        <v>35.0</v>
      </c>
      <c r="D260" t="s">
        <v>33</v>
      </c>
      <c r="F260" s="19"/>
    </row>
    <row r="261">
      <c r="A261" s="20">
        <v>35.0</v>
      </c>
      <c r="B261" s="21" t="s">
        <v>68</v>
      </c>
      <c r="C261">
        <v>35.0</v>
      </c>
      <c r="D261" t="s">
        <v>33</v>
      </c>
      <c r="F261" s="19"/>
    </row>
    <row r="262">
      <c r="A262" s="20">
        <v>35.0</v>
      </c>
      <c r="B262" s="21" t="s">
        <v>40</v>
      </c>
      <c r="C262" t="s">
        <v>33</v>
      </c>
      <c r="D262">
        <v>35.0</v>
      </c>
      <c r="F262" s="19"/>
    </row>
    <row r="263">
      <c r="A263" s="20">
        <v>35.0</v>
      </c>
      <c r="B263" s="21" t="s">
        <v>68</v>
      </c>
      <c r="C263">
        <v>35.0</v>
      </c>
      <c r="D263" t="s">
        <v>33</v>
      </c>
      <c r="F263" s="19"/>
    </row>
    <row r="264">
      <c r="A264" s="20">
        <v>35.0</v>
      </c>
      <c r="B264" s="21" t="s">
        <v>68</v>
      </c>
      <c r="C264">
        <v>35.0</v>
      </c>
      <c r="D264" t="s">
        <v>33</v>
      </c>
      <c r="F264" s="19"/>
    </row>
    <row r="265">
      <c r="A265" s="20">
        <v>35.0</v>
      </c>
      <c r="B265" s="21" t="s">
        <v>40</v>
      </c>
      <c r="C265" t="s">
        <v>33</v>
      </c>
      <c r="D265">
        <v>35.0</v>
      </c>
      <c r="F265" s="19"/>
    </row>
    <row r="266">
      <c r="A266" s="20">
        <v>35.0</v>
      </c>
      <c r="B266" s="21" t="s">
        <v>68</v>
      </c>
      <c r="C266">
        <v>35.0</v>
      </c>
      <c r="D266" t="s">
        <v>33</v>
      </c>
      <c r="F266" s="19"/>
    </row>
    <row r="267">
      <c r="A267" s="20">
        <v>35.0</v>
      </c>
      <c r="B267" s="21" t="s">
        <v>68</v>
      </c>
      <c r="C267">
        <v>35.0</v>
      </c>
      <c r="D267" t="s">
        <v>33</v>
      </c>
      <c r="F267" s="19"/>
    </row>
    <row r="268">
      <c r="A268" s="20">
        <v>35.0</v>
      </c>
      <c r="B268" s="21" t="s">
        <v>40</v>
      </c>
      <c r="C268" t="s">
        <v>33</v>
      </c>
      <c r="D268">
        <v>35.0</v>
      </c>
      <c r="F268" s="19"/>
    </row>
    <row r="269">
      <c r="A269" s="20">
        <v>35.0</v>
      </c>
      <c r="B269" s="21" t="s">
        <v>68</v>
      </c>
      <c r="C269">
        <v>35.0</v>
      </c>
      <c r="D269" t="s">
        <v>33</v>
      </c>
      <c r="F269" s="19"/>
    </row>
    <row r="270">
      <c r="A270" s="20">
        <v>35.0</v>
      </c>
      <c r="B270" s="21" t="s">
        <v>40</v>
      </c>
      <c r="C270" t="s">
        <v>33</v>
      </c>
      <c r="D270">
        <v>35.0</v>
      </c>
      <c r="F270" s="19"/>
    </row>
    <row r="271">
      <c r="A271" s="20">
        <v>35.0</v>
      </c>
      <c r="B271" s="21" t="s">
        <v>68</v>
      </c>
      <c r="C271">
        <v>35.0</v>
      </c>
      <c r="D271" t="s">
        <v>33</v>
      </c>
      <c r="F271" s="19"/>
    </row>
    <row r="272">
      <c r="A272" s="20">
        <v>34.0</v>
      </c>
      <c r="B272" s="21" t="s">
        <v>68</v>
      </c>
      <c r="C272">
        <v>34.0</v>
      </c>
      <c r="D272" t="s">
        <v>33</v>
      </c>
      <c r="F272" s="19"/>
    </row>
    <row r="273">
      <c r="A273" s="20">
        <v>34.0</v>
      </c>
      <c r="B273" s="21" t="s">
        <v>68</v>
      </c>
      <c r="C273">
        <v>34.0</v>
      </c>
      <c r="D273" t="s">
        <v>33</v>
      </c>
      <c r="F273" s="19"/>
    </row>
    <row r="274">
      <c r="A274" s="20">
        <v>34.0</v>
      </c>
      <c r="B274" s="21" t="s">
        <v>68</v>
      </c>
      <c r="C274">
        <v>34.0</v>
      </c>
      <c r="D274" t="s">
        <v>33</v>
      </c>
      <c r="F274" s="19"/>
    </row>
    <row r="275">
      <c r="A275" s="20">
        <v>34.0</v>
      </c>
      <c r="B275" s="21" t="s">
        <v>54</v>
      </c>
      <c r="C275" t="s">
        <v>33</v>
      </c>
      <c r="D275" t="s">
        <v>33</v>
      </c>
      <c r="F275" s="19"/>
    </row>
    <row r="276">
      <c r="A276" s="20">
        <v>34.0</v>
      </c>
      <c r="B276" s="21" t="s">
        <v>68</v>
      </c>
      <c r="C276">
        <v>34.0</v>
      </c>
      <c r="D276" t="s">
        <v>33</v>
      </c>
      <c r="F276" s="19"/>
    </row>
    <row r="277">
      <c r="A277" s="20">
        <v>34.0</v>
      </c>
      <c r="B277" s="21" t="s">
        <v>68</v>
      </c>
      <c r="C277">
        <v>34.0</v>
      </c>
      <c r="D277" t="s">
        <v>33</v>
      </c>
      <c r="F277" s="19"/>
    </row>
    <row r="278">
      <c r="A278" s="20">
        <v>34.0</v>
      </c>
      <c r="B278" s="21" t="s">
        <v>40</v>
      </c>
      <c r="C278" t="s">
        <v>33</v>
      </c>
      <c r="D278">
        <v>34.0</v>
      </c>
      <c r="F278" s="19"/>
    </row>
    <row r="279">
      <c r="A279" s="20">
        <v>34.0</v>
      </c>
      <c r="B279" s="21" t="s">
        <v>68</v>
      </c>
      <c r="C279">
        <v>34.0</v>
      </c>
      <c r="D279" t="s">
        <v>33</v>
      </c>
      <c r="F279" s="19"/>
    </row>
    <row r="280">
      <c r="A280" s="20">
        <v>34.0</v>
      </c>
      <c r="B280" s="21" t="s">
        <v>40</v>
      </c>
      <c r="C280" t="s">
        <v>33</v>
      </c>
      <c r="D280">
        <v>34.0</v>
      </c>
      <c r="F280" s="19"/>
    </row>
    <row r="281">
      <c r="A281" s="20">
        <v>34.0</v>
      </c>
      <c r="B281" s="21" t="s">
        <v>368</v>
      </c>
      <c r="C281" t="s">
        <v>33</v>
      </c>
      <c r="D281" t="s">
        <v>33</v>
      </c>
      <c r="F281" s="19"/>
    </row>
    <row r="282">
      <c r="A282" s="20">
        <v>34.0</v>
      </c>
      <c r="B282" s="21" t="s">
        <v>68</v>
      </c>
      <c r="C282">
        <v>34.0</v>
      </c>
      <c r="D282" t="s">
        <v>33</v>
      </c>
      <c r="F282" s="19"/>
    </row>
    <row r="283">
      <c r="A283" s="20">
        <v>34.0</v>
      </c>
      <c r="B283" s="21" t="s">
        <v>68</v>
      </c>
      <c r="C283">
        <v>34.0</v>
      </c>
      <c r="D283" t="s">
        <v>33</v>
      </c>
      <c r="F283" s="19"/>
    </row>
    <row r="284">
      <c r="A284" s="20">
        <v>34.0</v>
      </c>
      <c r="B284" s="21" t="s">
        <v>68</v>
      </c>
      <c r="C284">
        <v>34.0</v>
      </c>
      <c r="D284" t="s">
        <v>33</v>
      </c>
      <c r="F284" s="19"/>
    </row>
    <row r="285">
      <c r="A285" s="20">
        <v>34.0</v>
      </c>
      <c r="B285" s="21" t="s">
        <v>68</v>
      </c>
      <c r="C285">
        <v>34.0</v>
      </c>
      <c r="D285" t="s">
        <v>33</v>
      </c>
      <c r="F285" s="19"/>
    </row>
    <row r="286">
      <c r="A286" s="20">
        <v>34.0</v>
      </c>
      <c r="B286" s="21" t="s">
        <v>68</v>
      </c>
      <c r="C286">
        <v>34.0</v>
      </c>
      <c r="D286" t="s">
        <v>33</v>
      </c>
      <c r="F286" s="19"/>
    </row>
    <row r="287">
      <c r="A287" s="20">
        <v>34.0</v>
      </c>
      <c r="B287" s="21" t="s">
        <v>68</v>
      </c>
      <c r="C287">
        <v>34.0</v>
      </c>
      <c r="D287" t="s">
        <v>33</v>
      </c>
      <c r="F287" s="19"/>
    </row>
    <row r="288">
      <c r="A288" s="20">
        <v>34.0</v>
      </c>
      <c r="B288" s="21" t="s">
        <v>68</v>
      </c>
      <c r="C288">
        <v>34.0</v>
      </c>
      <c r="D288" t="s">
        <v>33</v>
      </c>
      <c r="F288" s="19"/>
    </row>
    <row r="289">
      <c r="A289" s="20">
        <v>34.0</v>
      </c>
      <c r="B289" s="21" t="s">
        <v>54</v>
      </c>
      <c r="C289" t="s">
        <v>33</v>
      </c>
      <c r="D289" t="s">
        <v>33</v>
      </c>
      <c r="F289" s="19"/>
    </row>
    <row r="290">
      <c r="A290" s="20">
        <v>34.0</v>
      </c>
      <c r="B290" s="21" t="s">
        <v>153</v>
      </c>
      <c r="C290" t="s">
        <v>33</v>
      </c>
      <c r="D290" t="s">
        <v>33</v>
      </c>
      <c r="F290" s="19"/>
    </row>
    <row r="291">
      <c r="A291" s="20">
        <v>34.0</v>
      </c>
      <c r="B291" s="21" t="s">
        <v>40</v>
      </c>
      <c r="C291" t="s">
        <v>33</v>
      </c>
      <c r="D291">
        <v>34.0</v>
      </c>
      <c r="F291" s="19"/>
    </row>
    <row r="292">
      <c r="A292" s="20">
        <v>34.0</v>
      </c>
      <c r="B292" s="21" t="s">
        <v>68</v>
      </c>
      <c r="C292">
        <v>34.0</v>
      </c>
      <c r="D292" t="s">
        <v>33</v>
      </c>
      <c r="F292" s="19"/>
    </row>
    <row r="293">
      <c r="A293" s="20">
        <v>34.0</v>
      </c>
      <c r="B293" s="21" t="s">
        <v>68</v>
      </c>
      <c r="C293">
        <v>34.0</v>
      </c>
      <c r="D293" t="s">
        <v>33</v>
      </c>
      <c r="F293" s="19"/>
    </row>
    <row r="294">
      <c r="A294" s="20">
        <v>34.0</v>
      </c>
      <c r="B294" s="21" t="s">
        <v>68</v>
      </c>
      <c r="C294">
        <v>34.0</v>
      </c>
      <c r="D294" t="s">
        <v>33</v>
      </c>
      <c r="F294" s="19"/>
    </row>
    <row r="295">
      <c r="A295" s="20">
        <v>34.0</v>
      </c>
      <c r="B295" s="21" t="s">
        <v>68</v>
      </c>
      <c r="C295">
        <v>34.0</v>
      </c>
      <c r="D295" t="s">
        <v>33</v>
      </c>
      <c r="F295" s="19"/>
    </row>
    <row r="296">
      <c r="A296" s="20">
        <v>34.0</v>
      </c>
      <c r="B296" s="21" t="s">
        <v>68</v>
      </c>
      <c r="C296">
        <v>34.0</v>
      </c>
      <c r="D296" t="s">
        <v>33</v>
      </c>
      <c r="F296" s="19"/>
    </row>
    <row r="297">
      <c r="A297" s="20">
        <v>34.0</v>
      </c>
      <c r="B297" s="21" t="s">
        <v>68</v>
      </c>
      <c r="C297">
        <v>34.0</v>
      </c>
      <c r="D297" t="s">
        <v>33</v>
      </c>
      <c r="F297" s="19"/>
    </row>
    <row r="298">
      <c r="A298" s="20">
        <v>33.0</v>
      </c>
      <c r="B298" s="21" t="s">
        <v>68</v>
      </c>
      <c r="C298">
        <v>33.0</v>
      </c>
      <c r="D298" t="s">
        <v>33</v>
      </c>
      <c r="F298" s="19"/>
    </row>
    <row r="299">
      <c r="A299" s="20">
        <v>33.0</v>
      </c>
      <c r="B299" s="21" t="s">
        <v>68</v>
      </c>
      <c r="C299">
        <v>33.0</v>
      </c>
      <c r="D299" t="s">
        <v>33</v>
      </c>
      <c r="F299" s="19"/>
    </row>
    <row r="300">
      <c r="A300" s="20">
        <v>33.0</v>
      </c>
      <c r="B300" s="21" t="s">
        <v>40</v>
      </c>
      <c r="C300" t="s">
        <v>33</v>
      </c>
      <c r="D300">
        <v>33.0</v>
      </c>
      <c r="F300" s="19"/>
    </row>
    <row r="301">
      <c r="A301" s="20">
        <v>33.0</v>
      </c>
      <c r="B301" s="21" t="s">
        <v>54</v>
      </c>
      <c r="C301" t="s">
        <v>33</v>
      </c>
      <c r="D301" t="s">
        <v>33</v>
      </c>
      <c r="F301" s="19"/>
    </row>
    <row r="302">
      <c r="A302" s="20">
        <v>33.0</v>
      </c>
      <c r="B302" s="21" t="s">
        <v>68</v>
      </c>
      <c r="C302">
        <v>33.0</v>
      </c>
      <c r="D302" t="s">
        <v>33</v>
      </c>
      <c r="F302" s="19"/>
    </row>
    <row r="303">
      <c r="A303" s="20">
        <v>33.0</v>
      </c>
      <c r="B303" s="21" t="s">
        <v>40</v>
      </c>
      <c r="C303" t="s">
        <v>33</v>
      </c>
      <c r="D303">
        <v>33.0</v>
      </c>
      <c r="F303" s="19"/>
    </row>
    <row r="304">
      <c r="A304" s="20">
        <v>33.0</v>
      </c>
      <c r="B304" s="21" t="s">
        <v>40</v>
      </c>
      <c r="C304" t="s">
        <v>33</v>
      </c>
      <c r="D304">
        <v>33.0</v>
      </c>
      <c r="F304" s="19"/>
    </row>
    <row r="305">
      <c r="A305" s="20">
        <v>33.0</v>
      </c>
      <c r="B305" s="21" t="s">
        <v>68</v>
      </c>
      <c r="C305">
        <v>33.0</v>
      </c>
      <c r="D305" t="s">
        <v>33</v>
      </c>
      <c r="F305" s="19"/>
    </row>
    <row r="306">
      <c r="A306" s="20">
        <v>33.0</v>
      </c>
      <c r="B306" s="21" t="s">
        <v>68</v>
      </c>
      <c r="C306">
        <v>33.0</v>
      </c>
      <c r="D306" t="s">
        <v>33</v>
      </c>
      <c r="F306" s="19"/>
    </row>
    <row r="307">
      <c r="A307" s="20">
        <v>33.0</v>
      </c>
      <c r="B307" s="21" t="s">
        <v>68</v>
      </c>
      <c r="C307">
        <v>33.0</v>
      </c>
      <c r="D307" t="s">
        <v>33</v>
      </c>
      <c r="F307" s="19"/>
    </row>
    <row r="308">
      <c r="A308" s="20">
        <v>33.0</v>
      </c>
      <c r="B308" s="21" t="s">
        <v>40</v>
      </c>
      <c r="C308" t="s">
        <v>33</v>
      </c>
      <c r="D308">
        <v>33.0</v>
      </c>
      <c r="F308" s="19"/>
    </row>
    <row r="309">
      <c r="A309" s="20">
        <v>33.0</v>
      </c>
      <c r="B309" s="21" t="s">
        <v>40</v>
      </c>
      <c r="C309" t="s">
        <v>33</v>
      </c>
      <c r="D309">
        <v>33.0</v>
      </c>
      <c r="F309" s="19"/>
    </row>
    <row r="310">
      <c r="A310" s="20">
        <v>33.0</v>
      </c>
      <c r="B310" s="21" t="s">
        <v>68</v>
      </c>
      <c r="C310">
        <v>33.0</v>
      </c>
      <c r="D310" t="s">
        <v>33</v>
      </c>
      <c r="F310" s="19"/>
    </row>
    <row r="311">
      <c r="A311" s="20">
        <v>33.0</v>
      </c>
      <c r="B311" s="21" t="s">
        <v>40</v>
      </c>
      <c r="C311" t="s">
        <v>33</v>
      </c>
      <c r="D311">
        <v>33.0</v>
      </c>
      <c r="F311" s="19"/>
    </row>
    <row r="312">
      <c r="A312" s="20">
        <v>33.0</v>
      </c>
      <c r="B312" s="21" t="s">
        <v>68</v>
      </c>
      <c r="C312">
        <v>33.0</v>
      </c>
      <c r="D312" t="s">
        <v>33</v>
      </c>
      <c r="F312" s="19"/>
    </row>
    <row r="313">
      <c r="A313" s="20">
        <v>33.0</v>
      </c>
      <c r="B313" s="21" t="s">
        <v>68</v>
      </c>
      <c r="C313">
        <v>33.0</v>
      </c>
      <c r="D313" t="s">
        <v>33</v>
      </c>
      <c r="F313" s="19"/>
    </row>
    <row r="314">
      <c r="A314" s="20">
        <v>33.0</v>
      </c>
      <c r="B314" s="21" t="s">
        <v>68</v>
      </c>
      <c r="C314">
        <v>33.0</v>
      </c>
      <c r="D314" t="s">
        <v>33</v>
      </c>
      <c r="F314" s="19"/>
    </row>
    <row r="315">
      <c r="A315" s="20">
        <v>33.0</v>
      </c>
      <c r="B315" s="21" t="s">
        <v>68</v>
      </c>
      <c r="C315">
        <v>33.0</v>
      </c>
      <c r="D315" t="s">
        <v>33</v>
      </c>
      <c r="F315" s="19"/>
    </row>
    <row r="316">
      <c r="A316" s="20">
        <v>33.0</v>
      </c>
      <c r="B316" s="21" t="s">
        <v>40</v>
      </c>
      <c r="C316" t="s">
        <v>33</v>
      </c>
      <c r="D316">
        <v>33.0</v>
      </c>
      <c r="F316" s="19"/>
    </row>
    <row r="317">
      <c r="A317" s="20">
        <v>33.0</v>
      </c>
      <c r="B317" s="21" t="s">
        <v>54</v>
      </c>
      <c r="C317" t="s">
        <v>33</v>
      </c>
      <c r="D317" t="s">
        <v>33</v>
      </c>
      <c r="F317" s="19"/>
    </row>
    <row r="318">
      <c r="A318" s="20">
        <v>33.0</v>
      </c>
      <c r="B318" s="21" t="s">
        <v>40</v>
      </c>
      <c r="C318" t="s">
        <v>33</v>
      </c>
      <c r="D318">
        <v>33.0</v>
      </c>
      <c r="F318" s="19"/>
    </row>
    <row r="319">
      <c r="A319" s="20">
        <v>33.0</v>
      </c>
      <c r="B319" s="21" t="s">
        <v>68</v>
      </c>
      <c r="C319">
        <v>33.0</v>
      </c>
      <c r="D319" t="s">
        <v>33</v>
      </c>
      <c r="F319" s="19"/>
    </row>
    <row r="320">
      <c r="A320" s="20">
        <v>33.0</v>
      </c>
      <c r="B320" s="21" t="s">
        <v>40</v>
      </c>
      <c r="C320" t="s">
        <v>33</v>
      </c>
      <c r="D320">
        <v>33.0</v>
      </c>
      <c r="F320" s="19"/>
    </row>
    <row r="321">
      <c r="A321" s="20">
        <v>33.0</v>
      </c>
      <c r="B321" s="21" t="s">
        <v>54</v>
      </c>
      <c r="C321" t="s">
        <v>33</v>
      </c>
      <c r="D321" t="s">
        <v>33</v>
      </c>
      <c r="F321" s="19"/>
    </row>
    <row r="322">
      <c r="A322" s="20">
        <v>33.0</v>
      </c>
      <c r="B322" s="21" t="s">
        <v>68</v>
      </c>
      <c r="C322">
        <v>33.0</v>
      </c>
      <c r="D322" t="s">
        <v>33</v>
      </c>
      <c r="F322" s="19"/>
    </row>
    <row r="323">
      <c r="A323" s="20">
        <v>33.0</v>
      </c>
      <c r="B323" s="21" t="s">
        <v>54</v>
      </c>
      <c r="C323" t="s">
        <v>33</v>
      </c>
      <c r="D323" t="s">
        <v>33</v>
      </c>
      <c r="F323" s="19"/>
    </row>
    <row r="324">
      <c r="A324" s="20">
        <v>33.0</v>
      </c>
      <c r="B324" s="21" t="s">
        <v>40</v>
      </c>
      <c r="C324" t="s">
        <v>33</v>
      </c>
      <c r="D324">
        <v>33.0</v>
      </c>
      <c r="F324" s="19"/>
    </row>
    <row r="325">
      <c r="A325" s="20">
        <v>33.0</v>
      </c>
      <c r="B325" s="21" t="s">
        <v>68</v>
      </c>
      <c r="C325">
        <v>33.0</v>
      </c>
      <c r="D325" t="s">
        <v>33</v>
      </c>
      <c r="F325" s="19"/>
    </row>
    <row r="326">
      <c r="A326" s="20">
        <v>33.0</v>
      </c>
      <c r="B326" s="21" t="s">
        <v>368</v>
      </c>
      <c r="C326" t="s">
        <v>33</v>
      </c>
      <c r="D326" t="s">
        <v>33</v>
      </c>
      <c r="F326" s="19"/>
    </row>
    <row r="327">
      <c r="A327" s="20">
        <v>32.0</v>
      </c>
      <c r="B327" s="21" t="s">
        <v>40</v>
      </c>
      <c r="C327" t="s">
        <v>33</v>
      </c>
      <c r="D327">
        <v>32.0</v>
      </c>
      <c r="F327" s="19"/>
    </row>
    <row r="328">
      <c r="A328" s="20">
        <v>32.0</v>
      </c>
      <c r="B328" s="21" t="s">
        <v>68</v>
      </c>
      <c r="C328">
        <v>32.0</v>
      </c>
      <c r="D328" t="s">
        <v>33</v>
      </c>
      <c r="F328" s="19"/>
    </row>
    <row r="329">
      <c r="A329" s="20">
        <v>32.0</v>
      </c>
      <c r="B329" s="21" t="s">
        <v>68</v>
      </c>
      <c r="C329">
        <v>32.0</v>
      </c>
      <c r="D329" t="s">
        <v>33</v>
      </c>
      <c r="F329" s="19"/>
    </row>
    <row r="330">
      <c r="A330" s="20">
        <v>32.0</v>
      </c>
      <c r="B330" s="21" t="s">
        <v>68</v>
      </c>
      <c r="C330">
        <v>32.0</v>
      </c>
      <c r="D330" t="s">
        <v>33</v>
      </c>
      <c r="F330" s="19"/>
    </row>
    <row r="331">
      <c r="A331" s="20">
        <v>32.0</v>
      </c>
      <c r="B331" s="21" t="s">
        <v>368</v>
      </c>
      <c r="C331" t="s">
        <v>33</v>
      </c>
      <c r="D331" t="s">
        <v>33</v>
      </c>
      <c r="F331" s="19"/>
    </row>
    <row r="332">
      <c r="A332" s="20">
        <v>32.0</v>
      </c>
      <c r="B332" s="21" t="s">
        <v>68</v>
      </c>
      <c r="C332">
        <v>32.0</v>
      </c>
      <c r="D332" t="s">
        <v>33</v>
      </c>
      <c r="F332" s="19"/>
    </row>
    <row r="333">
      <c r="A333" s="20">
        <v>32.0</v>
      </c>
      <c r="B333" s="21" t="s">
        <v>68</v>
      </c>
      <c r="C333">
        <v>32.0</v>
      </c>
      <c r="D333" t="s">
        <v>33</v>
      </c>
      <c r="F333" s="19"/>
    </row>
    <row r="334">
      <c r="A334" s="20">
        <v>32.0</v>
      </c>
      <c r="B334" s="21" t="s">
        <v>68</v>
      </c>
      <c r="C334">
        <v>32.0</v>
      </c>
      <c r="D334" t="s">
        <v>33</v>
      </c>
      <c r="F334" s="19"/>
    </row>
    <row r="335">
      <c r="A335" s="20">
        <v>32.0</v>
      </c>
      <c r="B335" s="21" t="s">
        <v>68</v>
      </c>
      <c r="C335">
        <v>32.0</v>
      </c>
      <c r="D335" t="s">
        <v>33</v>
      </c>
      <c r="F335" s="19"/>
    </row>
    <row r="336">
      <c r="A336" s="20">
        <v>32.0</v>
      </c>
      <c r="B336" s="21" t="s">
        <v>40</v>
      </c>
      <c r="C336" t="s">
        <v>33</v>
      </c>
      <c r="D336">
        <v>32.0</v>
      </c>
      <c r="F336" s="19"/>
    </row>
    <row r="337">
      <c r="A337" s="20">
        <v>32.0</v>
      </c>
      <c r="B337" s="21" t="s">
        <v>68</v>
      </c>
      <c r="C337">
        <v>32.0</v>
      </c>
      <c r="D337" t="s">
        <v>33</v>
      </c>
      <c r="F337" s="19"/>
    </row>
    <row r="338">
      <c r="A338" s="20">
        <v>32.0</v>
      </c>
      <c r="B338" s="21" t="s">
        <v>40</v>
      </c>
      <c r="C338" t="s">
        <v>33</v>
      </c>
      <c r="D338">
        <v>32.0</v>
      </c>
      <c r="F338" s="19"/>
    </row>
    <row r="339">
      <c r="A339" s="20">
        <v>32.0</v>
      </c>
      <c r="B339" s="21" t="s">
        <v>68</v>
      </c>
      <c r="C339">
        <v>32.0</v>
      </c>
      <c r="D339" t="s">
        <v>33</v>
      </c>
      <c r="F339" s="19"/>
    </row>
    <row r="340">
      <c r="A340" s="20">
        <v>32.0</v>
      </c>
      <c r="B340" s="21" t="s">
        <v>68</v>
      </c>
      <c r="C340">
        <v>32.0</v>
      </c>
      <c r="D340" t="s">
        <v>33</v>
      </c>
      <c r="F340" s="19"/>
    </row>
    <row r="341">
      <c r="A341" s="20">
        <v>32.0</v>
      </c>
      <c r="B341" s="21" t="s">
        <v>40</v>
      </c>
      <c r="C341" t="s">
        <v>33</v>
      </c>
      <c r="D341">
        <v>32.0</v>
      </c>
      <c r="F341" s="19"/>
    </row>
    <row r="342">
      <c r="A342" s="20">
        <v>32.0</v>
      </c>
      <c r="B342" s="21" t="s">
        <v>68</v>
      </c>
      <c r="C342">
        <v>32.0</v>
      </c>
      <c r="D342" t="s">
        <v>33</v>
      </c>
      <c r="F342" s="19"/>
    </row>
    <row r="343">
      <c r="A343" s="20">
        <v>32.0</v>
      </c>
      <c r="B343" s="21" t="s">
        <v>68</v>
      </c>
      <c r="C343">
        <v>32.0</v>
      </c>
      <c r="D343" t="s">
        <v>33</v>
      </c>
      <c r="F343" s="19"/>
    </row>
    <row r="344">
      <c r="A344" s="20">
        <v>32.0</v>
      </c>
      <c r="B344" s="21" t="s">
        <v>68</v>
      </c>
      <c r="C344">
        <v>32.0</v>
      </c>
      <c r="D344" t="s">
        <v>33</v>
      </c>
      <c r="F344" s="19"/>
    </row>
    <row r="345">
      <c r="A345" s="20">
        <v>32.0</v>
      </c>
      <c r="B345" s="21" t="s">
        <v>68</v>
      </c>
      <c r="C345">
        <v>32.0</v>
      </c>
      <c r="D345" t="s">
        <v>33</v>
      </c>
      <c r="F345" s="19"/>
    </row>
    <row r="346">
      <c r="A346" s="20">
        <v>32.0</v>
      </c>
      <c r="B346" s="21" t="s">
        <v>153</v>
      </c>
      <c r="C346" t="s">
        <v>33</v>
      </c>
      <c r="D346" t="s">
        <v>33</v>
      </c>
      <c r="F346" s="19"/>
    </row>
    <row r="347">
      <c r="A347" s="20">
        <v>32.0</v>
      </c>
      <c r="B347" s="21" t="s">
        <v>368</v>
      </c>
      <c r="C347" t="s">
        <v>33</v>
      </c>
      <c r="D347" t="s">
        <v>33</v>
      </c>
      <c r="F347" s="19"/>
    </row>
    <row r="348">
      <c r="A348" s="20">
        <v>32.0</v>
      </c>
      <c r="B348" s="21" t="s">
        <v>68</v>
      </c>
      <c r="C348">
        <v>32.0</v>
      </c>
      <c r="D348" t="s">
        <v>33</v>
      </c>
      <c r="F348" s="19"/>
    </row>
    <row r="349">
      <c r="A349" s="20">
        <v>32.0</v>
      </c>
      <c r="B349" s="21" t="s">
        <v>40</v>
      </c>
      <c r="C349" t="s">
        <v>33</v>
      </c>
      <c r="D349">
        <v>32.0</v>
      </c>
      <c r="F349" s="19"/>
    </row>
    <row r="350">
      <c r="A350" s="20">
        <v>32.0</v>
      </c>
      <c r="B350" s="21" t="s">
        <v>40</v>
      </c>
      <c r="C350" t="s">
        <v>33</v>
      </c>
      <c r="D350">
        <v>32.0</v>
      </c>
      <c r="F350" s="19"/>
    </row>
    <row r="351">
      <c r="A351" s="20">
        <v>32.0</v>
      </c>
      <c r="B351" s="21" t="s">
        <v>40</v>
      </c>
      <c r="C351" t="s">
        <v>33</v>
      </c>
      <c r="D351">
        <v>32.0</v>
      </c>
      <c r="F351" s="19"/>
    </row>
    <row r="352">
      <c r="A352" s="20">
        <v>32.0</v>
      </c>
      <c r="B352" s="21" t="s">
        <v>68</v>
      </c>
      <c r="C352">
        <v>32.0</v>
      </c>
      <c r="D352" t="s">
        <v>33</v>
      </c>
      <c r="F352" s="19"/>
    </row>
    <row r="353">
      <c r="A353" s="20">
        <v>32.0</v>
      </c>
      <c r="B353" s="21" t="s">
        <v>40</v>
      </c>
      <c r="C353" t="s">
        <v>33</v>
      </c>
      <c r="D353">
        <v>32.0</v>
      </c>
      <c r="F353" s="19"/>
    </row>
    <row r="354">
      <c r="A354" s="20">
        <v>32.0</v>
      </c>
      <c r="B354" s="21" t="s">
        <v>40</v>
      </c>
      <c r="C354" t="s">
        <v>33</v>
      </c>
      <c r="D354">
        <v>32.0</v>
      </c>
      <c r="F354" s="19"/>
    </row>
    <row r="355">
      <c r="A355" s="20">
        <v>32.0</v>
      </c>
      <c r="B355" s="21" t="s">
        <v>68</v>
      </c>
      <c r="C355">
        <v>32.0</v>
      </c>
      <c r="D355" t="s">
        <v>33</v>
      </c>
      <c r="F355" s="19"/>
    </row>
    <row r="356">
      <c r="A356" s="20">
        <v>32.0</v>
      </c>
      <c r="B356" s="21" t="s">
        <v>68</v>
      </c>
      <c r="C356">
        <v>32.0</v>
      </c>
      <c r="D356" t="s">
        <v>33</v>
      </c>
      <c r="F356" s="19"/>
    </row>
    <row r="357">
      <c r="A357" s="20">
        <v>32.0</v>
      </c>
      <c r="B357" s="21" t="s">
        <v>153</v>
      </c>
      <c r="C357" t="s">
        <v>33</v>
      </c>
      <c r="D357" t="s">
        <v>33</v>
      </c>
      <c r="F357" s="19"/>
    </row>
    <row r="358">
      <c r="A358" s="20">
        <v>32.0</v>
      </c>
      <c r="B358" s="21" t="s">
        <v>68</v>
      </c>
      <c r="C358">
        <v>32.0</v>
      </c>
      <c r="D358" t="s">
        <v>33</v>
      </c>
      <c r="F358" s="19"/>
    </row>
    <row r="359">
      <c r="A359" s="20">
        <v>32.0</v>
      </c>
      <c r="B359" s="21" t="s">
        <v>40</v>
      </c>
      <c r="C359" t="s">
        <v>33</v>
      </c>
      <c r="D359">
        <v>32.0</v>
      </c>
      <c r="F359" s="19"/>
    </row>
    <row r="360">
      <c r="A360" s="20">
        <v>32.0</v>
      </c>
      <c r="B360" s="21" t="s">
        <v>68</v>
      </c>
      <c r="C360">
        <v>32.0</v>
      </c>
      <c r="D360" t="s">
        <v>33</v>
      </c>
      <c r="F360" s="19"/>
    </row>
    <row r="361">
      <c r="A361" s="20">
        <v>31.0</v>
      </c>
      <c r="B361" s="21" t="s">
        <v>40</v>
      </c>
      <c r="C361" t="s">
        <v>33</v>
      </c>
      <c r="D361">
        <v>31.0</v>
      </c>
      <c r="F361" s="19"/>
    </row>
    <row r="362">
      <c r="A362" s="20">
        <v>31.0</v>
      </c>
      <c r="B362" s="21" t="s">
        <v>54</v>
      </c>
      <c r="C362" t="s">
        <v>33</v>
      </c>
      <c r="D362" t="s">
        <v>33</v>
      </c>
      <c r="F362" s="19"/>
    </row>
    <row r="363">
      <c r="A363" s="20">
        <v>31.0</v>
      </c>
      <c r="B363" s="21" t="s">
        <v>40</v>
      </c>
      <c r="C363" t="s">
        <v>33</v>
      </c>
      <c r="D363">
        <v>31.0</v>
      </c>
      <c r="F363" s="19"/>
    </row>
    <row r="364">
      <c r="A364" s="20">
        <v>31.0</v>
      </c>
      <c r="B364" s="21" t="s">
        <v>68</v>
      </c>
      <c r="C364">
        <v>31.0</v>
      </c>
      <c r="D364" t="s">
        <v>33</v>
      </c>
      <c r="F364" s="19"/>
    </row>
    <row r="365">
      <c r="A365" s="20">
        <v>31.0</v>
      </c>
      <c r="B365" s="21" t="s">
        <v>68</v>
      </c>
      <c r="C365">
        <v>31.0</v>
      </c>
      <c r="D365" t="s">
        <v>33</v>
      </c>
      <c r="F365" s="19"/>
    </row>
    <row r="366">
      <c r="A366" s="20">
        <v>31.0</v>
      </c>
      <c r="B366" s="21" t="s">
        <v>54</v>
      </c>
      <c r="C366" t="s">
        <v>33</v>
      </c>
      <c r="D366" t="s">
        <v>33</v>
      </c>
      <c r="F366" s="19"/>
    </row>
    <row r="367">
      <c r="A367" s="20">
        <v>31.0</v>
      </c>
      <c r="B367" s="21" t="s">
        <v>68</v>
      </c>
      <c r="C367">
        <v>31.0</v>
      </c>
      <c r="D367" t="s">
        <v>33</v>
      </c>
      <c r="F367" s="19"/>
    </row>
    <row r="368">
      <c r="A368" s="20">
        <v>31.0</v>
      </c>
      <c r="B368" s="21" t="s">
        <v>40</v>
      </c>
      <c r="C368" t="s">
        <v>33</v>
      </c>
      <c r="D368">
        <v>31.0</v>
      </c>
      <c r="F368" s="19"/>
    </row>
    <row r="369">
      <c r="A369" s="20">
        <v>31.0</v>
      </c>
      <c r="B369" s="21" t="s">
        <v>68</v>
      </c>
      <c r="C369">
        <v>31.0</v>
      </c>
      <c r="D369" t="s">
        <v>33</v>
      </c>
      <c r="F369" s="19"/>
    </row>
    <row r="370">
      <c r="A370" s="20">
        <v>31.0</v>
      </c>
      <c r="B370" s="21" t="s">
        <v>54</v>
      </c>
      <c r="C370" t="s">
        <v>33</v>
      </c>
      <c r="D370" t="s">
        <v>33</v>
      </c>
      <c r="F370" s="19"/>
    </row>
    <row r="371">
      <c r="A371" s="20">
        <v>31.0</v>
      </c>
      <c r="B371" s="21" t="s">
        <v>368</v>
      </c>
      <c r="C371" t="s">
        <v>33</v>
      </c>
      <c r="D371" t="s">
        <v>33</v>
      </c>
      <c r="F371" s="19"/>
    </row>
    <row r="372">
      <c r="A372" s="20">
        <v>31.0</v>
      </c>
      <c r="B372" s="21" t="s">
        <v>40</v>
      </c>
      <c r="C372" t="s">
        <v>33</v>
      </c>
      <c r="D372">
        <v>31.0</v>
      </c>
      <c r="F372" s="19"/>
    </row>
    <row r="373">
      <c r="A373" s="20">
        <v>31.0</v>
      </c>
      <c r="B373" s="21" t="s">
        <v>68</v>
      </c>
      <c r="C373">
        <v>31.0</v>
      </c>
      <c r="D373" t="s">
        <v>33</v>
      </c>
      <c r="F373" s="19"/>
    </row>
    <row r="374">
      <c r="A374" s="20">
        <v>31.0</v>
      </c>
      <c r="B374" s="21" t="s">
        <v>68</v>
      </c>
      <c r="C374">
        <v>31.0</v>
      </c>
      <c r="D374" t="s">
        <v>33</v>
      </c>
      <c r="F374" s="19"/>
    </row>
    <row r="375">
      <c r="A375" s="20">
        <v>31.0</v>
      </c>
      <c r="B375" s="21" t="s">
        <v>40</v>
      </c>
      <c r="C375" t="s">
        <v>33</v>
      </c>
      <c r="D375">
        <v>31.0</v>
      </c>
      <c r="F375" s="19"/>
    </row>
    <row r="376">
      <c r="A376" s="20">
        <v>31.0</v>
      </c>
      <c r="B376" s="21" t="s">
        <v>368</v>
      </c>
      <c r="C376" t="s">
        <v>33</v>
      </c>
      <c r="D376" t="s">
        <v>33</v>
      </c>
      <c r="F376" s="19"/>
    </row>
    <row r="377">
      <c r="A377" s="20">
        <v>31.0</v>
      </c>
      <c r="B377" s="21" t="s">
        <v>1149</v>
      </c>
      <c r="C377" t="s">
        <v>33</v>
      </c>
      <c r="D377" t="s">
        <v>33</v>
      </c>
      <c r="F377" s="19"/>
    </row>
    <row r="378">
      <c r="A378" s="20">
        <v>31.0</v>
      </c>
      <c r="B378" s="21" t="s">
        <v>54</v>
      </c>
      <c r="C378" t="s">
        <v>33</v>
      </c>
      <c r="D378" t="s">
        <v>33</v>
      </c>
      <c r="F378" s="19"/>
    </row>
    <row r="379">
      <c r="A379" s="20">
        <v>31.0</v>
      </c>
      <c r="B379" s="21" t="s">
        <v>368</v>
      </c>
      <c r="C379" t="s">
        <v>33</v>
      </c>
      <c r="D379" t="s">
        <v>33</v>
      </c>
      <c r="F379" s="19"/>
    </row>
    <row r="380">
      <c r="A380" s="20">
        <v>31.0</v>
      </c>
      <c r="B380" s="21" t="s">
        <v>40</v>
      </c>
      <c r="C380" t="s">
        <v>33</v>
      </c>
      <c r="D380">
        <v>31.0</v>
      </c>
      <c r="F380" s="19"/>
    </row>
    <row r="381">
      <c r="A381" s="20">
        <v>31.0</v>
      </c>
      <c r="B381" s="21" t="s">
        <v>68</v>
      </c>
      <c r="C381">
        <v>31.0</v>
      </c>
      <c r="D381" t="s">
        <v>33</v>
      </c>
      <c r="F381" s="19"/>
    </row>
    <row r="382">
      <c r="A382" s="20">
        <v>31.0</v>
      </c>
      <c r="B382" s="21" t="s">
        <v>40</v>
      </c>
      <c r="C382" t="s">
        <v>33</v>
      </c>
      <c r="D382">
        <v>31.0</v>
      </c>
      <c r="F382" s="19"/>
    </row>
    <row r="383">
      <c r="A383" s="20">
        <v>31.0</v>
      </c>
      <c r="B383" s="21" t="s">
        <v>40</v>
      </c>
      <c r="C383" t="s">
        <v>33</v>
      </c>
      <c r="D383">
        <v>31.0</v>
      </c>
      <c r="F383" s="19"/>
    </row>
    <row r="384">
      <c r="A384" s="20">
        <v>31.0</v>
      </c>
      <c r="B384" s="21" t="s">
        <v>40</v>
      </c>
      <c r="C384" t="s">
        <v>33</v>
      </c>
      <c r="D384">
        <v>31.0</v>
      </c>
      <c r="F384" s="19"/>
    </row>
    <row r="385">
      <c r="A385" s="20">
        <v>31.0</v>
      </c>
      <c r="B385" s="21" t="s">
        <v>68</v>
      </c>
      <c r="C385">
        <v>31.0</v>
      </c>
      <c r="D385" t="s">
        <v>33</v>
      </c>
      <c r="F385" s="19"/>
    </row>
    <row r="386">
      <c r="A386" s="20">
        <v>31.0</v>
      </c>
      <c r="B386" s="21" t="s">
        <v>40</v>
      </c>
      <c r="C386" t="s">
        <v>33</v>
      </c>
      <c r="D386">
        <v>31.0</v>
      </c>
      <c r="F386" s="19"/>
    </row>
    <row r="387">
      <c r="A387" s="20">
        <v>31.0</v>
      </c>
      <c r="B387" s="21" t="s">
        <v>40</v>
      </c>
      <c r="C387" t="s">
        <v>33</v>
      </c>
      <c r="D387">
        <v>31.0</v>
      </c>
      <c r="F387" s="19"/>
    </row>
    <row r="388">
      <c r="A388" s="20">
        <v>31.0</v>
      </c>
      <c r="B388" s="21" t="s">
        <v>68</v>
      </c>
      <c r="C388">
        <v>31.0</v>
      </c>
      <c r="D388" t="s">
        <v>33</v>
      </c>
      <c r="F388" s="19"/>
    </row>
    <row r="389">
      <c r="A389" s="20">
        <v>31.0</v>
      </c>
      <c r="B389" s="21" t="s">
        <v>40</v>
      </c>
      <c r="C389" t="s">
        <v>33</v>
      </c>
      <c r="D389">
        <v>31.0</v>
      </c>
      <c r="F389" s="19"/>
    </row>
    <row r="390">
      <c r="A390" s="20">
        <v>31.0</v>
      </c>
      <c r="B390" s="21" t="s">
        <v>1149</v>
      </c>
      <c r="C390" t="s">
        <v>33</v>
      </c>
      <c r="D390" t="s">
        <v>33</v>
      </c>
      <c r="F390" s="19"/>
    </row>
    <row r="391">
      <c r="A391" s="20">
        <v>31.0</v>
      </c>
      <c r="B391" s="21" t="s">
        <v>68</v>
      </c>
      <c r="C391">
        <v>31.0</v>
      </c>
      <c r="D391" t="s">
        <v>33</v>
      </c>
      <c r="F391" s="19"/>
    </row>
    <row r="392">
      <c r="A392" s="20">
        <v>31.0</v>
      </c>
      <c r="B392" s="21" t="s">
        <v>68</v>
      </c>
      <c r="C392">
        <v>31.0</v>
      </c>
      <c r="D392" t="s">
        <v>33</v>
      </c>
      <c r="F392" s="19"/>
    </row>
    <row r="393">
      <c r="A393" s="20">
        <v>31.0</v>
      </c>
      <c r="B393" s="21" t="s">
        <v>68</v>
      </c>
      <c r="C393">
        <v>31.0</v>
      </c>
      <c r="D393" t="s">
        <v>33</v>
      </c>
      <c r="F393" s="19"/>
    </row>
    <row r="394">
      <c r="A394" s="20">
        <v>31.0</v>
      </c>
      <c r="B394" s="21" t="s">
        <v>40</v>
      </c>
      <c r="C394" t="s">
        <v>33</v>
      </c>
      <c r="D394">
        <v>31.0</v>
      </c>
      <c r="F394" s="19"/>
    </row>
    <row r="395">
      <c r="A395" s="20">
        <v>31.0</v>
      </c>
      <c r="B395" s="21" t="s">
        <v>40</v>
      </c>
      <c r="C395" t="s">
        <v>33</v>
      </c>
      <c r="D395">
        <v>31.0</v>
      </c>
      <c r="F395" s="19"/>
    </row>
    <row r="396">
      <c r="A396" s="20">
        <v>31.0</v>
      </c>
      <c r="B396" s="21" t="s">
        <v>68</v>
      </c>
      <c r="C396">
        <v>31.0</v>
      </c>
      <c r="D396" t="s">
        <v>33</v>
      </c>
      <c r="F396" s="19"/>
    </row>
    <row r="397">
      <c r="A397" s="20">
        <v>31.0</v>
      </c>
      <c r="B397" s="21" t="s">
        <v>68</v>
      </c>
      <c r="C397">
        <v>31.0</v>
      </c>
      <c r="D397" t="s">
        <v>33</v>
      </c>
      <c r="F397" s="19"/>
    </row>
    <row r="398">
      <c r="A398" s="20">
        <v>31.0</v>
      </c>
      <c r="B398" s="21" t="s">
        <v>68</v>
      </c>
      <c r="C398">
        <v>31.0</v>
      </c>
      <c r="D398" t="s">
        <v>33</v>
      </c>
      <c r="F398" s="19"/>
    </row>
    <row r="399">
      <c r="A399" s="20">
        <v>31.0</v>
      </c>
      <c r="B399" s="21" t="s">
        <v>40</v>
      </c>
      <c r="C399" t="s">
        <v>33</v>
      </c>
      <c r="D399">
        <v>31.0</v>
      </c>
      <c r="F399" s="19"/>
    </row>
    <row r="400">
      <c r="A400" s="20">
        <v>31.0</v>
      </c>
      <c r="B400" s="21" t="s">
        <v>68</v>
      </c>
      <c r="C400">
        <v>31.0</v>
      </c>
      <c r="D400" t="s">
        <v>33</v>
      </c>
      <c r="F400" s="19"/>
    </row>
    <row r="401">
      <c r="A401" s="20">
        <v>31.0</v>
      </c>
      <c r="B401" s="21" t="s">
        <v>68</v>
      </c>
      <c r="C401">
        <v>31.0</v>
      </c>
      <c r="D401" t="s">
        <v>33</v>
      </c>
      <c r="F401" s="19"/>
    </row>
    <row r="402">
      <c r="A402" s="20">
        <v>31.0</v>
      </c>
      <c r="B402" s="21" t="s">
        <v>368</v>
      </c>
      <c r="C402" t="s">
        <v>33</v>
      </c>
      <c r="D402" t="s">
        <v>33</v>
      </c>
      <c r="F402" s="19"/>
    </row>
    <row r="403">
      <c r="A403" s="20">
        <v>31.0</v>
      </c>
      <c r="B403" s="21" t="s">
        <v>68</v>
      </c>
      <c r="C403">
        <v>31.0</v>
      </c>
      <c r="D403" t="s">
        <v>33</v>
      </c>
      <c r="F403" s="19"/>
    </row>
    <row r="404">
      <c r="A404" s="20">
        <v>31.0</v>
      </c>
      <c r="B404" s="21" t="s">
        <v>40</v>
      </c>
      <c r="C404" t="s">
        <v>33</v>
      </c>
      <c r="D404">
        <v>31.0</v>
      </c>
      <c r="F404" s="19"/>
    </row>
    <row r="405">
      <c r="A405" s="20">
        <v>30.0</v>
      </c>
      <c r="B405" s="21" t="s">
        <v>68</v>
      </c>
      <c r="C405">
        <v>30.0</v>
      </c>
      <c r="D405" t="s">
        <v>33</v>
      </c>
      <c r="F405" s="19"/>
    </row>
    <row r="406">
      <c r="A406" s="20">
        <v>30.0</v>
      </c>
      <c r="B406" s="21" t="s">
        <v>68</v>
      </c>
      <c r="C406">
        <v>30.0</v>
      </c>
      <c r="D406" t="s">
        <v>33</v>
      </c>
      <c r="F406" s="19"/>
    </row>
    <row r="407">
      <c r="A407" s="20">
        <v>30.0</v>
      </c>
      <c r="B407" s="21" t="s">
        <v>40</v>
      </c>
      <c r="C407" t="s">
        <v>33</v>
      </c>
      <c r="D407">
        <v>30.0</v>
      </c>
      <c r="F407" s="19"/>
    </row>
    <row r="408">
      <c r="A408" s="20">
        <v>30.0</v>
      </c>
      <c r="B408" s="21" t="s">
        <v>54</v>
      </c>
      <c r="C408" t="s">
        <v>33</v>
      </c>
      <c r="D408" t="s">
        <v>33</v>
      </c>
      <c r="F408" s="19"/>
    </row>
    <row r="409">
      <c r="A409" s="20">
        <v>30.0</v>
      </c>
      <c r="B409" s="21" t="s">
        <v>54</v>
      </c>
      <c r="C409" t="s">
        <v>33</v>
      </c>
      <c r="D409" t="s">
        <v>33</v>
      </c>
      <c r="F409" s="19"/>
    </row>
    <row r="410">
      <c r="A410" s="20">
        <v>30.0</v>
      </c>
      <c r="B410" s="21" t="s">
        <v>40</v>
      </c>
      <c r="C410" t="s">
        <v>33</v>
      </c>
      <c r="D410">
        <v>30.0</v>
      </c>
      <c r="F410" s="19"/>
    </row>
    <row r="411">
      <c r="A411" s="20">
        <v>30.0</v>
      </c>
      <c r="B411" s="21" t="s">
        <v>68</v>
      </c>
      <c r="C411">
        <v>30.0</v>
      </c>
      <c r="D411" t="s">
        <v>33</v>
      </c>
      <c r="F411" s="19"/>
    </row>
    <row r="412">
      <c r="A412" s="20">
        <v>30.0</v>
      </c>
      <c r="B412" s="21" t="s">
        <v>40</v>
      </c>
      <c r="C412" t="s">
        <v>33</v>
      </c>
      <c r="D412">
        <v>30.0</v>
      </c>
      <c r="F412" s="19"/>
    </row>
    <row r="413">
      <c r="A413" s="20">
        <v>30.0</v>
      </c>
      <c r="B413" s="21" t="s">
        <v>68</v>
      </c>
      <c r="C413">
        <v>30.0</v>
      </c>
      <c r="D413" t="s">
        <v>33</v>
      </c>
      <c r="F413" s="19"/>
    </row>
    <row r="414">
      <c r="A414" s="20">
        <v>30.0</v>
      </c>
      <c r="B414" s="21" t="s">
        <v>68</v>
      </c>
      <c r="C414">
        <v>30.0</v>
      </c>
      <c r="D414" t="s">
        <v>33</v>
      </c>
      <c r="F414" s="19"/>
    </row>
    <row r="415">
      <c r="A415" s="20">
        <v>30.0</v>
      </c>
      <c r="B415" s="21" t="s">
        <v>68</v>
      </c>
      <c r="C415">
        <v>30.0</v>
      </c>
      <c r="D415" t="s">
        <v>33</v>
      </c>
      <c r="F415" s="19"/>
    </row>
    <row r="416">
      <c r="A416" s="20">
        <v>30.0</v>
      </c>
      <c r="B416" s="21" t="s">
        <v>68</v>
      </c>
      <c r="C416">
        <v>30.0</v>
      </c>
      <c r="D416" t="s">
        <v>33</v>
      </c>
      <c r="F416" s="19"/>
    </row>
    <row r="417">
      <c r="A417" s="20">
        <v>30.0</v>
      </c>
      <c r="B417" s="21" t="s">
        <v>68</v>
      </c>
      <c r="C417">
        <v>30.0</v>
      </c>
      <c r="D417" t="s">
        <v>33</v>
      </c>
      <c r="F417" s="19"/>
    </row>
    <row r="418">
      <c r="A418" s="20">
        <v>30.0</v>
      </c>
      <c r="B418" s="21" t="s">
        <v>54</v>
      </c>
      <c r="C418" t="s">
        <v>33</v>
      </c>
      <c r="D418" t="s">
        <v>33</v>
      </c>
      <c r="F418" s="19"/>
    </row>
    <row r="419">
      <c r="A419" s="20">
        <v>30.0</v>
      </c>
      <c r="B419" s="21" t="s">
        <v>40</v>
      </c>
      <c r="C419" t="s">
        <v>33</v>
      </c>
      <c r="D419">
        <v>30.0</v>
      </c>
      <c r="F419" s="19"/>
    </row>
    <row r="420">
      <c r="A420" s="20">
        <v>30.0</v>
      </c>
      <c r="B420" s="21" t="s">
        <v>68</v>
      </c>
      <c r="C420">
        <v>30.0</v>
      </c>
      <c r="D420" t="s">
        <v>33</v>
      </c>
      <c r="F420" s="19"/>
    </row>
    <row r="421">
      <c r="A421" s="20">
        <v>30.0</v>
      </c>
      <c r="B421" s="21" t="s">
        <v>54</v>
      </c>
      <c r="C421" t="s">
        <v>33</v>
      </c>
      <c r="D421" t="s">
        <v>33</v>
      </c>
      <c r="F421" s="19"/>
    </row>
    <row r="422">
      <c r="A422" s="20">
        <v>30.0</v>
      </c>
      <c r="B422" s="21" t="s">
        <v>54</v>
      </c>
      <c r="C422" t="s">
        <v>33</v>
      </c>
      <c r="D422" t="s">
        <v>33</v>
      </c>
      <c r="F422" s="19"/>
    </row>
    <row r="423">
      <c r="A423" s="20">
        <v>30.0</v>
      </c>
      <c r="B423" s="21" t="s">
        <v>68</v>
      </c>
      <c r="C423">
        <v>30.0</v>
      </c>
      <c r="D423" t="s">
        <v>33</v>
      </c>
      <c r="F423" s="19"/>
    </row>
    <row r="424">
      <c r="A424" s="20">
        <v>30.0</v>
      </c>
      <c r="B424" s="21" t="s">
        <v>68</v>
      </c>
      <c r="C424">
        <v>30.0</v>
      </c>
      <c r="D424" t="s">
        <v>33</v>
      </c>
      <c r="F424" s="19"/>
    </row>
    <row r="425">
      <c r="A425" s="20">
        <v>30.0</v>
      </c>
      <c r="B425" s="21" t="s">
        <v>368</v>
      </c>
      <c r="C425" t="s">
        <v>33</v>
      </c>
      <c r="D425" t="s">
        <v>33</v>
      </c>
      <c r="F425" s="19"/>
    </row>
    <row r="426">
      <c r="A426" s="20">
        <v>30.0</v>
      </c>
      <c r="B426" s="21" t="s">
        <v>68</v>
      </c>
      <c r="C426">
        <v>30.0</v>
      </c>
      <c r="D426" t="s">
        <v>33</v>
      </c>
      <c r="F426" s="19"/>
    </row>
    <row r="427">
      <c r="A427" s="20">
        <v>30.0</v>
      </c>
      <c r="B427" s="21" t="s">
        <v>368</v>
      </c>
      <c r="C427" t="s">
        <v>33</v>
      </c>
      <c r="D427" t="s">
        <v>33</v>
      </c>
      <c r="F427" s="19"/>
    </row>
    <row r="428">
      <c r="A428" s="20">
        <v>30.0</v>
      </c>
      <c r="B428" s="21" t="s">
        <v>68</v>
      </c>
      <c r="C428">
        <v>30.0</v>
      </c>
      <c r="D428" t="s">
        <v>33</v>
      </c>
      <c r="F428" s="19"/>
    </row>
    <row r="429">
      <c r="A429" s="20">
        <v>30.0</v>
      </c>
      <c r="B429" s="21" t="s">
        <v>40</v>
      </c>
      <c r="C429" t="s">
        <v>33</v>
      </c>
      <c r="D429">
        <v>30.0</v>
      </c>
      <c r="F429" s="19"/>
    </row>
    <row r="430">
      <c r="A430" s="20">
        <v>30.0</v>
      </c>
      <c r="B430" s="21" t="s">
        <v>40</v>
      </c>
      <c r="C430" t="s">
        <v>33</v>
      </c>
      <c r="D430">
        <v>30.0</v>
      </c>
      <c r="F430" s="19"/>
    </row>
    <row r="431">
      <c r="A431" s="20">
        <v>30.0</v>
      </c>
      <c r="B431" s="21" t="s">
        <v>68</v>
      </c>
      <c r="C431">
        <v>30.0</v>
      </c>
      <c r="D431" t="s">
        <v>33</v>
      </c>
      <c r="F431" s="19"/>
    </row>
    <row r="432">
      <c r="A432" s="20">
        <v>30.0</v>
      </c>
      <c r="B432" s="21" t="s">
        <v>68</v>
      </c>
      <c r="C432">
        <v>30.0</v>
      </c>
      <c r="D432" t="s">
        <v>33</v>
      </c>
      <c r="F432" s="19"/>
    </row>
    <row r="433">
      <c r="A433" s="20">
        <v>30.0</v>
      </c>
      <c r="B433" s="21" t="s">
        <v>68</v>
      </c>
      <c r="C433">
        <v>30.0</v>
      </c>
      <c r="D433" t="s">
        <v>33</v>
      </c>
      <c r="F433" s="19"/>
    </row>
    <row r="434">
      <c r="A434" s="20">
        <v>30.0</v>
      </c>
      <c r="B434" s="21" t="s">
        <v>68</v>
      </c>
      <c r="C434">
        <v>30.0</v>
      </c>
      <c r="D434" t="s">
        <v>33</v>
      </c>
      <c r="F434" s="19"/>
    </row>
    <row r="435">
      <c r="A435" s="20">
        <v>30.0</v>
      </c>
      <c r="B435" s="21" t="s">
        <v>68</v>
      </c>
      <c r="C435">
        <v>30.0</v>
      </c>
      <c r="D435" t="s">
        <v>33</v>
      </c>
      <c r="F435" s="19"/>
    </row>
    <row r="436">
      <c r="A436" s="20">
        <v>29.0</v>
      </c>
      <c r="B436" s="21" t="s">
        <v>68</v>
      </c>
      <c r="C436">
        <v>29.0</v>
      </c>
      <c r="D436" t="s">
        <v>33</v>
      </c>
      <c r="F436" s="19"/>
    </row>
    <row r="437">
      <c r="A437" s="20">
        <v>29.0</v>
      </c>
      <c r="B437" s="21" t="s">
        <v>68</v>
      </c>
      <c r="C437">
        <v>29.0</v>
      </c>
      <c r="D437" t="s">
        <v>33</v>
      </c>
      <c r="F437" s="19"/>
    </row>
    <row r="438">
      <c r="A438" s="20">
        <v>29.0</v>
      </c>
      <c r="B438" s="21" t="s">
        <v>40</v>
      </c>
      <c r="C438" t="s">
        <v>33</v>
      </c>
      <c r="D438">
        <v>29.0</v>
      </c>
      <c r="F438" s="19"/>
    </row>
    <row r="439">
      <c r="A439" s="20">
        <v>29.0</v>
      </c>
      <c r="B439" s="21" t="s">
        <v>68</v>
      </c>
      <c r="C439">
        <v>29.0</v>
      </c>
      <c r="D439" t="s">
        <v>33</v>
      </c>
      <c r="F439" s="19"/>
    </row>
    <row r="440">
      <c r="A440" s="20">
        <v>29.0</v>
      </c>
      <c r="B440" s="21" t="s">
        <v>68</v>
      </c>
      <c r="C440">
        <v>29.0</v>
      </c>
      <c r="D440" t="s">
        <v>33</v>
      </c>
      <c r="F440" s="19"/>
    </row>
    <row r="441">
      <c r="A441" s="20">
        <v>29.0</v>
      </c>
      <c r="B441" s="21" t="s">
        <v>68</v>
      </c>
      <c r="C441">
        <v>29.0</v>
      </c>
      <c r="D441" t="s">
        <v>33</v>
      </c>
      <c r="F441" s="19"/>
    </row>
    <row r="442">
      <c r="A442" s="20">
        <v>29.0</v>
      </c>
      <c r="B442" s="21" t="s">
        <v>68</v>
      </c>
      <c r="C442">
        <v>29.0</v>
      </c>
      <c r="D442" t="s">
        <v>33</v>
      </c>
      <c r="F442" s="19"/>
    </row>
    <row r="443">
      <c r="A443" s="20">
        <v>29.0</v>
      </c>
      <c r="B443" s="21" t="s">
        <v>368</v>
      </c>
      <c r="C443" t="s">
        <v>33</v>
      </c>
      <c r="D443" t="s">
        <v>33</v>
      </c>
      <c r="F443" s="19"/>
    </row>
    <row r="444">
      <c r="A444" s="20">
        <v>29.0</v>
      </c>
      <c r="B444" s="21" t="s">
        <v>40</v>
      </c>
      <c r="C444" t="s">
        <v>33</v>
      </c>
      <c r="D444">
        <v>29.0</v>
      </c>
      <c r="F444" s="19"/>
    </row>
    <row r="445">
      <c r="A445" s="20">
        <v>29.0</v>
      </c>
      <c r="B445" s="21" t="s">
        <v>40</v>
      </c>
      <c r="C445" t="s">
        <v>33</v>
      </c>
      <c r="D445">
        <v>29.0</v>
      </c>
      <c r="F445" s="19"/>
    </row>
    <row r="446">
      <c r="A446" s="20">
        <v>29.0</v>
      </c>
      <c r="B446" s="21" t="s">
        <v>68</v>
      </c>
      <c r="C446">
        <v>29.0</v>
      </c>
      <c r="D446" t="s">
        <v>33</v>
      </c>
      <c r="F446" s="19"/>
    </row>
    <row r="447">
      <c r="A447" s="20">
        <v>29.0</v>
      </c>
      <c r="B447" s="21" t="s">
        <v>68</v>
      </c>
      <c r="C447">
        <v>29.0</v>
      </c>
      <c r="D447" t="s">
        <v>33</v>
      </c>
      <c r="F447" s="19"/>
    </row>
    <row r="448">
      <c r="A448" s="20">
        <v>29.0</v>
      </c>
      <c r="B448" s="21" t="s">
        <v>40</v>
      </c>
      <c r="C448" t="s">
        <v>33</v>
      </c>
      <c r="D448">
        <v>29.0</v>
      </c>
      <c r="F448" s="19"/>
    </row>
    <row r="449">
      <c r="A449" s="20">
        <v>29.0</v>
      </c>
      <c r="B449" s="21" t="s">
        <v>40</v>
      </c>
      <c r="C449" t="s">
        <v>33</v>
      </c>
      <c r="D449">
        <v>29.0</v>
      </c>
      <c r="F449" s="19"/>
    </row>
    <row r="450">
      <c r="A450" s="20">
        <v>29.0</v>
      </c>
      <c r="B450" s="21" t="s">
        <v>40</v>
      </c>
      <c r="C450" t="s">
        <v>33</v>
      </c>
      <c r="D450">
        <v>29.0</v>
      </c>
      <c r="F450" s="19"/>
    </row>
    <row r="451">
      <c r="A451" s="20">
        <v>29.0</v>
      </c>
      <c r="B451" s="21" t="s">
        <v>54</v>
      </c>
      <c r="C451" t="s">
        <v>33</v>
      </c>
      <c r="D451" t="s">
        <v>33</v>
      </c>
      <c r="F451" s="19"/>
    </row>
    <row r="452">
      <c r="A452" s="20">
        <v>29.0</v>
      </c>
      <c r="B452" s="21" t="s">
        <v>40</v>
      </c>
      <c r="C452" t="s">
        <v>33</v>
      </c>
      <c r="D452">
        <v>29.0</v>
      </c>
      <c r="F452" s="19"/>
    </row>
    <row r="453">
      <c r="A453" s="20">
        <v>29.0</v>
      </c>
      <c r="B453" s="21" t="s">
        <v>40</v>
      </c>
      <c r="C453" t="s">
        <v>33</v>
      </c>
      <c r="D453">
        <v>29.0</v>
      </c>
      <c r="F453" s="19"/>
    </row>
    <row r="454">
      <c r="A454" s="20">
        <v>29.0</v>
      </c>
      <c r="B454" s="21" t="s">
        <v>68</v>
      </c>
      <c r="C454">
        <v>29.0</v>
      </c>
      <c r="D454" t="s">
        <v>33</v>
      </c>
      <c r="F454" s="19"/>
    </row>
    <row r="455">
      <c r="A455" s="20">
        <v>29.0</v>
      </c>
      <c r="B455" s="21" t="s">
        <v>68</v>
      </c>
      <c r="C455">
        <v>29.0</v>
      </c>
      <c r="D455" t="s">
        <v>33</v>
      </c>
      <c r="F455" s="19"/>
    </row>
    <row r="456">
      <c r="A456" s="20">
        <v>29.0</v>
      </c>
      <c r="B456" s="21" t="s">
        <v>368</v>
      </c>
      <c r="C456" t="s">
        <v>33</v>
      </c>
      <c r="D456" t="s">
        <v>33</v>
      </c>
      <c r="F456" s="19"/>
    </row>
    <row r="457">
      <c r="A457" s="20">
        <v>29.0</v>
      </c>
      <c r="B457" s="21" t="s">
        <v>40</v>
      </c>
      <c r="C457" t="s">
        <v>33</v>
      </c>
      <c r="D457">
        <v>29.0</v>
      </c>
      <c r="F457" s="19"/>
    </row>
    <row r="458">
      <c r="A458" s="20">
        <v>29.0</v>
      </c>
      <c r="B458" s="21" t="s">
        <v>40</v>
      </c>
      <c r="C458" t="s">
        <v>33</v>
      </c>
      <c r="D458">
        <v>29.0</v>
      </c>
      <c r="F458" s="19"/>
    </row>
    <row r="459">
      <c r="A459" s="20">
        <v>29.0</v>
      </c>
      <c r="B459" s="21" t="s">
        <v>68</v>
      </c>
      <c r="C459">
        <v>29.0</v>
      </c>
      <c r="D459" t="s">
        <v>33</v>
      </c>
      <c r="F459" s="19"/>
    </row>
    <row r="460">
      <c r="A460" s="20">
        <v>29.0</v>
      </c>
      <c r="B460" s="21" t="s">
        <v>68</v>
      </c>
      <c r="C460">
        <v>29.0</v>
      </c>
      <c r="D460" t="s">
        <v>33</v>
      </c>
      <c r="F460" s="19"/>
    </row>
    <row r="461">
      <c r="A461" s="20">
        <v>29.0</v>
      </c>
      <c r="B461" s="21" t="s">
        <v>40</v>
      </c>
      <c r="C461" t="s">
        <v>33</v>
      </c>
      <c r="D461">
        <v>29.0</v>
      </c>
      <c r="F461" s="19"/>
    </row>
    <row r="462">
      <c r="A462" s="20">
        <v>29.0</v>
      </c>
      <c r="B462" s="21" t="s">
        <v>40</v>
      </c>
      <c r="C462" t="s">
        <v>33</v>
      </c>
      <c r="D462">
        <v>29.0</v>
      </c>
      <c r="F462" s="19"/>
    </row>
    <row r="463">
      <c r="A463" s="20">
        <v>29.0</v>
      </c>
      <c r="B463" s="21" t="s">
        <v>68</v>
      </c>
      <c r="C463">
        <v>29.0</v>
      </c>
      <c r="D463" t="s">
        <v>33</v>
      </c>
      <c r="F463" s="19"/>
    </row>
    <row r="464">
      <c r="A464" s="20">
        <v>29.0</v>
      </c>
      <c r="B464" s="21" t="s">
        <v>68</v>
      </c>
      <c r="C464">
        <v>29.0</v>
      </c>
      <c r="D464" t="s">
        <v>33</v>
      </c>
      <c r="F464" s="19"/>
    </row>
    <row r="465">
      <c r="A465" s="20">
        <v>29.0</v>
      </c>
      <c r="B465" s="21" t="s">
        <v>68</v>
      </c>
      <c r="C465">
        <v>29.0</v>
      </c>
      <c r="D465" t="s">
        <v>33</v>
      </c>
      <c r="F465" s="19"/>
    </row>
    <row r="466">
      <c r="A466" s="20">
        <v>29.0</v>
      </c>
      <c r="B466" s="21" t="s">
        <v>40</v>
      </c>
      <c r="C466" t="s">
        <v>33</v>
      </c>
      <c r="D466">
        <v>29.0</v>
      </c>
      <c r="F466" s="19"/>
    </row>
    <row r="467">
      <c r="A467" s="20">
        <v>29.0</v>
      </c>
      <c r="B467" s="21" t="s">
        <v>40</v>
      </c>
      <c r="C467" t="s">
        <v>33</v>
      </c>
      <c r="D467">
        <v>29.0</v>
      </c>
      <c r="F467" s="19"/>
    </row>
    <row r="468">
      <c r="A468" s="20">
        <v>29.0</v>
      </c>
      <c r="B468" s="21" t="s">
        <v>40</v>
      </c>
      <c r="C468" t="s">
        <v>33</v>
      </c>
      <c r="D468">
        <v>29.0</v>
      </c>
      <c r="F468" s="19"/>
    </row>
    <row r="469">
      <c r="A469" s="20">
        <v>29.0</v>
      </c>
      <c r="B469" s="21" t="s">
        <v>368</v>
      </c>
      <c r="C469" t="s">
        <v>33</v>
      </c>
      <c r="D469" t="s">
        <v>33</v>
      </c>
      <c r="F469" s="19"/>
    </row>
    <row r="470">
      <c r="A470" s="20">
        <v>29.0</v>
      </c>
      <c r="B470" s="21" t="s">
        <v>40</v>
      </c>
      <c r="C470" t="s">
        <v>33</v>
      </c>
      <c r="D470">
        <v>29.0</v>
      </c>
      <c r="F470" s="19"/>
    </row>
    <row r="471">
      <c r="A471" s="20">
        <v>29.0</v>
      </c>
      <c r="B471" s="21" t="s">
        <v>68</v>
      </c>
      <c r="C471">
        <v>29.0</v>
      </c>
      <c r="D471" t="s">
        <v>33</v>
      </c>
      <c r="F471" s="19"/>
    </row>
    <row r="472">
      <c r="A472" s="20">
        <v>29.0</v>
      </c>
      <c r="B472" s="21" t="s">
        <v>40</v>
      </c>
      <c r="C472" t="s">
        <v>33</v>
      </c>
      <c r="D472">
        <v>29.0</v>
      </c>
      <c r="F472" s="19"/>
    </row>
    <row r="473">
      <c r="A473" s="20">
        <v>29.0</v>
      </c>
      <c r="B473" s="21" t="s">
        <v>68</v>
      </c>
      <c r="C473">
        <v>29.0</v>
      </c>
      <c r="D473" t="s">
        <v>33</v>
      </c>
      <c r="F473" s="19"/>
    </row>
    <row r="474">
      <c r="A474" s="20">
        <v>29.0</v>
      </c>
      <c r="B474" s="21" t="s">
        <v>40</v>
      </c>
      <c r="C474" t="s">
        <v>33</v>
      </c>
      <c r="D474">
        <v>29.0</v>
      </c>
      <c r="F474" s="19"/>
    </row>
    <row r="475">
      <c r="A475" s="20">
        <v>29.0</v>
      </c>
      <c r="B475" s="21" t="s">
        <v>40</v>
      </c>
      <c r="C475" t="s">
        <v>33</v>
      </c>
      <c r="D475">
        <v>29.0</v>
      </c>
      <c r="F475" s="19"/>
    </row>
    <row r="476">
      <c r="A476" s="20">
        <v>29.0</v>
      </c>
      <c r="B476" s="21" t="s">
        <v>54</v>
      </c>
      <c r="C476" t="s">
        <v>33</v>
      </c>
      <c r="D476" t="s">
        <v>33</v>
      </c>
      <c r="F476" s="19"/>
    </row>
    <row r="477">
      <c r="A477" s="20">
        <v>29.0</v>
      </c>
      <c r="B477" s="21" t="s">
        <v>40</v>
      </c>
      <c r="C477" t="s">
        <v>33</v>
      </c>
      <c r="D477">
        <v>29.0</v>
      </c>
      <c r="F477" s="19"/>
    </row>
    <row r="478">
      <c r="A478" s="20">
        <v>29.0</v>
      </c>
      <c r="B478" s="21" t="s">
        <v>40</v>
      </c>
      <c r="C478" t="s">
        <v>33</v>
      </c>
      <c r="D478">
        <v>29.0</v>
      </c>
      <c r="F478" s="19"/>
    </row>
    <row r="479">
      <c r="A479" s="20">
        <v>29.0</v>
      </c>
      <c r="B479" s="21" t="s">
        <v>68</v>
      </c>
      <c r="C479">
        <v>29.0</v>
      </c>
      <c r="D479" t="s">
        <v>33</v>
      </c>
      <c r="F479" s="19"/>
    </row>
    <row r="480">
      <c r="A480" s="20">
        <v>29.0</v>
      </c>
      <c r="B480" s="21" t="s">
        <v>40</v>
      </c>
      <c r="C480" t="s">
        <v>33</v>
      </c>
      <c r="D480">
        <v>29.0</v>
      </c>
      <c r="F480" s="19"/>
    </row>
    <row r="481">
      <c r="A481" s="20">
        <v>29.0</v>
      </c>
      <c r="B481" s="21" t="s">
        <v>40</v>
      </c>
      <c r="C481" t="s">
        <v>33</v>
      </c>
      <c r="D481">
        <v>29.0</v>
      </c>
      <c r="F481" s="19"/>
    </row>
    <row r="482">
      <c r="A482" s="20">
        <v>29.0</v>
      </c>
      <c r="B482" s="21" t="s">
        <v>40</v>
      </c>
      <c r="C482" t="s">
        <v>33</v>
      </c>
      <c r="D482">
        <v>29.0</v>
      </c>
      <c r="F482" s="19"/>
    </row>
    <row r="483">
      <c r="A483" s="20">
        <v>28.0</v>
      </c>
      <c r="B483" s="21" t="s">
        <v>40</v>
      </c>
      <c r="C483" t="s">
        <v>33</v>
      </c>
      <c r="D483">
        <v>28.0</v>
      </c>
      <c r="F483" s="19"/>
    </row>
    <row r="484">
      <c r="A484" s="20">
        <v>28.0</v>
      </c>
      <c r="B484" s="21" t="s">
        <v>68</v>
      </c>
      <c r="C484">
        <v>28.0</v>
      </c>
      <c r="D484" t="s">
        <v>33</v>
      </c>
      <c r="F484" s="19"/>
    </row>
    <row r="485">
      <c r="A485" s="20">
        <v>28.0</v>
      </c>
      <c r="B485" s="21" t="s">
        <v>40</v>
      </c>
      <c r="C485" t="s">
        <v>33</v>
      </c>
      <c r="D485">
        <v>28.0</v>
      </c>
      <c r="F485" s="19"/>
    </row>
    <row r="486">
      <c r="A486" s="20">
        <v>28.0</v>
      </c>
      <c r="B486" s="21" t="s">
        <v>40</v>
      </c>
      <c r="C486" t="s">
        <v>33</v>
      </c>
      <c r="D486">
        <v>28.0</v>
      </c>
      <c r="F486" s="19"/>
    </row>
    <row r="487">
      <c r="A487" s="20">
        <v>28.0</v>
      </c>
      <c r="B487" s="21" t="s">
        <v>40</v>
      </c>
      <c r="C487" t="s">
        <v>33</v>
      </c>
      <c r="D487">
        <v>28.0</v>
      </c>
      <c r="F487" s="19"/>
    </row>
    <row r="488">
      <c r="A488" s="20">
        <v>28.0</v>
      </c>
      <c r="B488" s="21" t="s">
        <v>68</v>
      </c>
      <c r="C488">
        <v>28.0</v>
      </c>
      <c r="D488" t="s">
        <v>33</v>
      </c>
      <c r="F488" s="19"/>
    </row>
    <row r="489">
      <c r="A489" s="20">
        <v>28.0</v>
      </c>
      <c r="B489" s="21" t="s">
        <v>40</v>
      </c>
      <c r="C489" t="s">
        <v>33</v>
      </c>
      <c r="D489">
        <v>28.0</v>
      </c>
      <c r="F489" s="19"/>
    </row>
    <row r="490">
      <c r="A490" s="20">
        <v>28.0</v>
      </c>
      <c r="B490" s="21" t="s">
        <v>68</v>
      </c>
      <c r="C490">
        <v>28.0</v>
      </c>
      <c r="D490" t="s">
        <v>33</v>
      </c>
      <c r="F490" s="19"/>
    </row>
    <row r="491">
      <c r="A491" s="20">
        <v>28.0</v>
      </c>
      <c r="B491" s="21" t="s">
        <v>40</v>
      </c>
      <c r="C491" t="s">
        <v>33</v>
      </c>
      <c r="D491">
        <v>28.0</v>
      </c>
      <c r="F491" s="19"/>
    </row>
    <row r="492">
      <c r="A492" s="20">
        <v>28.0</v>
      </c>
      <c r="B492" s="21" t="s">
        <v>68</v>
      </c>
      <c r="C492">
        <v>28.0</v>
      </c>
      <c r="D492" t="s">
        <v>33</v>
      </c>
      <c r="F492" s="19"/>
    </row>
    <row r="493">
      <c r="A493" s="20">
        <v>28.0</v>
      </c>
      <c r="B493" s="21" t="s">
        <v>40</v>
      </c>
      <c r="C493" t="s">
        <v>33</v>
      </c>
      <c r="D493">
        <v>28.0</v>
      </c>
      <c r="F493" s="19"/>
    </row>
    <row r="494">
      <c r="A494" s="20">
        <v>28.0</v>
      </c>
      <c r="B494" s="21" t="s">
        <v>68</v>
      </c>
      <c r="C494">
        <v>28.0</v>
      </c>
      <c r="D494" t="s">
        <v>33</v>
      </c>
      <c r="F494" s="19"/>
    </row>
    <row r="495">
      <c r="A495" s="20">
        <v>28.0</v>
      </c>
      <c r="B495" s="21" t="s">
        <v>68</v>
      </c>
      <c r="C495">
        <v>28.0</v>
      </c>
      <c r="D495" t="s">
        <v>33</v>
      </c>
      <c r="F495" s="19"/>
    </row>
    <row r="496">
      <c r="A496" s="20">
        <v>28.0</v>
      </c>
      <c r="B496" s="21" t="s">
        <v>68</v>
      </c>
      <c r="C496">
        <v>28.0</v>
      </c>
      <c r="D496" t="s">
        <v>33</v>
      </c>
      <c r="F496" s="19"/>
    </row>
    <row r="497">
      <c r="A497" s="20">
        <v>28.0</v>
      </c>
      <c r="B497" s="21" t="s">
        <v>40</v>
      </c>
      <c r="C497" t="s">
        <v>33</v>
      </c>
      <c r="D497">
        <v>28.0</v>
      </c>
      <c r="F497" s="19"/>
    </row>
    <row r="498">
      <c r="A498" s="20">
        <v>28.0</v>
      </c>
      <c r="B498" s="21" t="s">
        <v>40</v>
      </c>
      <c r="C498" t="s">
        <v>33</v>
      </c>
      <c r="D498">
        <v>28.0</v>
      </c>
      <c r="F498" s="19"/>
    </row>
    <row r="499">
      <c r="A499" s="20">
        <v>28.0</v>
      </c>
      <c r="B499" s="21" t="s">
        <v>54</v>
      </c>
      <c r="C499" t="s">
        <v>33</v>
      </c>
      <c r="D499" t="s">
        <v>33</v>
      </c>
      <c r="F499" s="19"/>
    </row>
    <row r="500">
      <c r="A500" s="20">
        <v>28.0</v>
      </c>
      <c r="B500" s="21" t="s">
        <v>368</v>
      </c>
      <c r="C500" t="s">
        <v>33</v>
      </c>
      <c r="D500" t="s">
        <v>33</v>
      </c>
      <c r="F500" s="19"/>
    </row>
    <row r="501">
      <c r="A501" s="20">
        <v>28.0</v>
      </c>
      <c r="B501" s="21" t="s">
        <v>68</v>
      </c>
      <c r="C501">
        <v>28.0</v>
      </c>
      <c r="D501" t="s">
        <v>33</v>
      </c>
      <c r="F501" s="19"/>
    </row>
    <row r="502">
      <c r="A502" s="20">
        <v>28.0</v>
      </c>
      <c r="B502" s="21" t="s">
        <v>68</v>
      </c>
      <c r="C502">
        <v>28.0</v>
      </c>
      <c r="D502" t="s">
        <v>33</v>
      </c>
      <c r="F502" s="19"/>
    </row>
    <row r="503">
      <c r="A503" s="20">
        <v>28.0</v>
      </c>
      <c r="B503" s="21" t="s">
        <v>40</v>
      </c>
      <c r="C503" t="s">
        <v>33</v>
      </c>
      <c r="D503">
        <v>28.0</v>
      </c>
      <c r="F503" s="19"/>
    </row>
    <row r="504">
      <c r="A504" s="20">
        <v>28.0</v>
      </c>
      <c r="B504" s="21" t="s">
        <v>68</v>
      </c>
      <c r="C504">
        <v>28.0</v>
      </c>
      <c r="D504" t="s">
        <v>33</v>
      </c>
      <c r="F504" s="19"/>
    </row>
    <row r="505">
      <c r="A505" s="20">
        <v>28.0</v>
      </c>
      <c r="B505" s="21" t="s">
        <v>40</v>
      </c>
      <c r="C505" t="s">
        <v>33</v>
      </c>
      <c r="D505">
        <v>28.0</v>
      </c>
      <c r="F505" s="19"/>
    </row>
    <row r="506">
      <c r="A506" s="20">
        <v>28.0</v>
      </c>
      <c r="B506" s="21" t="s">
        <v>68</v>
      </c>
      <c r="C506">
        <v>28.0</v>
      </c>
      <c r="D506" t="s">
        <v>33</v>
      </c>
      <c r="F506" s="19"/>
    </row>
    <row r="507">
      <c r="A507" s="20">
        <v>28.0</v>
      </c>
      <c r="B507" s="21" t="s">
        <v>40</v>
      </c>
      <c r="C507" t="s">
        <v>33</v>
      </c>
      <c r="D507">
        <v>28.0</v>
      </c>
      <c r="F507" s="19"/>
    </row>
    <row r="508">
      <c r="A508" s="20">
        <v>28.0</v>
      </c>
      <c r="B508" s="21" t="s">
        <v>40</v>
      </c>
      <c r="C508" t="s">
        <v>33</v>
      </c>
      <c r="D508">
        <v>28.0</v>
      </c>
      <c r="F508" s="19"/>
    </row>
    <row r="509">
      <c r="A509" s="20">
        <v>28.0</v>
      </c>
      <c r="B509" s="21" t="s">
        <v>68</v>
      </c>
      <c r="C509">
        <v>28.0</v>
      </c>
      <c r="D509" t="s">
        <v>33</v>
      </c>
      <c r="F509" s="19"/>
    </row>
    <row r="510">
      <c r="A510" s="20">
        <v>28.0</v>
      </c>
      <c r="B510" s="21" t="s">
        <v>68</v>
      </c>
      <c r="C510">
        <v>28.0</v>
      </c>
      <c r="D510" t="s">
        <v>33</v>
      </c>
      <c r="F510" s="19"/>
    </row>
    <row r="511">
      <c r="A511" s="20">
        <v>28.0</v>
      </c>
      <c r="B511" s="21" t="s">
        <v>68</v>
      </c>
      <c r="C511">
        <v>28.0</v>
      </c>
      <c r="D511" t="s">
        <v>33</v>
      </c>
      <c r="F511" s="19"/>
    </row>
    <row r="512">
      <c r="A512" s="20">
        <v>28.0</v>
      </c>
      <c r="B512" s="21" t="s">
        <v>68</v>
      </c>
      <c r="C512">
        <v>28.0</v>
      </c>
      <c r="D512" t="s">
        <v>33</v>
      </c>
      <c r="F512" s="19"/>
    </row>
    <row r="513">
      <c r="A513" s="20">
        <v>28.0</v>
      </c>
      <c r="B513" s="21" t="s">
        <v>68</v>
      </c>
      <c r="C513">
        <v>28.0</v>
      </c>
      <c r="D513" t="s">
        <v>33</v>
      </c>
      <c r="F513" s="19"/>
    </row>
    <row r="514">
      <c r="A514" s="20">
        <v>28.0</v>
      </c>
      <c r="B514" s="21" t="s">
        <v>40</v>
      </c>
      <c r="C514" t="s">
        <v>33</v>
      </c>
      <c r="D514">
        <v>28.0</v>
      </c>
      <c r="F514" s="19"/>
    </row>
    <row r="515">
      <c r="A515" s="20">
        <v>28.0</v>
      </c>
      <c r="B515" s="21" t="s">
        <v>68</v>
      </c>
      <c r="C515">
        <v>28.0</v>
      </c>
      <c r="D515" t="s">
        <v>33</v>
      </c>
      <c r="F515" s="19"/>
    </row>
    <row r="516">
      <c r="A516" s="20">
        <v>28.0</v>
      </c>
      <c r="B516" s="21" t="s">
        <v>68</v>
      </c>
      <c r="C516">
        <v>28.0</v>
      </c>
      <c r="D516" t="s">
        <v>33</v>
      </c>
      <c r="F516" s="19"/>
    </row>
    <row r="517">
      <c r="A517" s="20">
        <v>28.0</v>
      </c>
      <c r="B517" s="21" t="s">
        <v>68</v>
      </c>
      <c r="C517">
        <v>28.0</v>
      </c>
      <c r="D517" t="s">
        <v>33</v>
      </c>
      <c r="F517" s="19"/>
    </row>
    <row r="518">
      <c r="A518" s="20">
        <v>28.0</v>
      </c>
      <c r="B518" s="21" t="s">
        <v>40</v>
      </c>
      <c r="C518" t="s">
        <v>33</v>
      </c>
      <c r="D518">
        <v>28.0</v>
      </c>
      <c r="F518" s="19"/>
    </row>
    <row r="519">
      <c r="A519" s="20">
        <v>28.0</v>
      </c>
      <c r="B519" s="21" t="s">
        <v>40</v>
      </c>
      <c r="C519" t="s">
        <v>33</v>
      </c>
      <c r="D519">
        <v>28.0</v>
      </c>
      <c r="F519" s="19"/>
    </row>
    <row r="520">
      <c r="A520" s="20">
        <v>27.0</v>
      </c>
      <c r="B520" s="21" t="s">
        <v>68</v>
      </c>
      <c r="C520">
        <v>27.0</v>
      </c>
      <c r="D520" t="s">
        <v>33</v>
      </c>
      <c r="F520" s="19"/>
    </row>
    <row r="521">
      <c r="A521" s="20">
        <v>27.0</v>
      </c>
      <c r="B521" s="21" t="s">
        <v>40</v>
      </c>
      <c r="C521" t="s">
        <v>33</v>
      </c>
      <c r="D521">
        <v>27.0</v>
      </c>
      <c r="F521" s="19"/>
    </row>
    <row r="522">
      <c r="A522" s="20">
        <v>27.0</v>
      </c>
      <c r="B522" s="21" t="s">
        <v>40</v>
      </c>
      <c r="C522" t="s">
        <v>33</v>
      </c>
      <c r="D522">
        <v>27.0</v>
      </c>
      <c r="F522" s="19"/>
    </row>
    <row r="523">
      <c r="A523" s="20">
        <v>27.0</v>
      </c>
      <c r="B523" s="21" t="s">
        <v>68</v>
      </c>
      <c r="C523">
        <v>27.0</v>
      </c>
      <c r="D523" t="s">
        <v>33</v>
      </c>
      <c r="F523" s="19"/>
    </row>
    <row r="524">
      <c r="A524" s="20">
        <v>27.0</v>
      </c>
      <c r="B524" s="21" t="s">
        <v>68</v>
      </c>
      <c r="C524">
        <v>27.0</v>
      </c>
      <c r="D524" t="s">
        <v>33</v>
      </c>
      <c r="F524" s="19"/>
    </row>
    <row r="525">
      <c r="A525" s="20">
        <v>27.0</v>
      </c>
      <c r="B525" s="21" t="s">
        <v>40</v>
      </c>
      <c r="C525" t="s">
        <v>33</v>
      </c>
      <c r="D525">
        <v>27.0</v>
      </c>
      <c r="F525" s="19"/>
    </row>
    <row r="526">
      <c r="A526" s="20">
        <v>27.0</v>
      </c>
      <c r="B526" s="21" t="s">
        <v>40</v>
      </c>
      <c r="C526" t="s">
        <v>33</v>
      </c>
      <c r="D526">
        <v>27.0</v>
      </c>
      <c r="F526" s="19"/>
    </row>
    <row r="527">
      <c r="A527" s="20">
        <v>27.0</v>
      </c>
      <c r="B527" s="21" t="s">
        <v>68</v>
      </c>
      <c r="C527">
        <v>27.0</v>
      </c>
      <c r="D527" t="s">
        <v>33</v>
      </c>
      <c r="F527" s="19"/>
    </row>
    <row r="528">
      <c r="A528" s="20">
        <v>27.0</v>
      </c>
      <c r="B528" s="21" t="s">
        <v>54</v>
      </c>
      <c r="C528" t="s">
        <v>33</v>
      </c>
      <c r="D528" t="s">
        <v>33</v>
      </c>
      <c r="F528" s="19"/>
    </row>
    <row r="529">
      <c r="A529" s="20">
        <v>27.0</v>
      </c>
      <c r="B529" s="21" t="s">
        <v>68</v>
      </c>
      <c r="C529">
        <v>27.0</v>
      </c>
      <c r="D529" t="s">
        <v>33</v>
      </c>
      <c r="F529" s="19"/>
    </row>
    <row r="530">
      <c r="A530" s="20">
        <v>27.0</v>
      </c>
      <c r="B530" s="21" t="s">
        <v>368</v>
      </c>
      <c r="C530" t="s">
        <v>33</v>
      </c>
      <c r="D530" t="s">
        <v>33</v>
      </c>
      <c r="F530" s="19"/>
    </row>
    <row r="531">
      <c r="A531" s="20">
        <v>27.0</v>
      </c>
      <c r="B531" s="21" t="s">
        <v>40</v>
      </c>
      <c r="C531" t="s">
        <v>33</v>
      </c>
      <c r="D531">
        <v>27.0</v>
      </c>
      <c r="F531" s="19"/>
    </row>
    <row r="532">
      <c r="A532" s="20">
        <v>27.0</v>
      </c>
      <c r="B532" s="21" t="s">
        <v>40</v>
      </c>
      <c r="C532" t="s">
        <v>33</v>
      </c>
      <c r="D532">
        <v>27.0</v>
      </c>
      <c r="F532" s="19"/>
    </row>
    <row r="533">
      <c r="A533" s="20">
        <v>27.0</v>
      </c>
      <c r="B533" s="21" t="s">
        <v>68</v>
      </c>
      <c r="C533">
        <v>27.0</v>
      </c>
      <c r="D533" t="s">
        <v>33</v>
      </c>
      <c r="F533" s="19"/>
    </row>
    <row r="534">
      <c r="A534" s="20">
        <v>27.0</v>
      </c>
      <c r="B534" s="21" t="s">
        <v>40</v>
      </c>
      <c r="C534" t="s">
        <v>33</v>
      </c>
      <c r="D534">
        <v>27.0</v>
      </c>
      <c r="F534" s="19"/>
    </row>
    <row r="535">
      <c r="A535" s="20">
        <v>27.0</v>
      </c>
      <c r="B535" s="21" t="s">
        <v>68</v>
      </c>
      <c r="C535">
        <v>27.0</v>
      </c>
      <c r="D535" t="s">
        <v>33</v>
      </c>
      <c r="F535" s="19"/>
    </row>
    <row r="536">
      <c r="A536" s="20">
        <v>27.0</v>
      </c>
      <c r="B536" s="21" t="s">
        <v>40</v>
      </c>
      <c r="C536" t="s">
        <v>33</v>
      </c>
      <c r="D536">
        <v>27.0</v>
      </c>
      <c r="F536" s="19"/>
    </row>
    <row r="537">
      <c r="A537" s="20">
        <v>27.0</v>
      </c>
      <c r="B537" s="21" t="s">
        <v>40</v>
      </c>
      <c r="C537" t="s">
        <v>33</v>
      </c>
      <c r="D537">
        <v>27.0</v>
      </c>
      <c r="F537" s="19"/>
    </row>
    <row r="538">
      <c r="A538" s="20">
        <v>27.0</v>
      </c>
      <c r="B538" s="21" t="s">
        <v>68</v>
      </c>
      <c r="C538">
        <v>27.0</v>
      </c>
      <c r="D538" t="s">
        <v>33</v>
      </c>
      <c r="F538" s="19"/>
    </row>
    <row r="539">
      <c r="A539" s="20">
        <v>27.0</v>
      </c>
      <c r="B539" s="21" t="s">
        <v>40</v>
      </c>
      <c r="C539" t="s">
        <v>33</v>
      </c>
      <c r="D539">
        <v>27.0</v>
      </c>
      <c r="F539" s="19"/>
    </row>
    <row r="540">
      <c r="A540" s="20">
        <v>27.0</v>
      </c>
      <c r="B540" s="21" t="s">
        <v>40</v>
      </c>
      <c r="C540" t="s">
        <v>33</v>
      </c>
      <c r="D540">
        <v>27.0</v>
      </c>
      <c r="F540" s="19"/>
    </row>
    <row r="541">
      <c r="A541" s="20">
        <v>27.0</v>
      </c>
      <c r="B541" s="21" t="s">
        <v>40</v>
      </c>
      <c r="C541" t="s">
        <v>33</v>
      </c>
      <c r="D541">
        <v>27.0</v>
      </c>
      <c r="F541" s="19"/>
    </row>
    <row r="542">
      <c r="A542" s="20">
        <v>27.0</v>
      </c>
      <c r="B542" s="21" t="s">
        <v>40</v>
      </c>
      <c r="C542" t="s">
        <v>33</v>
      </c>
      <c r="D542">
        <v>27.0</v>
      </c>
      <c r="F542" s="19"/>
    </row>
    <row r="543">
      <c r="A543" s="20">
        <v>27.0</v>
      </c>
      <c r="B543" s="21" t="s">
        <v>40</v>
      </c>
      <c r="C543" t="s">
        <v>33</v>
      </c>
      <c r="D543">
        <v>27.0</v>
      </c>
      <c r="F543" s="19"/>
    </row>
    <row r="544">
      <c r="A544" s="20">
        <v>27.0</v>
      </c>
      <c r="B544" s="21" t="s">
        <v>68</v>
      </c>
      <c r="C544">
        <v>27.0</v>
      </c>
      <c r="D544" t="s">
        <v>33</v>
      </c>
      <c r="F544" s="19"/>
    </row>
    <row r="545">
      <c r="A545" s="20">
        <v>27.0</v>
      </c>
      <c r="B545" s="21" t="s">
        <v>40</v>
      </c>
      <c r="C545" t="s">
        <v>33</v>
      </c>
      <c r="D545">
        <v>27.0</v>
      </c>
      <c r="F545" s="19"/>
    </row>
    <row r="546">
      <c r="A546" s="20">
        <v>27.0</v>
      </c>
      <c r="B546" s="21" t="s">
        <v>40</v>
      </c>
      <c r="C546" t="s">
        <v>33</v>
      </c>
      <c r="D546">
        <v>27.0</v>
      </c>
      <c r="F546" s="19"/>
    </row>
    <row r="547">
      <c r="A547" s="20">
        <v>27.0</v>
      </c>
      <c r="B547" s="21" t="s">
        <v>40</v>
      </c>
      <c r="C547" t="s">
        <v>33</v>
      </c>
      <c r="D547">
        <v>27.0</v>
      </c>
      <c r="F547" s="19"/>
    </row>
    <row r="548">
      <c r="A548" s="20">
        <v>27.0</v>
      </c>
      <c r="B548" s="21" t="s">
        <v>68</v>
      </c>
      <c r="C548">
        <v>27.0</v>
      </c>
      <c r="D548" t="s">
        <v>33</v>
      </c>
      <c r="F548" s="19"/>
    </row>
    <row r="549">
      <c r="A549" s="20">
        <v>27.0</v>
      </c>
      <c r="B549" s="21" t="s">
        <v>68</v>
      </c>
      <c r="C549">
        <v>27.0</v>
      </c>
      <c r="D549" t="s">
        <v>33</v>
      </c>
      <c r="F549" s="19"/>
    </row>
    <row r="550">
      <c r="A550" s="20">
        <v>27.0</v>
      </c>
      <c r="B550" s="21" t="s">
        <v>68</v>
      </c>
      <c r="C550">
        <v>27.0</v>
      </c>
      <c r="D550" t="s">
        <v>33</v>
      </c>
      <c r="F550" s="19"/>
    </row>
    <row r="551">
      <c r="A551" s="20">
        <v>27.0</v>
      </c>
      <c r="B551" s="21" t="s">
        <v>40</v>
      </c>
      <c r="C551" t="s">
        <v>33</v>
      </c>
      <c r="D551">
        <v>27.0</v>
      </c>
      <c r="F551" s="19"/>
    </row>
    <row r="552">
      <c r="A552" s="20">
        <v>27.0</v>
      </c>
      <c r="B552" s="21" t="s">
        <v>40</v>
      </c>
      <c r="C552" t="s">
        <v>33</v>
      </c>
      <c r="D552">
        <v>27.0</v>
      </c>
      <c r="F552" s="19"/>
    </row>
    <row r="553">
      <c r="A553" s="20">
        <v>27.0</v>
      </c>
      <c r="B553" s="21" t="s">
        <v>40</v>
      </c>
      <c r="C553" t="s">
        <v>33</v>
      </c>
      <c r="D553">
        <v>27.0</v>
      </c>
      <c r="F553" s="19"/>
    </row>
    <row r="554">
      <c r="A554" s="20">
        <v>27.0</v>
      </c>
      <c r="B554" s="21" t="s">
        <v>40</v>
      </c>
      <c r="C554" t="s">
        <v>33</v>
      </c>
      <c r="D554">
        <v>27.0</v>
      </c>
      <c r="F554" s="19"/>
    </row>
    <row r="555">
      <c r="A555" s="20">
        <v>27.0</v>
      </c>
      <c r="B555" s="21" t="s">
        <v>40</v>
      </c>
      <c r="C555" t="s">
        <v>33</v>
      </c>
      <c r="D555">
        <v>27.0</v>
      </c>
      <c r="F555" s="19"/>
    </row>
    <row r="556">
      <c r="A556" s="20">
        <v>27.0</v>
      </c>
      <c r="B556" s="21" t="s">
        <v>68</v>
      </c>
      <c r="C556">
        <v>27.0</v>
      </c>
      <c r="D556" t="s">
        <v>33</v>
      </c>
      <c r="F556" s="19"/>
    </row>
    <row r="557">
      <c r="A557" s="20">
        <v>27.0</v>
      </c>
      <c r="B557" s="21" t="s">
        <v>40</v>
      </c>
      <c r="C557" t="s">
        <v>33</v>
      </c>
      <c r="D557">
        <v>27.0</v>
      </c>
      <c r="F557" s="19"/>
    </row>
    <row r="558">
      <c r="A558" s="20">
        <v>27.0</v>
      </c>
      <c r="B558" s="21" t="s">
        <v>153</v>
      </c>
      <c r="C558" t="s">
        <v>33</v>
      </c>
      <c r="D558" t="s">
        <v>33</v>
      </c>
      <c r="F558" s="19"/>
    </row>
    <row r="559">
      <c r="A559" s="20">
        <v>26.0</v>
      </c>
      <c r="B559" s="21" t="s">
        <v>40</v>
      </c>
      <c r="C559" t="s">
        <v>33</v>
      </c>
      <c r="D559">
        <v>26.0</v>
      </c>
      <c r="F559" s="19"/>
    </row>
    <row r="560">
      <c r="A560" s="20">
        <v>26.0</v>
      </c>
      <c r="B560" s="21" t="s">
        <v>68</v>
      </c>
      <c r="C560">
        <v>26.0</v>
      </c>
      <c r="D560" t="s">
        <v>33</v>
      </c>
      <c r="F560" s="19"/>
    </row>
    <row r="561">
      <c r="A561" s="20">
        <v>26.0</v>
      </c>
      <c r="B561" s="21" t="s">
        <v>68</v>
      </c>
      <c r="C561">
        <v>26.0</v>
      </c>
      <c r="D561" t="s">
        <v>33</v>
      </c>
      <c r="F561" s="19"/>
    </row>
    <row r="562">
      <c r="A562" s="20">
        <v>26.0</v>
      </c>
      <c r="B562" s="21" t="s">
        <v>40</v>
      </c>
      <c r="C562" t="s">
        <v>33</v>
      </c>
      <c r="D562">
        <v>26.0</v>
      </c>
      <c r="F562" s="19"/>
    </row>
    <row r="563">
      <c r="A563" s="20">
        <v>26.0</v>
      </c>
      <c r="B563" s="21" t="s">
        <v>68</v>
      </c>
      <c r="C563">
        <v>26.0</v>
      </c>
      <c r="D563" t="s">
        <v>33</v>
      </c>
      <c r="F563" s="19"/>
    </row>
    <row r="564">
      <c r="A564" s="20">
        <v>26.0</v>
      </c>
      <c r="B564" s="21" t="s">
        <v>40</v>
      </c>
      <c r="C564" t="s">
        <v>33</v>
      </c>
      <c r="D564">
        <v>26.0</v>
      </c>
      <c r="F564" s="19"/>
    </row>
    <row r="565">
      <c r="A565" s="20">
        <v>26.0</v>
      </c>
      <c r="B565" s="21" t="s">
        <v>40</v>
      </c>
      <c r="C565" t="s">
        <v>33</v>
      </c>
      <c r="D565">
        <v>26.0</v>
      </c>
      <c r="F565" s="19"/>
    </row>
    <row r="566">
      <c r="A566" s="20">
        <v>26.0</v>
      </c>
      <c r="B566" s="21" t="s">
        <v>68</v>
      </c>
      <c r="C566">
        <v>26.0</v>
      </c>
      <c r="D566" t="s">
        <v>33</v>
      </c>
      <c r="F566" s="19"/>
    </row>
    <row r="567">
      <c r="A567" s="20">
        <v>26.0</v>
      </c>
      <c r="B567" s="21" t="s">
        <v>40</v>
      </c>
      <c r="C567" t="s">
        <v>33</v>
      </c>
      <c r="D567">
        <v>26.0</v>
      </c>
      <c r="F567" s="19"/>
    </row>
    <row r="568">
      <c r="A568" s="20">
        <v>26.0</v>
      </c>
      <c r="B568" s="21" t="s">
        <v>40</v>
      </c>
      <c r="C568" t="s">
        <v>33</v>
      </c>
      <c r="D568">
        <v>26.0</v>
      </c>
      <c r="F568" s="19"/>
    </row>
    <row r="569">
      <c r="A569" s="20">
        <v>26.0</v>
      </c>
      <c r="B569" s="21" t="s">
        <v>68</v>
      </c>
      <c r="C569">
        <v>26.0</v>
      </c>
      <c r="D569" t="s">
        <v>33</v>
      </c>
      <c r="F569" s="19"/>
    </row>
    <row r="570">
      <c r="A570" s="20">
        <v>26.0</v>
      </c>
      <c r="B570" s="21" t="s">
        <v>68</v>
      </c>
      <c r="C570">
        <v>26.0</v>
      </c>
      <c r="D570" t="s">
        <v>33</v>
      </c>
      <c r="F570" s="19"/>
    </row>
    <row r="571">
      <c r="A571" s="20">
        <v>26.0</v>
      </c>
      <c r="B571" s="21" t="s">
        <v>40</v>
      </c>
      <c r="C571" t="s">
        <v>33</v>
      </c>
      <c r="D571">
        <v>26.0</v>
      </c>
      <c r="F571" s="19"/>
    </row>
    <row r="572">
      <c r="A572" s="20">
        <v>26.0</v>
      </c>
      <c r="B572" s="21" t="s">
        <v>40</v>
      </c>
      <c r="C572" t="s">
        <v>33</v>
      </c>
      <c r="D572">
        <v>26.0</v>
      </c>
      <c r="F572" s="19"/>
    </row>
    <row r="573">
      <c r="A573" s="20">
        <v>26.0</v>
      </c>
      <c r="B573" s="21" t="s">
        <v>68</v>
      </c>
      <c r="C573">
        <v>26.0</v>
      </c>
      <c r="D573" t="s">
        <v>33</v>
      </c>
      <c r="F573" s="19"/>
    </row>
    <row r="574">
      <c r="A574" s="20">
        <v>26.0</v>
      </c>
      <c r="B574" s="21" t="s">
        <v>40</v>
      </c>
      <c r="C574" t="s">
        <v>33</v>
      </c>
      <c r="D574">
        <v>26.0</v>
      </c>
      <c r="F574" s="19"/>
    </row>
    <row r="575">
      <c r="A575" s="20">
        <v>26.0</v>
      </c>
      <c r="B575" s="21" t="s">
        <v>68</v>
      </c>
      <c r="C575">
        <v>26.0</v>
      </c>
      <c r="D575" t="s">
        <v>33</v>
      </c>
      <c r="F575" s="19"/>
    </row>
    <row r="576">
      <c r="A576" s="20">
        <v>26.0</v>
      </c>
      <c r="B576" s="21" t="s">
        <v>68</v>
      </c>
      <c r="C576">
        <v>26.0</v>
      </c>
      <c r="D576" t="s">
        <v>33</v>
      </c>
      <c r="F576" s="19"/>
    </row>
    <row r="577">
      <c r="A577" s="20">
        <v>26.0</v>
      </c>
      <c r="B577" s="21" t="s">
        <v>68</v>
      </c>
      <c r="C577">
        <v>26.0</v>
      </c>
      <c r="D577" t="s">
        <v>33</v>
      </c>
      <c r="F577" s="19"/>
    </row>
    <row r="578">
      <c r="A578" s="20">
        <v>26.0</v>
      </c>
      <c r="B578" s="21" t="s">
        <v>40</v>
      </c>
      <c r="C578" t="s">
        <v>33</v>
      </c>
      <c r="D578">
        <v>26.0</v>
      </c>
      <c r="F578" s="19"/>
    </row>
    <row r="579">
      <c r="A579" s="20">
        <v>26.0</v>
      </c>
      <c r="B579" s="21" t="s">
        <v>40</v>
      </c>
      <c r="C579" t="s">
        <v>33</v>
      </c>
      <c r="D579">
        <v>26.0</v>
      </c>
      <c r="F579" s="19"/>
    </row>
    <row r="580">
      <c r="A580" s="20">
        <v>26.0</v>
      </c>
      <c r="B580" s="21" t="s">
        <v>68</v>
      </c>
      <c r="C580">
        <v>26.0</v>
      </c>
      <c r="D580" t="s">
        <v>33</v>
      </c>
      <c r="F580" s="19"/>
    </row>
    <row r="581">
      <c r="A581" s="20">
        <v>26.0</v>
      </c>
      <c r="B581" s="21" t="s">
        <v>40</v>
      </c>
      <c r="C581" t="s">
        <v>33</v>
      </c>
      <c r="D581">
        <v>26.0</v>
      </c>
      <c r="F581" s="19"/>
    </row>
    <row r="582">
      <c r="A582" s="20">
        <v>26.0</v>
      </c>
      <c r="B582" s="21" t="s">
        <v>40</v>
      </c>
      <c r="C582" t="s">
        <v>33</v>
      </c>
      <c r="D582">
        <v>26.0</v>
      </c>
      <c r="F582" s="19"/>
    </row>
    <row r="583">
      <c r="A583" s="20">
        <v>26.0</v>
      </c>
      <c r="B583" s="21" t="s">
        <v>68</v>
      </c>
      <c r="C583">
        <v>26.0</v>
      </c>
      <c r="D583" t="s">
        <v>33</v>
      </c>
      <c r="F583" s="19"/>
    </row>
    <row r="584">
      <c r="A584" s="20">
        <v>26.0</v>
      </c>
      <c r="B584" s="21" t="s">
        <v>40</v>
      </c>
      <c r="C584" t="s">
        <v>33</v>
      </c>
      <c r="D584">
        <v>26.0</v>
      </c>
      <c r="F584" s="19"/>
    </row>
    <row r="585">
      <c r="A585" s="20">
        <v>26.0</v>
      </c>
      <c r="B585" s="21" t="s">
        <v>68</v>
      </c>
      <c r="C585">
        <v>26.0</v>
      </c>
      <c r="D585" t="s">
        <v>33</v>
      </c>
      <c r="F585" s="19"/>
    </row>
    <row r="586">
      <c r="A586" s="20">
        <v>26.0</v>
      </c>
      <c r="B586" s="21" t="s">
        <v>40</v>
      </c>
      <c r="C586" t="s">
        <v>33</v>
      </c>
      <c r="D586">
        <v>26.0</v>
      </c>
      <c r="F586" s="19"/>
    </row>
    <row r="587">
      <c r="A587" s="20">
        <v>26.0</v>
      </c>
      <c r="B587" s="21" t="s">
        <v>40</v>
      </c>
      <c r="C587" t="s">
        <v>33</v>
      </c>
      <c r="D587">
        <v>26.0</v>
      </c>
      <c r="F587" s="19"/>
    </row>
    <row r="588">
      <c r="A588" s="20">
        <v>26.0</v>
      </c>
      <c r="B588" s="21" t="s">
        <v>40</v>
      </c>
      <c r="C588" t="s">
        <v>33</v>
      </c>
      <c r="D588">
        <v>26.0</v>
      </c>
      <c r="F588" s="19"/>
    </row>
    <row r="589">
      <c r="A589" s="20">
        <v>26.0</v>
      </c>
      <c r="B589" s="21" t="s">
        <v>68</v>
      </c>
      <c r="C589">
        <v>26.0</v>
      </c>
      <c r="D589" t="s">
        <v>33</v>
      </c>
      <c r="F589" s="19"/>
    </row>
    <row r="590">
      <c r="A590" s="20">
        <v>26.0</v>
      </c>
      <c r="B590" s="21" t="s">
        <v>68</v>
      </c>
      <c r="C590">
        <v>26.0</v>
      </c>
      <c r="D590" t="s">
        <v>33</v>
      </c>
      <c r="F590" s="19"/>
    </row>
    <row r="591">
      <c r="A591" s="20">
        <v>26.0</v>
      </c>
      <c r="B591" s="21" t="s">
        <v>40</v>
      </c>
      <c r="C591" t="s">
        <v>33</v>
      </c>
      <c r="D591">
        <v>26.0</v>
      </c>
      <c r="F591" s="19"/>
    </row>
    <row r="592">
      <c r="A592" s="20">
        <v>26.0</v>
      </c>
      <c r="B592" s="21" t="s">
        <v>40</v>
      </c>
      <c r="C592" t="s">
        <v>33</v>
      </c>
      <c r="D592">
        <v>26.0</v>
      </c>
      <c r="F592" s="19"/>
    </row>
    <row r="593">
      <c r="A593" s="20">
        <v>26.0</v>
      </c>
      <c r="B593" s="21" t="s">
        <v>68</v>
      </c>
      <c r="C593">
        <v>26.0</v>
      </c>
      <c r="D593" t="s">
        <v>33</v>
      </c>
      <c r="F593" s="19"/>
    </row>
    <row r="594">
      <c r="A594" s="20">
        <v>26.0</v>
      </c>
      <c r="B594" s="21" t="s">
        <v>68</v>
      </c>
      <c r="C594">
        <v>26.0</v>
      </c>
      <c r="D594" t="s">
        <v>33</v>
      </c>
      <c r="F594" s="19"/>
    </row>
    <row r="595">
      <c r="A595" s="20">
        <v>26.0</v>
      </c>
      <c r="B595" s="21" t="s">
        <v>68</v>
      </c>
      <c r="C595">
        <v>26.0</v>
      </c>
      <c r="D595" t="s">
        <v>33</v>
      </c>
      <c r="F595" s="19"/>
    </row>
    <row r="596">
      <c r="A596" s="20">
        <v>25.0</v>
      </c>
      <c r="B596" s="21" t="s">
        <v>40</v>
      </c>
      <c r="C596" t="s">
        <v>33</v>
      </c>
      <c r="D596">
        <v>25.0</v>
      </c>
      <c r="F596" s="19"/>
    </row>
    <row r="597">
      <c r="A597" s="20">
        <v>25.0</v>
      </c>
      <c r="B597" s="21" t="s">
        <v>40</v>
      </c>
      <c r="C597" t="s">
        <v>33</v>
      </c>
      <c r="D597">
        <v>25.0</v>
      </c>
      <c r="F597" s="19"/>
    </row>
    <row r="598">
      <c r="A598" s="20">
        <v>25.0</v>
      </c>
      <c r="B598" s="21" t="s">
        <v>68</v>
      </c>
      <c r="C598">
        <v>25.0</v>
      </c>
      <c r="D598" t="s">
        <v>33</v>
      </c>
      <c r="F598" s="19"/>
    </row>
    <row r="599">
      <c r="A599" s="20">
        <v>25.0</v>
      </c>
      <c r="B599" s="21" t="s">
        <v>40</v>
      </c>
      <c r="C599" t="s">
        <v>33</v>
      </c>
      <c r="D599">
        <v>25.0</v>
      </c>
      <c r="F599" s="19"/>
    </row>
    <row r="600">
      <c r="A600" s="20">
        <v>25.0</v>
      </c>
      <c r="B600" s="21" t="s">
        <v>68</v>
      </c>
      <c r="C600">
        <v>25.0</v>
      </c>
      <c r="D600" t="s">
        <v>33</v>
      </c>
      <c r="F600" s="19"/>
    </row>
    <row r="601">
      <c r="A601" s="20">
        <v>25.0</v>
      </c>
      <c r="B601" s="21" t="s">
        <v>40</v>
      </c>
      <c r="C601" t="s">
        <v>33</v>
      </c>
      <c r="D601">
        <v>25.0</v>
      </c>
      <c r="F601" s="19"/>
    </row>
    <row r="602">
      <c r="A602" s="20">
        <v>25.0</v>
      </c>
      <c r="B602" s="21" t="s">
        <v>40</v>
      </c>
      <c r="C602" t="s">
        <v>33</v>
      </c>
      <c r="D602">
        <v>25.0</v>
      </c>
      <c r="F602" s="19"/>
    </row>
    <row r="603">
      <c r="A603" s="20">
        <v>25.0</v>
      </c>
      <c r="B603" s="21" t="s">
        <v>40</v>
      </c>
      <c r="C603" t="s">
        <v>33</v>
      </c>
      <c r="D603">
        <v>25.0</v>
      </c>
      <c r="F603" s="19"/>
    </row>
    <row r="604">
      <c r="A604" s="20">
        <v>25.0</v>
      </c>
      <c r="B604" s="21" t="s">
        <v>54</v>
      </c>
      <c r="C604" t="s">
        <v>33</v>
      </c>
      <c r="D604" t="s">
        <v>33</v>
      </c>
      <c r="F604" s="19"/>
    </row>
    <row r="605">
      <c r="A605" s="20">
        <v>25.0</v>
      </c>
      <c r="B605" s="21" t="s">
        <v>40</v>
      </c>
      <c r="C605" t="s">
        <v>33</v>
      </c>
      <c r="D605">
        <v>25.0</v>
      </c>
      <c r="F605" s="19"/>
    </row>
    <row r="606">
      <c r="A606" s="20">
        <v>25.0</v>
      </c>
      <c r="B606" s="21" t="s">
        <v>40</v>
      </c>
      <c r="C606" t="s">
        <v>33</v>
      </c>
      <c r="D606">
        <v>25.0</v>
      </c>
      <c r="F606" s="19"/>
    </row>
    <row r="607">
      <c r="A607" s="20">
        <v>25.0</v>
      </c>
      <c r="B607" s="21" t="s">
        <v>40</v>
      </c>
      <c r="C607" t="s">
        <v>33</v>
      </c>
      <c r="D607">
        <v>25.0</v>
      </c>
      <c r="F607" s="19"/>
    </row>
    <row r="608">
      <c r="A608" s="20">
        <v>25.0</v>
      </c>
      <c r="B608" s="21" t="s">
        <v>40</v>
      </c>
      <c r="C608" t="s">
        <v>33</v>
      </c>
      <c r="D608">
        <v>25.0</v>
      </c>
      <c r="F608" s="19"/>
    </row>
    <row r="609">
      <c r="A609" s="20">
        <v>25.0</v>
      </c>
      <c r="B609" s="21" t="s">
        <v>368</v>
      </c>
      <c r="C609" t="s">
        <v>33</v>
      </c>
      <c r="D609" t="s">
        <v>33</v>
      </c>
      <c r="F609" s="19"/>
    </row>
    <row r="610">
      <c r="A610" s="20">
        <v>25.0</v>
      </c>
      <c r="B610" s="21" t="s">
        <v>40</v>
      </c>
      <c r="C610" t="s">
        <v>33</v>
      </c>
      <c r="D610">
        <v>25.0</v>
      </c>
      <c r="F610" s="19"/>
    </row>
    <row r="611">
      <c r="A611" s="20">
        <v>25.0</v>
      </c>
      <c r="B611" s="21" t="s">
        <v>40</v>
      </c>
      <c r="C611" t="s">
        <v>33</v>
      </c>
      <c r="D611">
        <v>25.0</v>
      </c>
      <c r="F611" s="19"/>
    </row>
    <row r="612">
      <c r="A612" s="20">
        <v>25.0</v>
      </c>
      <c r="B612" s="21" t="s">
        <v>368</v>
      </c>
      <c r="C612" t="s">
        <v>33</v>
      </c>
      <c r="D612" t="s">
        <v>33</v>
      </c>
      <c r="F612" s="19"/>
    </row>
    <row r="613">
      <c r="A613" s="20">
        <v>25.0</v>
      </c>
      <c r="B613" s="21" t="s">
        <v>40</v>
      </c>
      <c r="C613" t="s">
        <v>33</v>
      </c>
      <c r="D613">
        <v>25.0</v>
      </c>
      <c r="F613" s="19"/>
    </row>
    <row r="614">
      <c r="A614" s="20">
        <v>25.0</v>
      </c>
      <c r="B614" s="21" t="s">
        <v>40</v>
      </c>
      <c r="C614" t="s">
        <v>33</v>
      </c>
      <c r="D614">
        <v>25.0</v>
      </c>
      <c r="F614" s="19"/>
    </row>
    <row r="615">
      <c r="A615" s="20">
        <v>25.0</v>
      </c>
      <c r="B615" s="21" t="s">
        <v>40</v>
      </c>
      <c r="C615" t="s">
        <v>33</v>
      </c>
      <c r="D615">
        <v>25.0</v>
      </c>
      <c r="F615" s="19"/>
    </row>
    <row r="616">
      <c r="A616" s="20">
        <v>25.0</v>
      </c>
      <c r="B616" s="21" t="s">
        <v>40</v>
      </c>
      <c r="C616" t="s">
        <v>33</v>
      </c>
      <c r="D616">
        <v>25.0</v>
      </c>
      <c r="F616" s="19"/>
    </row>
    <row r="617">
      <c r="A617" s="20">
        <v>25.0</v>
      </c>
      <c r="B617" s="21" t="s">
        <v>40</v>
      </c>
      <c r="C617" t="s">
        <v>33</v>
      </c>
      <c r="D617">
        <v>25.0</v>
      </c>
      <c r="F617" s="19"/>
    </row>
    <row r="618">
      <c r="A618" s="20">
        <v>25.0</v>
      </c>
      <c r="B618" s="21" t="s">
        <v>68</v>
      </c>
      <c r="C618">
        <v>25.0</v>
      </c>
      <c r="D618" t="s">
        <v>33</v>
      </c>
      <c r="F618" s="19"/>
    </row>
    <row r="619">
      <c r="A619" s="20">
        <v>25.0</v>
      </c>
      <c r="B619" s="21" t="s">
        <v>40</v>
      </c>
      <c r="C619" t="s">
        <v>33</v>
      </c>
      <c r="D619">
        <v>25.0</v>
      </c>
      <c r="F619" s="19"/>
    </row>
    <row r="620">
      <c r="A620" s="20">
        <v>25.0</v>
      </c>
      <c r="B620" s="21" t="s">
        <v>40</v>
      </c>
      <c r="C620" t="s">
        <v>33</v>
      </c>
      <c r="D620">
        <v>25.0</v>
      </c>
      <c r="F620" s="19"/>
    </row>
    <row r="621">
      <c r="A621" s="20">
        <v>25.0</v>
      </c>
      <c r="B621" s="21" t="s">
        <v>40</v>
      </c>
      <c r="C621" t="s">
        <v>33</v>
      </c>
      <c r="D621">
        <v>25.0</v>
      </c>
      <c r="F621" s="19"/>
    </row>
    <row r="622">
      <c r="A622" s="20">
        <v>25.0</v>
      </c>
      <c r="B622" s="21" t="s">
        <v>40</v>
      </c>
      <c r="C622" t="s">
        <v>33</v>
      </c>
      <c r="D622">
        <v>25.0</v>
      </c>
      <c r="F622" s="19"/>
    </row>
    <row r="623">
      <c r="A623" s="20">
        <v>25.0</v>
      </c>
      <c r="B623" s="21" t="s">
        <v>40</v>
      </c>
      <c r="C623" t="s">
        <v>33</v>
      </c>
      <c r="D623">
        <v>25.0</v>
      </c>
      <c r="F623" s="19"/>
    </row>
    <row r="624">
      <c r="A624" s="20">
        <v>25.0</v>
      </c>
      <c r="B624" s="21" t="s">
        <v>40</v>
      </c>
      <c r="C624" t="s">
        <v>33</v>
      </c>
      <c r="D624">
        <v>25.0</v>
      </c>
      <c r="F624" s="19"/>
    </row>
    <row r="625">
      <c r="A625" s="20">
        <v>25.0</v>
      </c>
      <c r="B625" s="21" t="s">
        <v>40</v>
      </c>
      <c r="C625" t="s">
        <v>33</v>
      </c>
      <c r="D625">
        <v>25.0</v>
      </c>
      <c r="F625" s="19"/>
    </row>
    <row r="626">
      <c r="A626" s="20">
        <v>25.0</v>
      </c>
      <c r="B626" s="21" t="s">
        <v>40</v>
      </c>
      <c r="C626" t="s">
        <v>33</v>
      </c>
      <c r="D626">
        <v>25.0</v>
      </c>
      <c r="F626" s="19"/>
    </row>
    <row r="627">
      <c r="A627" s="20">
        <v>25.0</v>
      </c>
      <c r="B627" s="21" t="s">
        <v>40</v>
      </c>
      <c r="C627" t="s">
        <v>33</v>
      </c>
      <c r="D627">
        <v>25.0</v>
      </c>
      <c r="F627" s="19"/>
    </row>
    <row r="628">
      <c r="A628" s="20">
        <v>24.0</v>
      </c>
      <c r="B628" s="21" t="s">
        <v>40</v>
      </c>
      <c r="C628" t="s">
        <v>33</v>
      </c>
      <c r="D628">
        <v>24.0</v>
      </c>
      <c r="F628" s="19"/>
    </row>
    <row r="629">
      <c r="A629" s="20">
        <v>24.0</v>
      </c>
      <c r="B629" s="21" t="s">
        <v>40</v>
      </c>
      <c r="C629" t="s">
        <v>33</v>
      </c>
      <c r="D629">
        <v>24.0</v>
      </c>
      <c r="F629" s="19"/>
    </row>
    <row r="630">
      <c r="A630" s="20">
        <v>24.0</v>
      </c>
      <c r="B630" s="21" t="s">
        <v>368</v>
      </c>
      <c r="C630" t="s">
        <v>33</v>
      </c>
      <c r="D630" t="s">
        <v>33</v>
      </c>
      <c r="F630" s="19"/>
    </row>
    <row r="631">
      <c r="A631" s="20">
        <v>24.0</v>
      </c>
      <c r="B631" s="21" t="s">
        <v>40</v>
      </c>
      <c r="C631" t="s">
        <v>33</v>
      </c>
      <c r="D631">
        <v>24.0</v>
      </c>
      <c r="F631" s="19"/>
    </row>
    <row r="632">
      <c r="A632" s="20">
        <v>24.0</v>
      </c>
      <c r="B632" s="21" t="s">
        <v>40</v>
      </c>
      <c r="C632" t="s">
        <v>33</v>
      </c>
      <c r="D632">
        <v>24.0</v>
      </c>
      <c r="F632" s="19"/>
    </row>
    <row r="633">
      <c r="A633" s="20">
        <v>24.0</v>
      </c>
      <c r="B633" s="21" t="s">
        <v>40</v>
      </c>
      <c r="C633" t="s">
        <v>33</v>
      </c>
      <c r="D633">
        <v>24.0</v>
      </c>
      <c r="F633" s="19"/>
    </row>
    <row r="634">
      <c r="A634" s="20">
        <v>24.0</v>
      </c>
      <c r="B634" s="21" t="s">
        <v>368</v>
      </c>
      <c r="C634" t="s">
        <v>33</v>
      </c>
      <c r="D634" t="s">
        <v>33</v>
      </c>
      <c r="F634" s="19"/>
    </row>
    <row r="635">
      <c r="A635" s="20">
        <v>24.0</v>
      </c>
      <c r="B635" s="21" t="s">
        <v>40</v>
      </c>
      <c r="C635" t="s">
        <v>33</v>
      </c>
      <c r="D635">
        <v>24.0</v>
      </c>
      <c r="F635" s="19"/>
    </row>
    <row r="636">
      <c r="A636" s="20">
        <v>24.0</v>
      </c>
      <c r="B636" s="21" t="s">
        <v>40</v>
      </c>
      <c r="C636" t="s">
        <v>33</v>
      </c>
      <c r="D636">
        <v>24.0</v>
      </c>
      <c r="F636" s="19"/>
    </row>
    <row r="637">
      <c r="A637" s="20">
        <v>24.0</v>
      </c>
      <c r="B637" s="21" t="s">
        <v>368</v>
      </c>
      <c r="C637" t="s">
        <v>33</v>
      </c>
      <c r="D637" t="s">
        <v>33</v>
      </c>
      <c r="F637" s="19"/>
    </row>
    <row r="638">
      <c r="A638" s="20">
        <v>24.0</v>
      </c>
      <c r="B638" s="21" t="s">
        <v>40</v>
      </c>
      <c r="C638" t="s">
        <v>33</v>
      </c>
      <c r="D638">
        <v>24.0</v>
      </c>
      <c r="F638" s="19"/>
    </row>
    <row r="639">
      <c r="A639" s="20">
        <v>24.0</v>
      </c>
      <c r="B639" s="21" t="s">
        <v>40</v>
      </c>
      <c r="C639" t="s">
        <v>33</v>
      </c>
      <c r="D639">
        <v>24.0</v>
      </c>
      <c r="F639" s="19"/>
    </row>
    <row r="640">
      <c r="A640" s="20">
        <v>24.0</v>
      </c>
      <c r="B640" s="21" t="s">
        <v>40</v>
      </c>
      <c r="C640" t="s">
        <v>33</v>
      </c>
      <c r="D640">
        <v>24.0</v>
      </c>
      <c r="F640" s="19"/>
    </row>
    <row r="641">
      <c r="A641" s="20">
        <v>24.0</v>
      </c>
      <c r="B641" s="21" t="s">
        <v>40</v>
      </c>
      <c r="C641" t="s">
        <v>33</v>
      </c>
      <c r="D641">
        <v>24.0</v>
      </c>
      <c r="F641" s="19"/>
    </row>
    <row r="642">
      <c r="A642" s="20">
        <v>24.0</v>
      </c>
      <c r="B642" s="21" t="s">
        <v>68</v>
      </c>
      <c r="C642">
        <v>24.0</v>
      </c>
      <c r="D642" t="s">
        <v>33</v>
      </c>
      <c r="F642" s="19"/>
    </row>
    <row r="643">
      <c r="A643" s="20">
        <v>24.0</v>
      </c>
      <c r="B643" s="21" t="s">
        <v>40</v>
      </c>
      <c r="C643" t="s">
        <v>33</v>
      </c>
      <c r="D643">
        <v>24.0</v>
      </c>
      <c r="F643" s="19"/>
    </row>
    <row r="644">
      <c r="A644" s="20">
        <v>24.0</v>
      </c>
      <c r="B644" s="21" t="s">
        <v>153</v>
      </c>
      <c r="C644" t="s">
        <v>33</v>
      </c>
      <c r="D644" t="s">
        <v>33</v>
      </c>
      <c r="F644" s="19"/>
    </row>
    <row r="645">
      <c r="A645" s="20">
        <v>24.0</v>
      </c>
      <c r="B645" s="21" t="s">
        <v>68</v>
      </c>
      <c r="C645">
        <v>24.0</v>
      </c>
      <c r="D645" t="s">
        <v>33</v>
      </c>
      <c r="F645" s="19"/>
    </row>
    <row r="646">
      <c r="A646" s="20">
        <v>24.0</v>
      </c>
      <c r="B646" s="21" t="s">
        <v>40</v>
      </c>
      <c r="C646" t="s">
        <v>33</v>
      </c>
      <c r="D646">
        <v>24.0</v>
      </c>
      <c r="F646" s="19"/>
    </row>
    <row r="647">
      <c r="A647" s="20">
        <v>24.0</v>
      </c>
      <c r="B647" s="21" t="s">
        <v>40</v>
      </c>
      <c r="C647" t="s">
        <v>33</v>
      </c>
      <c r="D647">
        <v>24.0</v>
      </c>
      <c r="F647" s="19"/>
    </row>
    <row r="648">
      <c r="A648" s="20">
        <v>23.0</v>
      </c>
      <c r="B648" s="21" t="s">
        <v>153</v>
      </c>
      <c r="C648" t="s">
        <v>33</v>
      </c>
      <c r="D648" t="s">
        <v>33</v>
      </c>
      <c r="F648" s="19"/>
    </row>
    <row r="649">
      <c r="A649" s="20">
        <v>23.0</v>
      </c>
      <c r="B649" s="21" t="s">
        <v>40</v>
      </c>
      <c r="C649" t="s">
        <v>33</v>
      </c>
      <c r="D649">
        <v>23.0</v>
      </c>
      <c r="F649" s="19"/>
    </row>
    <row r="650">
      <c r="A650" s="20">
        <v>23.0</v>
      </c>
      <c r="B650" s="21" t="s">
        <v>368</v>
      </c>
      <c r="C650" t="s">
        <v>33</v>
      </c>
      <c r="D650" t="s">
        <v>33</v>
      </c>
      <c r="F650" s="19"/>
    </row>
    <row r="651">
      <c r="A651" s="20">
        <v>23.0</v>
      </c>
      <c r="B651" s="21" t="s">
        <v>40</v>
      </c>
      <c r="C651" t="s">
        <v>33</v>
      </c>
      <c r="D651">
        <v>23.0</v>
      </c>
      <c r="F651" s="19"/>
    </row>
    <row r="652">
      <c r="A652" s="20">
        <v>23.0</v>
      </c>
      <c r="B652" s="21" t="s">
        <v>40</v>
      </c>
      <c r="C652" t="s">
        <v>33</v>
      </c>
      <c r="D652">
        <v>23.0</v>
      </c>
      <c r="F652" s="19"/>
    </row>
    <row r="653">
      <c r="A653" s="20">
        <v>23.0</v>
      </c>
      <c r="B653" s="21" t="s">
        <v>368</v>
      </c>
      <c r="C653" t="s">
        <v>33</v>
      </c>
      <c r="D653" t="s">
        <v>33</v>
      </c>
      <c r="F653" s="19"/>
    </row>
    <row r="654">
      <c r="A654" s="20">
        <v>23.0</v>
      </c>
      <c r="B654" s="21" t="s">
        <v>68</v>
      </c>
      <c r="C654">
        <v>23.0</v>
      </c>
      <c r="D654" t="s">
        <v>33</v>
      </c>
      <c r="F654" s="19"/>
    </row>
    <row r="655">
      <c r="A655" s="20">
        <v>23.0</v>
      </c>
      <c r="B655" s="21" t="s">
        <v>40</v>
      </c>
      <c r="C655" t="s">
        <v>33</v>
      </c>
      <c r="D655">
        <v>23.0</v>
      </c>
      <c r="F655" s="19"/>
    </row>
    <row r="656">
      <c r="A656" s="20">
        <v>23.0</v>
      </c>
      <c r="B656" s="21" t="s">
        <v>368</v>
      </c>
      <c r="C656" t="s">
        <v>33</v>
      </c>
      <c r="D656" t="s">
        <v>33</v>
      </c>
      <c r="F656" s="19"/>
    </row>
    <row r="657">
      <c r="A657" s="20">
        <v>23.0</v>
      </c>
      <c r="B657" s="21" t="s">
        <v>40</v>
      </c>
      <c r="C657" t="s">
        <v>33</v>
      </c>
      <c r="D657">
        <v>23.0</v>
      </c>
      <c r="F657" s="19"/>
    </row>
    <row r="658">
      <c r="A658" s="20">
        <v>23.0</v>
      </c>
      <c r="B658" s="21" t="s">
        <v>40</v>
      </c>
      <c r="C658" t="s">
        <v>33</v>
      </c>
      <c r="D658">
        <v>23.0</v>
      </c>
      <c r="F658" s="19"/>
    </row>
    <row r="659">
      <c r="A659" s="20">
        <v>23.0</v>
      </c>
      <c r="B659" s="21" t="s">
        <v>40</v>
      </c>
      <c r="C659" t="s">
        <v>33</v>
      </c>
      <c r="D659">
        <v>23.0</v>
      </c>
      <c r="F659" s="19"/>
    </row>
    <row r="660">
      <c r="A660" s="20">
        <v>23.0</v>
      </c>
      <c r="B660" s="21" t="s">
        <v>40</v>
      </c>
      <c r="C660" t="s">
        <v>33</v>
      </c>
      <c r="D660">
        <v>23.0</v>
      </c>
      <c r="F660" s="19"/>
    </row>
    <row r="661">
      <c r="A661" s="20">
        <v>23.0</v>
      </c>
      <c r="B661" s="21" t="s">
        <v>68</v>
      </c>
      <c r="C661">
        <v>23.0</v>
      </c>
      <c r="D661" t="s">
        <v>33</v>
      </c>
      <c r="F661" s="19"/>
    </row>
    <row r="662">
      <c r="A662" s="20">
        <v>23.0</v>
      </c>
      <c r="B662" s="21" t="s">
        <v>153</v>
      </c>
      <c r="C662" t="s">
        <v>33</v>
      </c>
      <c r="D662" t="s">
        <v>33</v>
      </c>
      <c r="F662" s="19"/>
    </row>
    <row r="663">
      <c r="A663" s="20">
        <v>23.0</v>
      </c>
      <c r="B663" s="21" t="s">
        <v>40</v>
      </c>
      <c r="C663" t="s">
        <v>33</v>
      </c>
      <c r="D663">
        <v>23.0</v>
      </c>
      <c r="F663" s="19"/>
    </row>
    <row r="664">
      <c r="A664" s="20">
        <v>23.0</v>
      </c>
      <c r="B664" s="21" t="s">
        <v>368</v>
      </c>
      <c r="C664" t="s">
        <v>33</v>
      </c>
      <c r="D664" t="s">
        <v>33</v>
      </c>
      <c r="F664" s="19"/>
    </row>
    <row r="665">
      <c r="A665" s="20">
        <v>23.0</v>
      </c>
      <c r="B665" s="21" t="s">
        <v>40</v>
      </c>
      <c r="C665" t="s">
        <v>33</v>
      </c>
      <c r="D665">
        <v>23.0</v>
      </c>
      <c r="F665" s="19"/>
    </row>
    <row r="666">
      <c r="A666" s="20">
        <v>23.0</v>
      </c>
      <c r="B666" s="21" t="s">
        <v>68</v>
      </c>
      <c r="C666">
        <v>23.0</v>
      </c>
      <c r="D666" t="s">
        <v>33</v>
      </c>
      <c r="F666" s="19"/>
    </row>
    <row r="667">
      <c r="A667" s="20">
        <v>23.0</v>
      </c>
      <c r="B667" s="21" t="s">
        <v>40</v>
      </c>
      <c r="C667" t="s">
        <v>33</v>
      </c>
      <c r="D667">
        <v>23.0</v>
      </c>
      <c r="F667" s="19"/>
    </row>
    <row r="668">
      <c r="A668" s="20">
        <v>23.0</v>
      </c>
      <c r="B668" s="21" t="s">
        <v>40</v>
      </c>
      <c r="C668" t="s">
        <v>33</v>
      </c>
      <c r="D668">
        <v>23.0</v>
      </c>
      <c r="F668" s="19"/>
    </row>
    <row r="669">
      <c r="A669" s="20">
        <v>23.0</v>
      </c>
      <c r="B669" s="21" t="s">
        <v>368</v>
      </c>
      <c r="C669" t="s">
        <v>33</v>
      </c>
      <c r="D669" t="s">
        <v>33</v>
      </c>
      <c r="F669" s="19"/>
    </row>
    <row r="670">
      <c r="A670" s="20">
        <v>23.0</v>
      </c>
      <c r="B670" s="21" t="s">
        <v>40</v>
      </c>
      <c r="C670" t="s">
        <v>33</v>
      </c>
      <c r="D670">
        <v>23.0</v>
      </c>
      <c r="F670" s="19"/>
    </row>
    <row r="671">
      <c r="A671" s="20">
        <v>23.0</v>
      </c>
      <c r="B671" s="21" t="s">
        <v>40</v>
      </c>
      <c r="C671" t="s">
        <v>33</v>
      </c>
      <c r="D671">
        <v>23.0</v>
      </c>
      <c r="F671" s="19"/>
    </row>
    <row r="672">
      <c r="A672" s="20">
        <v>23.0</v>
      </c>
      <c r="B672" s="21" t="s">
        <v>40</v>
      </c>
      <c r="C672" t="s">
        <v>33</v>
      </c>
      <c r="D672">
        <v>23.0</v>
      </c>
      <c r="F672" s="19"/>
    </row>
    <row r="673">
      <c r="A673" s="20">
        <v>23.0</v>
      </c>
      <c r="B673" s="21" t="s">
        <v>40</v>
      </c>
      <c r="C673" t="s">
        <v>33</v>
      </c>
      <c r="D673">
        <v>23.0</v>
      </c>
      <c r="F673" s="19"/>
    </row>
    <row r="674">
      <c r="A674" s="20">
        <v>23.0</v>
      </c>
      <c r="B674" s="21" t="s">
        <v>40</v>
      </c>
      <c r="C674" t="s">
        <v>33</v>
      </c>
      <c r="D674">
        <v>23.0</v>
      </c>
      <c r="F674" s="19"/>
    </row>
    <row r="675">
      <c r="A675" s="20">
        <v>22.0</v>
      </c>
      <c r="B675" s="21" t="s">
        <v>153</v>
      </c>
      <c r="C675" t="s">
        <v>33</v>
      </c>
      <c r="D675" t="s">
        <v>33</v>
      </c>
      <c r="F675" s="19"/>
    </row>
    <row r="676">
      <c r="A676" s="20">
        <v>22.0</v>
      </c>
      <c r="B676" s="21" t="s">
        <v>153</v>
      </c>
      <c r="C676" t="s">
        <v>33</v>
      </c>
      <c r="D676" t="s">
        <v>33</v>
      </c>
      <c r="F676" s="19"/>
    </row>
    <row r="677">
      <c r="A677" s="20">
        <v>22.0</v>
      </c>
      <c r="B677" s="21" t="s">
        <v>153</v>
      </c>
      <c r="C677" t="s">
        <v>33</v>
      </c>
      <c r="D677" t="s">
        <v>33</v>
      </c>
      <c r="F677" s="19"/>
    </row>
    <row r="678">
      <c r="A678" s="20">
        <v>22.0</v>
      </c>
      <c r="B678" s="21" t="s">
        <v>40</v>
      </c>
      <c r="C678" t="s">
        <v>33</v>
      </c>
      <c r="D678">
        <v>22.0</v>
      </c>
      <c r="F678" s="19"/>
    </row>
    <row r="679">
      <c r="A679" s="20">
        <v>22.0</v>
      </c>
      <c r="B679" s="21" t="s">
        <v>153</v>
      </c>
      <c r="C679" t="s">
        <v>33</v>
      </c>
      <c r="D679" t="s">
        <v>33</v>
      </c>
      <c r="F679" s="19"/>
    </row>
    <row r="680">
      <c r="A680" s="20">
        <v>22.0</v>
      </c>
      <c r="B680" s="21" t="s">
        <v>40</v>
      </c>
      <c r="C680" t="s">
        <v>33</v>
      </c>
      <c r="D680">
        <v>22.0</v>
      </c>
      <c r="F680" s="19"/>
    </row>
    <row r="681">
      <c r="A681" s="20">
        <v>22.0</v>
      </c>
      <c r="B681" s="21" t="s">
        <v>40</v>
      </c>
      <c r="C681" t="s">
        <v>33</v>
      </c>
      <c r="D681">
        <v>22.0</v>
      </c>
      <c r="F681" s="19"/>
    </row>
    <row r="682">
      <c r="A682" s="20">
        <v>22.0</v>
      </c>
      <c r="B682" s="21" t="s">
        <v>368</v>
      </c>
      <c r="C682" t="s">
        <v>33</v>
      </c>
      <c r="D682" t="s">
        <v>33</v>
      </c>
      <c r="F682" s="19"/>
    </row>
    <row r="683">
      <c r="A683" s="20">
        <v>22.0</v>
      </c>
      <c r="B683" s="21" t="s">
        <v>40</v>
      </c>
      <c r="C683" t="s">
        <v>33</v>
      </c>
      <c r="D683">
        <v>22.0</v>
      </c>
      <c r="F683" s="19"/>
    </row>
    <row r="684">
      <c r="A684" s="20">
        <v>22.0</v>
      </c>
      <c r="B684" s="21" t="s">
        <v>368</v>
      </c>
      <c r="C684" t="s">
        <v>33</v>
      </c>
      <c r="D684" t="s">
        <v>33</v>
      </c>
      <c r="F684" s="19"/>
    </row>
    <row r="685">
      <c r="A685" s="20">
        <v>22.0</v>
      </c>
      <c r="B685" s="21" t="s">
        <v>40</v>
      </c>
      <c r="C685" t="s">
        <v>33</v>
      </c>
      <c r="D685">
        <v>22.0</v>
      </c>
      <c r="F685" s="19"/>
    </row>
    <row r="686">
      <c r="A686" s="20">
        <v>22.0</v>
      </c>
      <c r="B686" s="21" t="s">
        <v>368</v>
      </c>
      <c r="C686" t="s">
        <v>33</v>
      </c>
      <c r="D686" t="s">
        <v>33</v>
      </c>
      <c r="F686" s="19"/>
    </row>
    <row r="687">
      <c r="A687" s="20">
        <v>22.0</v>
      </c>
      <c r="B687" s="21" t="s">
        <v>40</v>
      </c>
      <c r="C687" t="s">
        <v>33</v>
      </c>
      <c r="D687">
        <v>22.0</v>
      </c>
      <c r="F687" s="19"/>
    </row>
    <row r="688">
      <c r="A688" s="20">
        <v>22.0</v>
      </c>
      <c r="B688" s="21" t="s">
        <v>368</v>
      </c>
      <c r="C688" t="s">
        <v>33</v>
      </c>
      <c r="D688" t="s">
        <v>33</v>
      </c>
      <c r="F688" s="19"/>
    </row>
    <row r="689">
      <c r="A689" s="20">
        <v>22.0</v>
      </c>
      <c r="B689" s="21" t="s">
        <v>1149</v>
      </c>
      <c r="C689" t="s">
        <v>33</v>
      </c>
      <c r="D689" t="s">
        <v>33</v>
      </c>
      <c r="F689" s="19"/>
    </row>
    <row r="690">
      <c r="A690" s="20">
        <v>22.0</v>
      </c>
      <c r="B690" s="21" t="s">
        <v>40</v>
      </c>
      <c r="C690" t="s">
        <v>33</v>
      </c>
      <c r="D690">
        <v>22.0</v>
      </c>
      <c r="F690" s="19"/>
    </row>
    <row r="691">
      <c r="A691" s="20">
        <v>22.0</v>
      </c>
      <c r="B691" s="21" t="s">
        <v>40</v>
      </c>
      <c r="C691" t="s">
        <v>33</v>
      </c>
      <c r="D691">
        <v>22.0</v>
      </c>
      <c r="F691" s="19"/>
    </row>
    <row r="692">
      <c r="A692" s="20">
        <v>22.0</v>
      </c>
      <c r="B692" s="21" t="s">
        <v>153</v>
      </c>
      <c r="C692" t="s">
        <v>33</v>
      </c>
      <c r="D692" t="s">
        <v>33</v>
      </c>
      <c r="F692" s="19"/>
    </row>
    <row r="693">
      <c r="A693" s="20">
        <v>22.0</v>
      </c>
      <c r="B693" s="21" t="s">
        <v>68</v>
      </c>
      <c r="C693">
        <v>22.0</v>
      </c>
      <c r="D693" t="s">
        <v>33</v>
      </c>
      <c r="F693" s="19"/>
    </row>
    <row r="694">
      <c r="A694" s="20">
        <v>22.0</v>
      </c>
      <c r="B694" s="21" t="s">
        <v>40</v>
      </c>
      <c r="C694" t="s">
        <v>33</v>
      </c>
      <c r="D694">
        <v>22.0</v>
      </c>
      <c r="F694" s="19"/>
    </row>
    <row r="695">
      <c r="A695" s="20">
        <v>22.0</v>
      </c>
      <c r="B695" s="21" t="s">
        <v>368</v>
      </c>
      <c r="C695" t="s">
        <v>33</v>
      </c>
      <c r="D695" t="s">
        <v>33</v>
      </c>
      <c r="F695" s="19"/>
    </row>
    <row r="696">
      <c r="A696" s="20">
        <v>22.0</v>
      </c>
      <c r="B696" s="21" t="s">
        <v>368</v>
      </c>
      <c r="C696" t="s">
        <v>33</v>
      </c>
      <c r="D696" t="s">
        <v>33</v>
      </c>
      <c r="F696" s="19"/>
    </row>
    <row r="697">
      <c r="A697" s="20">
        <v>22.0</v>
      </c>
      <c r="B697" s="21" t="s">
        <v>153</v>
      </c>
      <c r="C697" t="s">
        <v>33</v>
      </c>
      <c r="D697" t="s">
        <v>33</v>
      </c>
      <c r="F697" s="19"/>
    </row>
    <row r="698">
      <c r="A698" s="20">
        <v>22.0</v>
      </c>
      <c r="B698" s="21" t="s">
        <v>40</v>
      </c>
      <c r="C698" t="s">
        <v>33</v>
      </c>
      <c r="D698">
        <v>22.0</v>
      </c>
      <c r="F698" s="19"/>
    </row>
    <row r="699">
      <c r="A699" s="20">
        <v>22.0</v>
      </c>
      <c r="B699" s="21" t="s">
        <v>40</v>
      </c>
      <c r="C699" t="s">
        <v>33</v>
      </c>
      <c r="D699">
        <v>22.0</v>
      </c>
      <c r="F699" s="19"/>
    </row>
    <row r="700">
      <c r="A700" s="20">
        <v>22.0</v>
      </c>
      <c r="B700" s="21" t="s">
        <v>368</v>
      </c>
      <c r="C700" t="s">
        <v>33</v>
      </c>
      <c r="D700" t="s">
        <v>33</v>
      </c>
      <c r="F700" s="19"/>
    </row>
    <row r="701">
      <c r="A701" s="20">
        <v>21.0</v>
      </c>
      <c r="B701" s="21" t="s">
        <v>153</v>
      </c>
      <c r="C701" t="s">
        <v>33</v>
      </c>
      <c r="D701" t="s">
        <v>33</v>
      </c>
      <c r="F701" s="19"/>
    </row>
    <row r="702">
      <c r="A702" s="20">
        <v>21.0</v>
      </c>
      <c r="B702" s="21" t="s">
        <v>153</v>
      </c>
      <c r="C702" t="s">
        <v>33</v>
      </c>
      <c r="D702" t="s">
        <v>33</v>
      </c>
      <c r="F702" s="19"/>
    </row>
    <row r="703">
      <c r="A703" s="20">
        <v>21.0</v>
      </c>
      <c r="B703" s="21" t="s">
        <v>368</v>
      </c>
      <c r="C703" t="s">
        <v>33</v>
      </c>
      <c r="D703" t="s">
        <v>33</v>
      </c>
      <c r="F703" s="19"/>
    </row>
    <row r="704">
      <c r="A704" s="20">
        <v>21.0</v>
      </c>
      <c r="B704" s="21" t="s">
        <v>40</v>
      </c>
      <c r="C704" t="s">
        <v>33</v>
      </c>
      <c r="D704">
        <v>21.0</v>
      </c>
      <c r="F704" s="19"/>
    </row>
    <row r="705">
      <c r="A705" s="20">
        <v>21.0</v>
      </c>
      <c r="B705" s="21" t="s">
        <v>153</v>
      </c>
      <c r="C705" t="s">
        <v>33</v>
      </c>
      <c r="D705" t="s">
        <v>33</v>
      </c>
      <c r="F705" s="19"/>
    </row>
    <row r="706">
      <c r="A706" s="20">
        <v>21.0</v>
      </c>
      <c r="B706" s="21" t="s">
        <v>40</v>
      </c>
      <c r="C706" t="s">
        <v>33</v>
      </c>
      <c r="D706">
        <v>21.0</v>
      </c>
      <c r="F706" s="19"/>
    </row>
    <row r="707">
      <c r="A707" s="20">
        <v>21.0</v>
      </c>
      <c r="B707" s="21" t="s">
        <v>153</v>
      </c>
      <c r="C707" t="s">
        <v>33</v>
      </c>
      <c r="D707" t="s">
        <v>33</v>
      </c>
      <c r="F707" s="19"/>
    </row>
    <row r="708">
      <c r="A708" s="20">
        <v>21.0</v>
      </c>
      <c r="B708" s="21" t="s">
        <v>1149</v>
      </c>
      <c r="C708" t="s">
        <v>33</v>
      </c>
      <c r="D708" t="s">
        <v>33</v>
      </c>
      <c r="F708" s="19"/>
    </row>
    <row r="709">
      <c r="A709" s="20">
        <v>21.0</v>
      </c>
      <c r="B709" s="21" t="s">
        <v>153</v>
      </c>
      <c r="C709" t="s">
        <v>33</v>
      </c>
      <c r="D709" t="s">
        <v>33</v>
      </c>
      <c r="F709" s="19"/>
    </row>
    <row r="710">
      <c r="A710" s="20">
        <v>21.0</v>
      </c>
      <c r="B710" s="21" t="s">
        <v>153</v>
      </c>
      <c r="C710" t="s">
        <v>33</v>
      </c>
      <c r="D710" t="s">
        <v>33</v>
      </c>
      <c r="F710" s="19"/>
    </row>
    <row r="711">
      <c r="A711" s="20">
        <v>20.0</v>
      </c>
      <c r="B711" s="21" t="s">
        <v>1149</v>
      </c>
      <c r="C711" t="s">
        <v>33</v>
      </c>
      <c r="D711" t="s">
        <v>33</v>
      </c>
      <c r="F711" s="19"/>
    </row>
    <row r="712">
      <c r="A712" s="20">
        <v>20.0</v>
      </c>
      <c r="B712" s="21" t="s">
        <v>40</v>
      </c>
      <c r="C712" t="s">
        <v>33</v>
      </c>
      <c r="D712">
        <v>20.0</v>
      </c>
      <c r="F712" s="19"/>
    </row>
    <row r="713">
      <c r="A713" s="20">
        <v>19.0</v>
      </c>
      <c r="B713" s="21" t="s">
        <v>40</v>
      </c>
      <c r="C713" t="s">
        <v>33</v>
      </c>
      <c r="D713">
        <v>19.0</v>
      </c>
      <c r="F713" s="19"/>
    </row>
  </sheetData>
  <autoFilter ref="$A$1:$Z$713"/>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8.86"/>
    <col customWidth="1" min="5" max="5" width="4.29"/>
    <col customWidth="1" min="6" max="7" width="16.29"/>
  </cols>
  <sheetData>
    <row r="1">
      <c r="A1" s="29" t="s">
        <v>3</v>
      </c>
      <c r="B1" s="18" t="s">
        <v>13</v>
      </c>
      <c r="C1" s="6" t="s">
        <v>3460</v>
      </c>
      <c r="D1" s="6" t="s">
        <v>3461</v>
      </c>
      <c r="E1">
        <f>COUNTIFS(A2:A1000, "&lt;"&amp;C2, B2:B1000, 1)</f>
        <v>263</v>
      </c>
      <c r="G1" s="6" t="s">
        <v>13</v>
      </c>
      <c r="H1">
        <f>COUNTIFS(A2:A1000, "&gt;="&amp;C2,B2:B1000,1)</f>
        <v>323</v>
      </c>
    </row>
    <row r="2">
      <c r="A2" s="20">
        <v>21.0</v>
      </c>
      <c r="B2" s="30">
        <v>0.0</v>
      </c>
      <c r="C2" s="31">
        <f>MEDIAN(A2:A1000)</f>
        <v>32</v>
      </c>
      <c r="D2" s="6" t="s">
        <v>3462</v>
      </c>
      <c r="E2">
        <f>COUNTIFS(A2:A1000,"&lt;"&amp;C2,B2:B1000,0)</f>
        <v>90</v>
      </c>
      <c r="G2" s="6" t="s">
        <v>3463</v>
      </c>
      <c r="H2">
        <f>COUNTIFS(A2:A1000,"&gt;="&amp;C2,B2:B1000,0)</f>
        <v>35</v>
      </c>
    </row>
    <row r="3">
      <c r="A3" s="20">
        <v>21.0</v>
      </c>
      <c r="B3" s="30">
        <v>1.0</v>
      </c>
    </row>
    <row r="4">
      <c r="A4" s="20">
        <v>21.0</v>
      </c>
      <c r="B4" s="30">
        <v>0.0</v>
      </c>
    </row>
    <row r="5">
      <c r="A5" s="20">
        <v>21.0</v>
      </c>
      <c r="B5" s="30">
        <v>0.0</v>
      </c>
    </row>
    <row r="6">
      <c r="A6" s="20">
        <v>21.0</v>
      </c>
      <c r="B6" s="30">
        <v>0.0</v>
      </c>
    </row>
    <row r="7">
      <c r="A7" s="20">
        <v>21.0</v>
      </c>
      <c r="B7" s="30">
        <v>0.0</v>
      </c>
    </row>
    <row r="8">
      <c r="A8" s="20">
        <v>21.0</v>
      </c>
      <c r="B8" s="30">
        <v>1.0</v>
      </c>
    </row>
    <row r="9">
      <c r="A9" s="20">
        <v>21.0</v>
      </c>
      <c r="B9" s="30">
        <v>0.0</v>
      </c>
    </row>
    <row r="10">
      <c r="A10" s="20">
        <v>21.0</v>
      </c>
      <c r="B10" s="30">
        <v>0.0</v>
      </c>
    </row>
    <row r="11">
      <c r="A11" s="20">
        <v>21.0</v>
      </c>
      <c r="B11" s="30">
        <v>0.0</v>
      </c>
    </row>
    <row r="12">
      <c r="A12" s="20">
        <v>22.0</v>
      </c>
      <c r="B12" s="30">
        <v>1.0</v>
      </c>
    </row>
    <row r="13">
      <c r="A13" s="20">
        <v>22.0</v>
      </c>
      <c r="B13" s="30">
        <v>0.0</v>
      </c>
    </row>
    <row r="14">
      <c r="A14" s="20">
        <v>22.0</v>
      </c>
      <c r="B14" s="30">
        <v>0.0</v>
      </c>
    </row>
    <row r="15">
      <c r="A15" s="20">
        <v>22.0</v>
      </c>
      <c r="B15" s="30">
        <v>1.0</v>
      </c>
    </row>
    <row r="16">
      <c r="A16" s="20">
        <v>22.0</v>
      </c>
      <c r="B16" s="30">
        <v>1.0</v>
      </c>
    </row>
    <row r="17">
      <c r="A17" s="20">
        <v>22.0</v>
      </c>
      <c r="B17" s="30">
        <v>0.0</v>
      </c>
    </row>
    <row r="18">
      <c r="A18" s="20">
        <v>22.0</v>
      </c>
      <c r="B18" s="30">
        <v>1.0</v>
      </c>
    </row>
    <row r="19">
      <c r="A19" s="20">
        <v>22.0</v>
      </c>
      <c r="B19" s="30">
        <v>1.0</v>
      </c>
    </row>
    <row r="20">
      <c r="A20" s="20">
        <v>22.0</v>
      </c>
      <c r="B20" s="30">
        <v>0.0</v>
      </c>
    </row>
    <row r="21">
      <c r="A21" s="20">
        <v>22.0</v>
      </c>
      <c r="B21" s="30">
        <v>0.0</v>
      </c>
    </row>
    <row r="22">
      <c r="A22" s="20">
        <v>20.0</v>
      </c>
      <c r="B22" s="30">
        <v>0.0</v>
      </c>
    </row>
    <row r="23">
      <c r="A23" s="20">
        <v>22.0</v>
      </c>
      <c r="B23" s="30">
        <v>0.0</v>
      </c>
    </row>
    <row r="24">
      <c r="A24" s="20">
        <v>22.0</v>
      </c>
      <c r="B24" s="30">
        <v>0.0</v>
      </c>
    </row>
    <row r="25">
      <c r="A25" s="20">
        <v>22.0</v>
      </c>
      <c r="B25" s="30">
        <v>0.0</v>
      </c>
    </row>
    <row r="26">
      <c r="A26" s="20">
        <v>22.0</v>
      </c>
      <c r="B26" s="30">
        <v>1.0</v>
      </c>
    </row>
    <row r="27">
      <c r="A27" s="20">
        <v>22.0</v>
      </c>
      <c r="B27" s="30">
        <v>1.0</v>
      </c>
    </row>
    <row r="28">
      <c r="A28" s="20">
        <v>22.0</v>
      </c>
      <c r="B28" s="30">
        <v>0.0</v>
      </c>
    </row>
    <row r="29">
      <c r="A29" s="20">
        <v>22.0</v>
      </c>
      <c r="B29" s="30">
        <v>1.0</v>
      </c>
    </row>
    <row r="30">
      <c r="A30" s="20">
        <v>22.0</v>
      </c>
      <c r="B30" s="30">
        <v>1.0</v>
      </c>
    </row>
    <row r="31">
      <c r="A31" s="20">
        <v>22.0</v>
      </c>
      <c r="B31" s="30">
        <v>0.0</v>
      </c>
    </row>
    <row r="32">
      <c r="A32" s="20">
        <v>22.0</v>
      </c>
      <c r="B32" s="30">
        <v>0.0</v>
      </c>
    </row>
    <row r="33">
      <c r="A33" s="20">
        <v>22.0</v>
      </c>
      <c r="B33" s="30">
        <v>0.0</v>
      </c>
    </row>
    <row r="34">
      <c r="A34" s="20">
        <v>22.0</v>
      </c>
      <c r="B34" s="30">
        <v>0.0</v>
      </c>
    </row>
    <row r="35">
      <c r="A35" s="20">
        <v>22.0</v>
      </c>
      <c r="B35" s="30">
        <v>0.0</v>
      </c>
    </row>
    <row r="36">
      <c r="A36" s="20">
        <v>22.0</v>
      </c>
      <c r="B36" s="30">
        <v>1.0</v>
      </c>
    </row>
    <row r="37">
      <c r="A37" s="20">
        <v>22.0</v>
      </c>
      <c r="B37" s="30">
        <v>1.0</v>
      </c>
    </row>
    <row r="38">
      <c r="A38" s="20">
        <v>23.0</v>
      </c>
      <c r="B38" s="30">
        <v>1.0</v>
      </c>
    </row>
    <row r="39">
      <c r="A39" s="20">
        <v>20.0</v>
      </c>
      <c r="B39" s="30">
        <v>1.0</v>
      </c>
    </row>
    <row r="40">
      <c r="A40" s="20">
        <v>22.0</v>
      </c>
      <c r="B40" s="30">
        <v>1.0</v>
      </c>
    </row>
    <row r="41">
      <c r="A41" s="20">
        <v>23.0</v>
      </c>
      <c r="B41" s="30">
        <v>1.0</v>
      </c>
    </row>
    <row r="42">
      <c r="A42" s="20">
        <v>19.0</v>
      </c>
      <c r="B42" s="30">
        <v>0.0</v>
      </c>
    </row>
    <row r="43">
      <c r="A43" s="20">
        <v>23.0</v>
      </c>
      <c r="B43" s="30">
        <v>1.0</v>
      </c>
    </row>
    <row r="44">
      <c r="A44" s="20">
        <v>23.0</v>
      </c>
      <c r="B44" s="30">
        <v>1.0</v>
      </c>
    </row>
    <row r="45">
      <c r="A45" s="20">
        <v>23.0</v>
      </c>
      <c r="B45" s="30">
        <v>0.0</v>
      </c>
    </row>
    <row r="46">
      <c r="A46" s="20">
        <v>23.0</v>
      </c>
      <c r="B46" s="30">
        <v>1.0</v>
      </c>
    </row>
    <row r="47">
      <c r="A47" s="20">
        <v>23.0</v>
      </c>
      <c r="B47" s="30">
        <v>1.0</v>
      </c>
    </row>
    <row r="48">
      <c r="A48" s="20">
        <v>23.0</v>
      </c>
      <c r="B48" s="30">
        <v>1.0</v>
      </c>
    </row>
    <row r="49">
      <c r="A49" s="20">
        <v>23.0</v>
      </c>
      <c r="B49" s="30">
        <v>0.0</v>
      </c>
    </row>
    <row r="50">
      <c r="A50" s="20">
        <v>23.0</v>
      </c>
      <c r="B50" s="30">
        <v>1.0</v>
      </c>
    </row>
    <row r="51">
      <c r="A51" s="20">
        <v>23.0</v>
      </c>
      <c r="B51" s="30">
        <v>1.0</v>
      </c>
    </row>
    <row r="52">
      <c r="A52" s="20">
        <v>23.0</v>
      </c>
      <c r="B52" s="30">
        <v>0.0</v>
      </c>
    </row>
    <row r="53">
      <c r="A53" s="20">
        <v>23.0</v>
      </c>
      <c r="B53" s="30">
        <v>1.0</v>
      </c>
    </row>
    <row r="54">
      <c r="A54" s="20">
        <v>23.0</v>
      </c>
      <c r="B54" s="30">
        <v>0.0</v>
      </c>
    </row>
    <row r="55">
      <c r="A55" s="20">
        <v>23.0</v>
      </c>
      <c r="B55" s="30">
        <v>1.0</v>
      </c>
    </row>
    <row r="56">
      <c r="A56" s="20">
        <v>23.0</v>
      </c>
      <c r="B56" s="30">
        <v>0.0</v>
      </c>
    </row>
    <row r="57">
      <c r="A57" s="20">
        <v>23.0</v>
      </c>
      <c r="B57" s="30">
        <v>0.0</v>
      </c>
    </row>
    <row r="58">
      <c r="A58" s="20">
        <v>23.0</v>
      </c>
      <c r="B58" s="30">
        <v>0.0</v>
      </c>
    </row>
    <row r="59">
      <c r="A59" s="20">
        <v>23.0</v>
      </c>
      <c r="B59" s="30">
        <v>1.0</v>
      </c>
    </row>
    <row r="60">
      <c r="A60" s="20">
        <v>23.0</v>
      </c>
      <c r="B60" s="30">
        <v>0.0</v>
      </c>
    </row>
    <row r="61">
      <c r="A61" s="20">
        <v>23.0</v>
      </c>
      <c r="B61" s="30">
        <v>1.0</v>
      </c>
    </row>
    <row r="62">
      <c r="A62" s="20">
        <v>23.0</v>
      </c>
      <c r="B62" s="30">
        <v>0.0</v>
      </c>
    </row>
    <row r="63">
      <c r="A63" s="20">
        <v>23.0</v>
      </c>
      <c r="B63" s="30">
        <v>1.0</v>
      </c>
    </row>
    <row r="64">
      <c r="A64" s="20">
        <v>23.0</v>
      </c>
      <c r="B64" s="30">
        <v>0.0</v>
      </c>
    </row>
    <row r="65">
      <c r="A65" s="20">
        <v>23.0</v>
      </c>
      <c r="B65" s="30">
        <v>1.0</v>
      </c>
    </row>
    <row r="66">
      <c r="A66" s="20">
        <v>23.0</v>
      </c>
      <c r="B66" s="30">
        <v>0.0</v>
      </c>
    </row>
    <row r="67">
      <c r="A67" s="20">
        <v>23.0</v>
      </c>
      <c r="B67" s="30">
        <v>1.0</v>
      </c>
    </row>
    <row r="68">
      <c r="A68" s="20">
        <v>23.0</v>
      </c>
      <c r="B68" s="30">
        <v>0.0</v>
      </c>
    </row>
    <row r="69">
      <c r="A69" s="20">
        <v>24.0</v>
      </c>
      <c r="B69" s="30">
        <v>1.0</v>
      </c>
    </row>
    <row r="70">
      <c r="A70" s="20">
        <v>24.0</v>
      </c>
      <c r="B70" s="30">
        <v>1.0</v>
      </c>
    </row>
    <row r="71">
      <c r="A71" s="20">
        <v>24.0</v>
      </c>
      <c r="B71" s="30">
        <v>1.0</v>
      </c>
    </row>
    <row r="72">
      <c r="A72" s="20">
        <v>24.0</v>
      </c>
      <c r="B72" s="30">
        <v>1.0</v>
      </c>
    </row>
    <row r="73">
      <c r="A73" s="20">
        <v>24.0</v>
      </c>
      <c r="B73" s="30">
        <v>0.0</v>
      </c>
    </row>
    <row r="74">
      <c r="A74" s="20">
        <v>24.0</v>
      </c>
      <c r="B74" s="30">
        <v>1.0</v>
      </c>
    </row>
    <row r="75">
      <c r="A75" s="20">
        <v>24.0</v>
      </c>
      <c r="B75" s="30">
        <v>0.0</v>
      </c>
    </row>
    <row r="76">
      <c r="A76" s="20">
        <v>24.0</v>
      </c>
      <c r="B76" s="30">
        <v>1.0</v>
      </c>
    </row>
    <row r="77">
      <c r="A77" s="20">
        <v>24.0</v>
      </c>
      <c r="B77" s="30">
        <v>1.0</v>
      </c>
    </row>
    <row r="78">
      <c r="A78" s="20">
        <v>24.0</v>
      </c>
      <c r="B78" s="30">
        <v>1.0</v>
      </c>
    </row>
    <row r="79">
      <c r="A79" s="20">
        <v>24.0</v>
      </c>
      <c r="B79" s="30">
        <v>1.0</v>
      </c>
    </row>
    <row r="80">
      <c r="A80" s="20">
        <v>24.0</v>
      </c>
      <c r="B80" s="30">
        <v>0.0</v>
      </c>
    </row>
    <row r="81">
      <c r="A81" s="20">
        <v>24.0</v>
      </c>
      <c r="B81" s="30">
        <v>1.0</v>
      </c>
    </row>
    <row r="82">
      <c r="A82" s="20">
        <v>24.0</v>
      </c>
      <c r="B82" s="30">
        <v>0.0</v>
      </c>
    </row>
    <row r="83">
      <c r="A83" s="20">
        <v>24.0</v>
      </c>
      <c r="B83" s="30">
        <v>1.0</v>
      </c>
    </row>
    <row r="84">
      <c r="A84" s="20">
        <v>24.0</v>
      </c>
      <c r="B84" s="30">
        <v>0.0</v>
      </c>
    </row>
    <row r="85">
      <c r="A85" s="20">
        <v>24.0</v>
      </c>
      <c r="B85" s="30">
        <v>1.0</v>
      </c>
    </row>
    <row r="86">
      <c r="A86" s="20">
        <v>24.0</v>
      </c>
      <c r="B86" s="30">
        <v>1.0</v>
      </c>
    </row>
    <row r="87">
      <c r="A87" s="20">
        <v>24.0</v>
      </c>
      <c r="B87" s="30">
        <v>1.0</v>
      </c>
    </row>
    <row r="88">
      <c r="A88" s="20">
        <v>25.0</v>
      </c>
      <c r="B88" s="30">
        <v>1.0</v>
      </c>
    </row>
    <row r="89">
      <c r="A89" s="20">
        <v>25.0</v>
      </c>
      <c r="B89" s="30">
        <v>1.0</v>
      </c>
    </row>
    <row r="90">
      <c r="A90" s="20">
        <v>25.0</v>
      </c>
      <c r="B90" s="30">
        <v>1.0</v>
      </c>
    </row>
    <row r="91">
      <c r="A91" s="20">
        <v>25.0</v>
      </c>
      <c r="B91" s="30">
        <v>1.0</v>
      </c>
    </row>
    <row r="92">
      <c r="A92" s="20">
        <v>25.0</v>
      </c>
      <c r="B92" s="30">
        <v>1.0</v>
      </c>
    </row>
    <row r="93">
      <c r="A93" s="20">
        <v>25.0</v>
      </c>
      <c r="B93" s="30">
        <v>1.0</v>
      </c>
    </row>
    <row r="94">
      <c r="A94" s="20">
        <v>25.0</v>
      </c>
      <c r="B94" s="30">
        <v>1.0</v>
      </c>
    </row>
    <row r="95">
      <c r="A95" s="20">
        <v>25.0</v>
      </c>
      <c r="B95" s="30">
        <v>0.0</v>
      </c>
    </row>
    <row r="96">
      <c r="A96" s="20">
        <v>25.0</v>
      </c>
      <c r="B96" s="30">
        <v>1.0</v>
      </c>
    </row>
    <row r="97">
      <c r="A97" s="20">
        <v>25.0</v>
      </c>
      <c r="B97" s="30">
        <v>1.0</v>
      </c>
    </row>
    <row r="98">
      <c r="A98" s="20">
        <v>25.0</v>
      </c>
      <c r="B98" s="30">
        <v>0.0</v>
      </c>
    </row>
    <row r="99">
      <c r="A99" s="20">
        <v>25.0</v>
      </c>
      <c r="B99" s="30">
        <v>1.0</v>
      </c>
    </row>
    <row r="100">
      <c r="A100" s="20">
        <v>25.0</v>
      </c>
      <c r="B100" s="30">
        <v>1.0</v>
      </c>
    </row>
    <row r="101">
      <c r="A101" s="20">
        <v>25.0</v>
      </c>
      <c r="B101" s="30">
        <v>0.0</v>
      </c>
    </row>
    <row r="102">
      <c r="A102" s="20">
        <v>25.0</v>
      </c>
      <c r="B102" s="30">
        <v>1.0</v>
      </c>
    </row>
    <row r="103">
      <c r="A103" s="20">
        <v>25.0</v>
      </c>
      <c r="B103" s="30">
        <v>1.0</v>
      </c>
    </row>
    <row r="104">
      <c r="A104" s="20">
        <v>25.0</v>
      </c>
      <c r="B104" s="30">
        <v>1.0</v>
      </c>
    </row>
    <row r="105">
      <c r="A105" s="20">
        <v>25.0</v>
      </c>
      <c r="B105" s="30">
        <v>1.0</v>
      </c>
    </row>
    <row r="106">
      <c r="A106" s="20">
        <v>25.0</v>
      </c>
      <c r="B106" s="30">
        <v>1.0</v>
      </c>
    </row>
    <row r="107">
      <c r="A107" s="20">
        <v>25.0</v>
      </c>
      <c r="B107" s="30">
        <v>1.0</v>
      </c>
    </row>
    <row r="108">
      <c r="A108" s="20">
        <v>25.0</v>
      </c>
      <c r="B108" s="30">
        <v>1.0</v>
      </c>
    </row>
    <row r="109">
      <c r="A109" s="20">
        <v>25.0</v>
      </c>
      <c r="B109" s="30">
        <v>1.0</v>
      </c>
    </row>
    <row r="110">
      <c r="A110" s="20">
        <v>25.0</v>
      </c>
      <c r="B110" s="30">
        <v>1.0</v>
      </c>
    </row>
    <row r="111">
      <c r="A111" s="20">
        <v>25.0</v>
      </c>
      <c r="B111" s="30">
        <v>1.0</v>
      </c>
    </row>
    <row r="112">
      <c r="A112" s="20">
        <v>25.0</v>
      </c>
      <c r="B112" s="30">
        <v>0.0</v>
      </c>
    </row>
    <row r="113">
      <c r="A113" s="20">
        <v>25.0</v>
      </c>
      <c r="B113" s="30">
        <v>1.0</v>
      </c>
    </row>
    <row r="114">
      <c r="A114" s="20">
        <v>25.0</v>
      </c>
      <c r="B114" s="30">
        <v>1.0</v>
      </c>
    </row>
    <row r="115">
      <c r="A115" s="20">
        <v>25.0</v>
      </c>
      <c r="B115" s="30">
        <v>0.0</v>
      </c>
    </row>
    <row r="116">
      <c r="A116" s="20">
        <v>25.0</v>
      </c>
      <c r="B116" s="30">
        <v>1.0</v>
      </c>
    </row>
    <row r="117">
      <c r="A117" s="20">
        <v>25.0</v>
      </c>
      <c r="B117" s="30">
        <v>1.0</v>
      </c>
    </row>
    <row r="118">
      <c r="A118" s="20">
        <v>25.0</v>
      </c>
      <c r="B118" s="30">
        <v>0.0</v>
      </c>
    </row>
    <row r="119">
      <c r="A119" s="20">
        <v>25.0</v>
      </c>
      <c r="B119" s="30">
        <v>1.0</v>
      </c>
    </row>
    <row r="120">
      <c r="A120" s="20">
        <v>25.0</v>
      </c>
      <c r="B120" s="30">
        <v>0.0</v>
      </c>
    </row>
    <row r="121">
      <c r="A121" s="20">
        <v>25.0</v>
      </c>
      <c r="B121" s="30">
        <v>1.0</v>
      </c>
    </row>
    <row r="122">
      <c r="A122" s="20">
        <v>26.0</v>
      </c>
      <c r="B122" s="30">
        <v>1.0</v>
      </c>
    </row>
    <row r="123">
      <c r="A123" s="20">
        <v>26.0</v>
      </c>
      <c r="B123" s="30">
        <v>0.0</v>
      </c>
    </row>
    <row r="124">
      <c r="A124" s="20">
        <v>26.0</v>
      </c>
      <c r="B124" s="30">
        <v>1.0</v>
      </c>
    </row>
    <row r="125">
      <c r="A125" s="20">
        <v>26.0</v>
      </c>
      <c r="B125" s="30">
        <v>0.0</v>
      </c>
    </row>
    <row r="126">
      <c r="A126" s="20">
        <v>26.0</v>
      </c>
      <c r="B126" s="30">
        <v>1.0</v>
      </c>
    </row>
    <row r="127">
      <c r="A127" s="20">
        <v>26.0</v>
      </c>
      <c r="B127" s="30">
        <v>1.0</v>
      </c>
    </row>
    <row r="128">
      <c r="A128" s="20">
        <v>26.0</v>
      </c>
      <c r="B128" s="30">
        <v>1.0</v>
      </c>
    </row>
    <row r="129">
      <c r="A129" s="20">
        <v>26.0</v>
      </c>
      <c r="B129" s="30">
        <v>0.0</v>
      </c>
    </row>
    <row r="130">
      <c r="A130" s="20">
        <v>26.0</v>
      </c>
      <c r="B130" s="30">
        <v>0.0</v>
      </c>
    </row>
    <row r="131">
      <c r="A131" s="20">
        <v>26.0</v>
      </c>
      <c r="B131" s="30">
        <v>1.0</v>
      </c>
    </row>
    <row r="132">
      <c r="A132" s="20">
        <v>26.0</v>
      </c>
      <c r="B132" s="30">
        <v>1.0</v>
      </c>
    </row>
    <row r="133">
      <c r="A133" s="20">
        <v>26.0</v>
      </c>
      <c r="B133" s="30">
        <v>0.0</v>
      </c>
    </row>
    <row r="134">
      <c r="A134" s="20">
        <v>26.0</v>
      </c>
      <c r="B134" s="30">
        <v>1.0</v>
      </c>
    </row>
    <row r="135">
      <c r="A135" s="20">
        <v>26.0</v>
      </c>
      <c r="B135" s="30">
        <v>1.0</v>
      </c>
    </row>
    <row r="136">
      <c r="A136" s="20">
        <v>26.0</v>
      </c>
      <c r="B136" s="30">
        <v>0.0</v>
      </c>
    </row>
    <row r="137">
      <c r="A137" s="20">
        <v>26.0</v>
      </c>
      <c r="B137" s="30">
        <v>0.0</v>
      </c>
    </row>
    <row r="138">
      <c r="A138" s="20">
        <v>26.0</v>
      </c>
      <c r="B138" s="30">
        <v>0.0</v>
      </c>
    </row>
    <row r="139">
      <c r="A139" s="20">
        <v>26.0</v>
      </c>
      <c r="B139" s="30">
        <v>1.0</v>
      </c>
    </row>
    <row r="140">
      <c r="A140" s="20">
        <v>26.0</v>
      </c>
      <c r="B140" s="30">
        <v>1.0</v>
      </c>
    </row>
    <row r="141">
      <c r="A141" s="20">
        <v>26.0</v>
      </c>
      <c r="B141" s="30">
        <v>1.0</v>
      </c>
    </row>
    <row r="142">
      <c r="A142" s="20">
        <v>26.0</v>
      </c>
      <c r="B142" s="30">
        <v>1.0</v>
      </c>
    </row>
    <row r="143">
      <c r="A143" s="20">
        <v>26.0</v>
      </c>
      <c r="B143" s="30">
        <v>1.0</v>
      </c>
    </row>
    <row r="144">
      <c r="A144" s="20">
        <v>26.0</v>
      </c>
      <c r="B144" s="30">
        <v>0.0</v>
      </c>
    </row>
    <row r="145">
      <c r="A145" s="20">
        <v>26.0</v>
      </c>
      <c r="B145" s="30">
        <v>1.0</v>
      </c>
    </row>
    <row r="146">
      <c r="A146" s="20">
        <v>26.0</v>
      </c>
      <c r="B146" s="30">
        <v>0.0</v>
      </c>
    </row>
    <row r="147">
      <c r="A147" s="20">
        <v>26.0</v>
      </c>
      <c r="B147" s="30">
        <v>1.0</v>
      </c>
    </row>
    <row r="148">
      <c r="A148" s="20">
        <v>26.0</v>
      </c>
      <c r="B148" s="30">
        <v>1.0</v>
      </c>
    </row>
    <row r="149">
      <c r="A149" s="20">
        <v>26.0</v>
      </c>
      <c r="B149" s="30">
        <v>1.0</v>
      </c>
    </row>
    <row r="150">
      <c r="A150" s="20">
        <v>26.0</v>
      </c>
      <c r="B150" s="30">
        <v>0.0</v>
      </c>
    </row>
    <row r="151">
      <c r="A151" s="20">
        <v>26.0</v>
      </c>
      <c r="B151" s="30">
        <v>1.0</v>
      </c>
    </row>
    <row r="152">
      <c r="A152" s="20">
        <v>26.0</v>
      </c>
      <c r="B152" s="30">
        <v>0.0</v>
      </c>
    </row>
    <row r="153">
      <c r="A153" s="20">
        <v>26.0</v>
      </c>
      <c r="B153" s="30">
        <v>1.0</v>
      </c>
    </row>
    <row r="154">
      <c r="A154" s="20">
        <v>26.0</v>
      </c>
      <c r="B154" s="30">
        <v>1.0</v>
      </c>
    </row>
    <row r="155">
      <c r="A155" s="20">
        <v>26.0</v>
      </c>
      <c r="B155" s="30">
        <v>1.0</v>
      </c>
    </row>
    <row r="156">
      <c r="A156" s="20">
        <v>26.0</v>
      </c>
      <c r="B156" s="30">
        <v>1.0</v>
      </c>
    </row>
    <row r="157">
      <c r="A157" s="20">
        <v>27.0</v>
      </c>
      <c r="B157" s="30">
        <v>1.0</v>
      </c>
    </row>
    <row r="158">
      <c r="A158" s="20">
        <v>27.0</v>
      </c>
      <c r="B158" s="30">
        <v>0.0</v>
      </c>
    </row>
    <row r="159">
      <c r="A159" s="20">
        <v>27.0</v>
      </c>
      <c r="B159" s="30">
        <v>1.0</v>
      </c>
    </row>
    <row r="160">
      <c r="A160" s="20">
        <v>27.0</v>
      </c>
      <c r="B160" s="30">
        <v>1.0</v>
      </c>
    </row>
    <row r="161">
      <c r="A161" s="20">
        <v>27.0</v>
      </c>
      <c r="B161" s="30">
        <v>1.0</v>
      </c>
    </row>
    <row r="162">
      <c r="A162" s="20">
        <v>27.0</v>
      </c>
      <c r="B162" s="30">
        <v>1.0</v>
      </c>
    </row>
    <row r="163">
      <c r="A163" s="20">
        <v>27.0</v>
      </c>
      <c r="B163" s="30">
        <v>1.0</v>
      </c>
    </row>
    <row r="164">
      <c r="A164" s="20">
        <v>27.0</v>
      </c>
      <c r="B164" s="30">
        <v>1.0</v>
      </c>
    </row>
    <row r="165">
      <c r="A165" s="20">
        <v>27.0</v>
      </c>
      <c r="B165" s="30">
        <v>1.0</v>
      </c>
    </row>
    <row r="166">
      <c r="A166" s="20">
        <v>27.0</v>
      </c>
      <c r="B166" s="30">
        <v>1.0</v>
      </c>
    </row>
    <row r="167">
      <c r="A167" s="20">
        <v>27.0</v>
      </c>
      <c r="B167" s="30">
        <v>1.0</v>
      </c>
    </row>
    <row r="168">
      <c r="A168" s="20">
        <v>27.0</v>
      </c>
      <c r="B168" s="30">
        <v>0.0</v>
      </c>
    </row>
    <row r="169">
      <c r="A169" s="20">
        <v>27.0</v>
      </c>
      <c r="B169" s="30">
        <v>0.0</v>
      </c>
    </row>
    <row r="170">
      <c r="A170" s="20">
        <v>27.0</v>
      </c>
      <c r="B170" s="30">
        <v>0.0</v>
      </c>
    </row>
    <row r="171">
      <c r="A171" s="20">
        <v>27.0</v>
      </c>
      <c r="B171" s="30">
        <v>0.0</v>
      </c>
    </row>
    <row r="172">
      <c r="A172" s="20">
        <v>27.0</v>
      </c>
      <c r="B172" s="30">
        <v>0.0</v>
      </c>
    </row>
    <row r="173">
      <c r="A173" s="20">
        <v>27.0</v>
      </c>
      <c r="B173" s="30">
        <v>0.0</v>
      </c>
    </row>
    <row r="174">
      <c r="A174" s="20">
        <v>27.0</v>
      </c>
      <c r="B174" s="30">
        <v>1.0</v>
      </c>
    </row>
    <row r="175">
      <c r="A175" s="20">
        <v>27.0</v>
      </c>
      <c r="B175" s="30">
        <v>1.0</v>
      </c>
    </row>
    <row r="176">
      <c r="A176" s="20">
        <v>27.0</v>
      </c>
      <c r="B176" s="30">
        <v>1.0</v>
      </c>
    </row>
    <row r="177">
      <c r="A177" s="20">
        <v>27.0</v>
      </c>
      <c r="B177" s="30">
        <v>1.0</v>
      </c>
    </row>
    <row r="178">
      <c r="A178" s="20">
        <v>27.0</v>
      </c>
      <c r="B178" s="30">
        <v>1.0</v>
      </c>
    </row>
    <row r="179">
      <c r="A179" s="20">
        <v>27.0</v>
      </c>
      <c r="B179" s="30">
        <v>1.0</v>
      </c>
    </row>
    <row r="180">
      <c r="A180" s="20">
        <v>27.0</v>
      </c>
      <c r="B180" s="30">
        <v>1.0</v>
      </c>
    </row>
    <row r="181">
      <c r="A181" s="20">
        <v>27.0</v>
      </c>
      <c r="B181" s="30">
        <v>1.0</v>
      </c>
    </row>
    <row r="182">
      <c r="A182" s="20">
        <v>27.0</v>
      </c>
      <c r="B182" s="30">
        <v>1.0</v>
      </c>
    </row>
    <row r="183">
      <c r="A183" s="20">
        <v>27.0</v>
      </c>
      <c r="B183" s="30">
        <v>1.0</v>
      </c>
    </row>
    <row r="184">
      <c r="A184" s="20">
        <v>27.0</v>
      </c>
      <c r="B184" s="30">
        <v>1.0</v>
      </c>
    </row>
    <row r="185">
      <c r="A185" s="20">
        <v>27.0</v>
      </c>
      <c r="B185" s="30">
        <v>1.0</v>
      </c>
    </row>
    <row r="186">
      <c r="A186" s="20">
        <v>27.0</v>
      </c>
      <c r="B186" s="30">
        <v>1.0</v>
      </c>
    </row>
    <row r="187">
      <c r="A187" s="20">
        <v>27.0</v>
      </c>
      <c r="B187" s="30">
        <v>1.0</v>
      </c>
    </row>
    <row r="188">
      <c r="A188" s="20">
        <v>27.0</v>
      </c>
      <c r="B188" s="30">
        <v>1.0</v>
      </c>
    </row>
    <row r="189">
      <c r="A189" s="20">
        <v>27.0</v>
      </c>
      <c r="B189" s="30">
        <v>1.0</v>
      </c>
    </row>
    <row r="190">
      <c r="A190" s="20">
        <v>27.0</v>
      </c>
      <c r="B190" s="30">
        <v>1.0</v>
      </c>
    </row>
    <row r="191">
      <c r="A191" s="20">
        <v>27.0</v>
      </c>
      <c r="B191" s="30">
        <v>1.0</v>
      </c>
    </row>
    <row r="192">
      <c r="A192" s="20">
        <v>27.0</v>
      </c>
      <c r="B192" s="30">
        <v>0.0</v>
      </c>
    </row>
    <row r="193">
      <c r="A193" s="20">
        <v>27.0</v>
      </c>
      <c r="B193" s="30">
        <v>0.0</v>
      </c>
    </row>
    <row r="194">
      <c r="A194" s="20">
        <v>27.0</v>
      </c>
      <c r="B194" s="30">
        <v>1.0</v>
      </c>
    </row>
    <row r="195">
      <c r="A195" s="20">
        <v>27.0</v>
      </c>
      <c r="B195" s="30">
        <v>1.0</v>
      </c>
    </row>
    <row r="196">
      <c r="A196" s="20">
        <v>28.0</v>
      </c>
      <c r="B196" s="30">
        <v>1.0</v>
      </c>
    </row>
    <row r="197">
      <c r="A197" s="20">
        <v>28.0</v>
      </c>
      <c r="B197" s="30">
        <v>1.0</v>
      </c>
    </row>
    <row r="198">
      <c r="A198" s="20">
        <v>28.0</v>
      </c>
      <c r="B198" s="30">
        <v>1.0</v>
      </c>
    </row>
    <row r="199">
      <c r="A199" s="20">
        <v>28.0</v>
      </c>
      <c r="B199" s="30">
        <v>1.0</v>
      </c>
    </row>
    <row r="200">
      <c r="A200" s="20">
        <v>28.0</v>
      </c>
      <c r="B200" s="30">
        <v>0.0</v>
      </c>
    </row>
    <row r="201">
      <c r="A201" s="20">
        <v>28.0</v>
      </c>
      <c r="B201" s="30">
        <v>1.0</v>
      </c>
    </row>
    <row r="202">
      <c r="A202" s="20">
        <v>28.0</v>
      </c>
      <c r="B202" s="30">
        <v>1.0</v>
      </c>
    </row>
    <row r="203">
      <c r="A203" s="20">
        <v>28.0</v>
      </c>
      <c r="B203" s="30">
        <v>1.0</v>
      </c>
    </row>
    <row r="204">
      <c r="A204" s="20">
        <v>28.0</v>
      </c>
      <c r="B204" s="30">
        <v>1.0</v>
      </c>
    </row>
    <row r="205">
      <c r="A205" s="20">
        <v>28.0</v>
      </c>
      <c r="B205" s="30">
        <v>1.0</v>
      </c>
    </row>
    <row r="206">
      <c r="A206" s="20">
        <v>28.0</v>
      </c>
      <c r="B206" s="30">
        <v>1.0</v>
      </c>
    </row>
    <row r="207">
      <c r="A207" s="20">
        <v>28.0</v>
      </c>
      <c r="B207" s="30">
        <v>1.0</v>
      </c>
    </row>
    <row r="208">
      <c r="A208" s="20">
        <v>28.0</v>
      </c>
      <c r="B208" s="30">
        <v>1.0</v>
      </c>
    </row>
    <row r="209">
      <c r="A209" s="20">
        <v>28.0</v>
      </c>
      <c r="B209" s="30">
        <v>1.0</v>
      </c>
    </row>
    <row r="210">
      <c r="A210" s="20">
        <v>28.0</v>
      </c>
      <c r="B210" s="30">
        <v>1.0</v>
      </c>
    </row>
    <row r="211">
      <c r="A211" s="20">
        <v>28.0</v>
      </c>
      <c r="B211" s="30">
        <v>1.0</v>
      </c>
    </row>
    <row r="212">
      <c r="A212" s="20">
        <v>28.0</v>
      </c>
      <c r="B212" s="30">
        <v>1.0</v>
      </c>
    </row>
    <row r="213">
      <c r="A213" s="20">
        <v>28.0</v>
      </c>
      <c r="B213" s="30">
        <v>1.0</v>
      </c>
    </row>
    <row r="214">
      <c r="A214" s="20">
        <v>28.0</v>
      </c>
      <c r="B214" s="30">
        <v>1.0</v>
      </c>
    </row>
    <row r="215">
      <c r="A215" s="20">
        <v>28.0</v>
      </c>
      <c r="B215" s="30">
        <v>1.0</v>
      </c>
    </row>
    <row r="216">
      <c r="A216" s="20">
        <v>28.0</v>
      </c>
      <c r="B216" s="30">
        <v>1.0</v>
      </c>
    </row>
    <row r="217">
      <c r="A217" s="20">
        <v>28.0</v>
      </c>
      <c r="B217" s="30">
        <v>1.0</v>
      </c>
    </row>
    <row r="218">
      <c r="A218" s="20">
        <v>28.0</v>
      </c>
      <c r="B218" s="30">
        <v>1.0</v>
      </c>
    </row>
    <row r="219">
      <c r="A219" s="20">
        <v>28.0</v>
      </c>
      <c r="B219" s="30">
        <v>1.0</v>
      </c>
    </row>
    <row r="220">
      <c r="A220" s="20">
        <v>28.0</v>
      </c>
      <c r="B220" s="30">
        <v>1.0</v>
      </c>
    </row>
    <row r="221">
      <c r="A221" s="20">
        <v>28.0</v>
      </c>
      <c r="B221" s="30">
        <v>1.0</v>
      </c>
    </row>
    <row r="222">
      <c r="A222" s="20">
        <v>28.0</v>
      </c>
      <c r="B222" s="30">
        <v>1.0</v>
      </c>
    </row>
    <row r="223">
      <c r="A223" s="20">
        <v>28.0</v>
      </c>
      <c r="B223" s="30">
        <v>1.0</v>
      </c>
    </row>
    <row r="224">
      <c r="A224" s="20">
        <v>28.0</v>
      </c>
      <c r="B224" s="30">
        <v>1.0</v>
      </c>
    </row>
    <row r="225">
      <c r="A225" s="20">
        <v>28.0</v>
      </c>
      <c r="B225" s="30">
        <v>1.0</v>
      </c>
    </row>
    <row r="226">
      <c r="A226" s="20">
        <v>28.0</v>
      </c>
      <c r="B226" s="30">
        <v>0.0</v>
      </c>
    </row>
    <row r="227">
      <c r="A227" s="20">
        <v>28.0</v>
      </c>
      <c r="B227" s="30">
        <v>1.0</v>
      </c>
    </row>
    <row r="228">
      <c r="A228" s="20">
        <v>28.0</v>
      </c>
      <c r="B228" s="30">
        <v>0.0</v>
      </c>
    </row>
    <row r="229">
      <c r="A229" s="20">
        <v>28.0</v>
      </c>
      <c r="B229" s="30">
        <v>1.0</v>
      </c>
    </row>
    <row r="230">
      <c r="A230" s="20">
        <v>28.0</v>
      </c>
      <c r="B230" s="30">
        <v>0.0</v>
      </c>
    </row>
    <row r="231">
      <c r="A231" s="20">
        <v>28.0</v>
      </c>
      <c r="B231" s="30">
        <v>0.0</v>
      </c>
    </row>
    <row r="232">
      <c r="A232" s="20">
        <v>28.0</v>
      </c>
      <c r="B232" s="30">
        <v>0.0</v>
      </c>
    </row>
    <row r="233">
      <c r="A233" s="20">
        <v>29.0</v>
      </c>
      <c r="B233" s="30">
        <v>1.0</v>
      </c>
    </row>
    <row r="234">
      <c r="A234" s="20">
        <v>29.0</v>
      </c>
      <c r="B234" s="30">
        <v>1.0</v>
      </c>
    </row>
    <row r="235">
      <c r="A235" s="20">
        <v>29.0</v>
      </c>
      <c r="B235" s="30">
        <v>1.0</v>
      </c>
    </row>
    <row r="236">
      <c r="A236" s="20">
        <v>29.0</v>
      </c>
      <c r="B236" s="30">
        <v>0.0</v>
      </c>
    </row>
    <row r="237">
      <c r="A237" s="20">
        <v>29.0</v>
      </c>
      <c r="B237" s="30">
        <v>1.0</v>
      </c>
    </row>
    <row r="238">
      <c r="A238" s="20">
        <v>29.0</v>
      </c>
      <c r="B238" s="30">
        <v>1.0</v>
      </c>
    </row>
    <row r="239">
      <c r="A239" s="20">
        <v>29.0</v>
      </c>
      <c r="B239" s="30">
        <v>1.0</v>
      </c>
    </row>
    <row r="240">
      <c r="A240" s="20">
        <v>29.0</v>
      </c>
      <c r="B240" s="30">
        <v>1.0</v>
      </c>
    </row>
    <row r="241">
      <c r="A241" s="20">
        <v>29.0</v>
      </c>
      <c r="B241" s="30">
        <v>1.0</v>
      </c>
    </row>
    <row r="242">
      <c r="A242" s="20">
        <v>29.0</v>
      </c>
      <c r="B242" s="30">
        <v>1.0</v>
      </c>
    </row>
    <row r="243">
      <c r="A243" s="20">
        <v>29.0</v>
      </c>
      <c r="B243" s="30">
        <v>1.0</v>
      </c>
    </row>
    <row r="244">
      <c r="A244" s="20">
        <v>29.0</v>
      </c>
      <c r="B244" s="30">
        <v>1.0</v>
      </c>
    </row>
    <row r="245">
      <c r="A245" s="20">
        <v>29.0</v>
      </c>
      <c r="B245" s="30">
        <v>1.0</v>
      </c>
    </row>
    <row r="246">
      <c r="A246" s="20">
        <v>29.0</v>
      </c>
      <c r="B246" s="30">
        <v>1.0</v>
      </c>
    </row>
    <row r="247">
      <c r="A247" s="20">
        <v>29.0</v>
      </c>
      <c r="B247" s="30">
        <v>1.0</v>
      </c>
    </row>
    <row r="248">
      <c r="A248" s="20">
        <v>29.0</v>
      </c>
      <c r="B248" s="30">
        <v>1.0</v>
      </c>
    </row>
    <row r="249">
      <c r="A249" s="20">
        <v>29.0</v>
      </c>
      <c r="B249" s="30">
        <v>0.0</v>
      </c>
    </row>
    <row r="250">
      <c r="A250" s="20">
        <v>29.0</v>
      </c>
      <c r="B250" s="30">
        <v>1.0</v>
      </c>
    </row>
    <row r="251">
      <c r="A251" s="20">
        <v>29.0</v>
      </c>
      <c r="B251" s="30">
        <v>1.0</v>
      </c>
    </row>
    <row r="252">
      <c r="A252" s="20">
        <v>29.0</v>
      </c>
      <c r="B252" s="30">
        <v>1.0</v>
      </c>
    </row>
    <row r="253">
      <c r="A253" s="20">
        <v>29.0</v>
      </c>
      <c r="B253" s="30">
        <v>1.0</v>
      </c>
    </row>
    <row r="254">
      <c r="A254" s="20">
        <v>29.0</v>
      </c>
      <c r="B254" s="30">
        <v>1.0</v>
      </c>
    </row>
    <row r="255">
      <c r="A255" s="20">
        <v>29.0</v>
      </c>
      <c r="B255" s="30">
        <v>0.0</v>
      </c>
    </row>
    <row r="256">
      <c r="A256" s="20">
        <v>29.0</v>
      </c>
      <c r="B256" s="30">
        <v>1.0</v>
      </c>
    </row>
    <row r="257">
      <c r="A257" s="20">
        <v>29.0</v>
      </c>
      <c r="B257" s="30">
        <v>1.0</v>
      </c>
    </row>
    <row r="258">
      <c r="A258" s="20">
        <v>29.0</v>
      </c>
      <c r="B258" s="30">
        <v>1.0</v>
      </c>
    </row>
    <row r="259">
      <c r="A259" s="20">
        <v>29.0</v>
      </c>
      <c r="B259" s="30">
        <v>1.0</v>
      </c>
    </row>
    <row r="260">
      <c r="A260" s="20">
        <v>29.0</v>
      </c>
      <c r="B260" s="30">
        <v>1.0</v>
      </c>
    </row>
    <row r="261">
      <c r="A261" s="20">
        <v>29.0</v>
      </c>
      <c r="B261" s="30">
        <v>1.0</v>
      </c>
    </row>
    <row r="262">
      <c r="A262" s="20">
        <v>29.0</v>
      </c>
      <c r="B262" s="30">
        <v>1.0</v>
      </c>
    </row>
    <row r="263">
      <c r="A263" s="20">
        <v>29.0</v>
      </c>
      <c r="B263" s="30">
        <v>1.0</v>
      </c>
    </row>
    <row r="264">
      <c r="A264" s="20">
        <v>29.0</v>
      </c>
      <c r="B264" s="30">
        <v>1.0</v>
      </c>
    </row>
    <row r="265">
      <c r="A265" s="20">
        <v>29.0</v>
      </c>
      <c r="B265" s="30">
        <v>0.0</v>
      </c>
    </row>
    <row r="266">
      <c r="A266" s="20">
        <v>29.0</v>
      </c>
      <c r="B266" s="30">
        <v>0.0</v>
      </c>
    </row>
    <row r="267">
      <c r="A267" s="20">
        <v>29.0</v>
      </c>
      <c r="B267" s="30">
        <v>1.0</v>
      </c>
    </row>
    <row r="268">
      <c r="A268" s="20">
        <v>29.0</v>
      </c>
      <c r="B268" s="30">
        <v>1.0</v>
      </c>
    </row>
    <row r="269">
      <c r="A269" s="20">
        <v>29.0</v>
      </c>
      <c r="B269" s="30">
        <v>1.0</v>
      </c>
    </row>
    <row r="270">
      <c r="A270" s="20">
        <v>29.0</v>
      </c>
      <c r="B270" s="30">
        <v>1.0</v>
      </c>
    </row>
    <row r="271">
      <c r="A271" s="20">
        <v>29.0</v>
      </c>
      <c r="B271" s="30">
        <v>1.0</v>
      </c>
    </row>
    <row r="272">
      <c r="A272" s="20">
        <v>29.0</v>
      </c>
      <c r="B272" s="30">
        <v>0.0</v>
      </c>
    </row>
    <row r="273">
      <c r="A273" s="20">
        <v>29.0</v>
      </c>
      <c r="B273" s="30">
        <v>1.0</v>
      </c>
    </row>
    <row r="274">
      <c r="A274" s="20">
        <v>29.0</v>
      </c>
      <c r="B274" s="30">
        <v>1.0</v>
      </c>
    </row>
    <row r="275">
      <c r="A275" s="20">
        <v>29.0</v>
      </c>
      <c r="B275" s="30">
        <v>1.0</v>
      </c>
    </row>
    <row r="276">
      <c r="A276" s="20">
        <v>29.0</v>
      </c>
      <c r="B276" s="30">
        <v>1.0</v>
      </c>
    </row>
    <row r="277">
      <c r="A277" s="20">
        <v>29.0</v>
      </c>
      <c r="B277" s="30">
        <v>1.0</v>
      </c>
    </row>
    <row r="278">
      <c r="A278" s="20">
        <v>29.0</v>
      </c>
      <c r="B278" s="30">
        <v>1.0</v>
      </c>
    </row>
    <row r="279">
      <c r="A279" s="20">
        <v>29.0</v>
      </c>
      <c r="B279" s="30">
        <v>1.0</v>
      </c>
    </row>
    <row r="280">
      <c r="A280" s="20">
        <v>30.0</v>
      </c>
      <c r="B280" s="30">
        <v>1.0</v>
      </c>
    </row>
    <row r="281">
      <c r="A281" s="20">
        <v>30.0</v>
      </c>
      <c r="B281" s="30">
        <v>1.0</v>
      </c>
    </row>
    <row r="282">
      <c r="A282" s="20">
        <v>30.0</v>
      </c>
      <c r="B282" s="30">
        <v>1.0</v>
      </c>
    </row>
    <row r="283">
      <c r="A283" s="20">
        <v>30.0</v>
      </c>
      <c r="B283" s="30">
        <v>1.0</v>
      </c>
    </row>
    <row r="284">
      <c r="A284" s="20">
        <v>30.0</v>
      </c>
      <c r="B284" s="30">
        <v>1.0</v>
      </c>
    </row>
    <row r="285">
      <c r="A285" s="20">
        <v>30.0</v>
      </c>
      <c r="B285" s="30">
        <v>1.0</v>
      </c>
    </row>
    <row r="286">
      <c r="A286" s="20">
        <v>30.0</v>
      </c>
      <c r="B286" s="30">
        <v>1.0</v>
      </c>
    </row>
    <row r="287">
      <c r="A287" s="20">
        <v>30.0</v>
      </c>
      <c r="B287" s="30">
        <v>1.0</v>
      </c>
    </row>
    <row r="288">
      <c r="A288" s="20">
        <v>30.0</v>
      </c>
      <c r="B288" s="30">
        <v>1.0</v>
      </c>
    </row>
    <row r="289">
      <c r="A289" s="20">
        <v>30.0</v>
      </c>
      <c r="B289" s="30">
        <v>1.0</v>
      </c>
    </row>
    <row r="290">
      <c r="A290" s="20">
        <v>30.0</v>
      </c>
      <c r="B290" s="30">
        <v>1.0</v>
      </c>
    </row>
    <row r="291">
      <c r="A291" s="20">
        <v>30.0</v>
      </c>
      <c r="B291" s="30">
        <v>1.0</v>
      </c>
    </row>
    <row r="292">
      <c r="A292" s="20">
        <v>30.0</v>
      </c>
      <c r="B292" s="30">
        <v>1.0</v>
      </c>
    </row>
    <row r="293">
      <c r="A293" s="20">
        <v>30.0</v>
      </c>
      <c r="B293" s="30">
        <v>1.0</v>
      </c>
    </row>
    <row r="294">
      <c r="A294" s="20">
        <v>30.0</v>
      </c>
      <c r="B294" s="30">
        <v>1.0</v>
      </c>
    </row>
    <row r="295">
      <c r="A295" s="20">
        <v>30.0</v>
      </c>
      <c r="B295" s="30">
        <v>1.0</v>
      </c>
    </row>
    <row r="296">
      <c r="A296" s="20">
        <v>30.0</v>
      </c>
      <c r="B296" s="30">
        <v>1.0</v>
      </c>
    </row>
    <row r="297">
      <c r="A297" s="20">
        <v>30.0</v>
      </c>
      <c r="B297" s="30">
        <v>1.0</v>
      </c>
    </row>
    <row r="298">
      <c r="A298" s="20">
        <v>30.0</v>
      </c>
      <c r="B298" s="30">
        <v>0.0</v>
      </c>
    </row>
    <row r="299">
      <c r="A299" s="20">
        <v>30.0</v>
      </c>
      <c r="B299" s="30">
        <v>1.0</v>
      </c>
    </row>
    <row r="300">
      <c r="A300" s="20">
        <v>30.0</v>
      </c>
      <c r="B300" s="30">
        <v>1.0</v>
      </c>
    </row>
    <row r="301">
      <c r="A301" s="20">
        <v>30.0</v>
      </c>
      <c r="B301" s="30">
        <v>1.0</v>
      </c>
    </row>
    <row r="302">
      <c r="A302" s="20">
        <v>30.0</v>
      </c>
      <c r="B302" s="30">
        <v>0.0</v>
      </c>
    </row>
    <row r="303">
      <c r="A303" s="20">
        <v>30.0</v>
      </c>
      <c r="B303" s="30">
        <v>1.0</v>
      </c>
    </row>
    <row r="304">
      <c r="A304" s="20">
        <v>30.0</v>
      </c>
      <c r="B304" s="30">
        <v>1.0</v>
      </c>
    </row>
    <row r="305">
      <c r="A305" s="20">
        <v>30.0</v>
      </c>
      <c r="B305" s="30">
        <v>1.0</v>
      </c>
    </row>
    <row r="306">
      <c r="A306" s="20">
        <v>30.0</v>
      </c>
      <c r="B306" s="30">
        <v>0.0</v>
      </c>
    </row>
    <row r="307">
      <c r="A307" s="20">
        <v>30.0</v>
      </c>
      <c r="B307" s="30">
        <v>1.0</v>
      </c>
    </row>
    <row r="308">
      <c r="A308" s="20">
        <v>30.0</v>
      </c>
      <c r="B308" s="30">
        <v>1.0</v>
      </c>
    </row>
    <row r="309">
      <c r="A309" s="20">
        <v>30.0</v>
      </c>
      <c r="B309" s="30">
        <v>1.0</v>
      </c>
    </row>
    <row r="310">
      <c r="A310" s="20">
        <v>30.0</v>
      </c>
      <c r="B310" s="30">
        <v>0.0</v>
      </c>
    </row>
    <row r="311">
      <c r="A311" s="20">
        <v>31.0</v>
      </c>
      <c r="B311" s="30">
        <v>1.0</v>
      </c>
    </row>
    <row r="312">
      <c r="A312" s="20">
        <v>31.0</v>
      </c>
      <c r="B312" s="30">
        <v>1.0</v>
      </c>
    </row>
    <row r="313">
      <c r="A313" s="20">
        <v>31.0</v>
      </c>
      <c r="B313" s="30">
        <v>1.0</v>
      </c>
    </row>
    <row r="314">
      <c r="A314" s="20">
        <v>31.0</v>
      </c>
      <c r="B314" s="30">
        <v>1.0</v>
      </c>
    </row>
    <row r="315">
      <c r="A315" s="20">
        <v>31.0</v>
      </c>
      <c r="B315" s="30">
        <v>1.0</v>
      </c>
    </row>
    <row r="316">
      <c r="A316" s="20">
        <v>31.0</v>
      </c>
      <c r="B316" s="30">
        <v>1.0</v>
      </c>
    </row>
    <row r="317">
      <c r="A317" s="20">
        <v>31.0</v>
      </c>
      <c r="B317" s="30">
        <v>1.0</v>
      </c>
    </row>
    <row r="318">
      <c r="A318" s="20">
        <v>31.0</v>
      </c>
      <c r="B318" s="30">
        <v>1.0</v>
      </c>
    </row>
    <row r="319">
      <c r="A319" s="20">
        <v>31.0</v>
      </c>
      <c r="B319" s="30">
        <v>1.0</v>
      </c>
    </row>
    <row r="320">
      <c r="A320" s="20">
        <v>31.0</v>
      </c>
      <c r="B320" s="30">
        <v>1.0</v>
      </c>
    </row>
    <row r="321">
      <c r="A321" s="20">
        <v>31.0</v>
      </c>
      <c r="B321" s="30">
        <v>1.0</v>
      </c>
    </row>
    <row r="322">
      <c r="A322" s="20">
        <v>31.0</v>
      </c>
      <c r="B322" s="30">
        <v>1.0</v>
      </c>
    </row>
    <row r="323">
      <c r="A323" s="20">
        <v>31.0</v>
      </c>
      <c r="B323" s="30">
        <v>1.0</v>
      </c>
    </row>
    <row r="324">
      <c r="A324" s="20">
        <v>31.0</v>
      </c>
      <c r="B324" s="30">
        <v>1.0</v>
      </c>
    </row>
    <row r="325">
      <c r="A325" s="20">
        <v>31.0</v>
      </c>
      <c r="B325" s="30">
        <v>1.0</v>
      </c>
    </row>
    <row r="326">
      <c r="A326" s="20">
        <v>31.0</v>
      </c>
      <c r="B326" s="30">
        <v>1.0</v>
      </c>
    </row>
    <row r="327">
      <c r="A327" s="20">
        <v>31.0</v>
      </c>
      <c r="B327" s="30">
        <v>1.0</v>
      </c>
    </row>
    <row r="328">
      <c r="A328" s="20">
        <v>31.0</v>
      </c>
      <c r="B328" s="30">
        <v>1.0</v>
      </c>
    </row>
    <row r="329">
      <c r="A329" s="20">
        <v>31.0</v>
      </c>
      <c r="B329" s="30">
        <v>1.0</v>
      </c>
    </row>
    <row r="330">
      <c r="A330" s="20">
        <v>31.0</v>
      </c>
      <c r="B330" s="30">
        <v>1.0</v>
      </c>
    </row>
    <row r="331">
      <c r="A331" s="20">
        <v>31.0</v>
      </c>
      <c r="B331" s="30">
        <v>1.0</v>
      </c>
    </row>
    <row r="332">
      <c r="A332" s="20">
        <v>31.0</v>
      </c>
      <c r="B332" s="30">
        <v>1.0</v>
      </c>
    </row>
    <row r="333">
      <c r="A333" s="20">
        <v>31.0</v>
      </c>
      <c r="B333" s="30">
        <v>1.0</v>
      </c>
    </row>
    <row r="334">
      <c r="A334" s="20">
        <v>31.0</v>
      </c>
      <c r="B334" s="30">
        <v>1.0</v>
      </c>
    </row>
    <row r="335">
      <c r="A335" s="20">
        <v>31.0</v>
      </c>
      <c r="B335" s="30">
        <v>0.0</v>
      </c>
    </row>
    <row r="336">
      <c r="A336" s="20">
        <v>31.0</v>
      </c>
      <c r="B336" s="30">
        <v>0.0</v>
      </c>
    </row>
    <row r="337">
      <c r="A337" s="20">
        <v>31.0</v>
      </c>
      <c r="B337" s="30">
        <v>1.0</v>
      </c>
    </row>
    <row r="338">
      <c r="A338" s="20">
        <v>31.0</v>
      </c>
      <c r="B338" s="30">
        <v>1.0</v>
      </c>
    </row>
    <row r="339">
      <c r="A339" s="20">
        <v>31.0</v>
      </c>
      <c r="B339" s="30">
        <v>1.0</v>
      </c>
    </row>
    <row r="340">
      <c r="A340" s="20">
        <v>31.0</v>
      </c>
      <c r="B340" s="30">
        <v>1.0</v>
      </c>
    </row>
    <row r="341">
      <c r="A341" s="20">
        <v>31.0</v>
      </c>
      <c r="B341" s="30">
        <v>1.0</v>
      </c>
    </row>
    <row r="342">
      <c r="A342" s="20">
        <v>31.0</v>
      </c>
      <c r="B342" s="30">
        <v>1.0</v>
      </c>
    </row>
    <row r="343">
      <c r="A343" s="20">
        <v>31.0</v>
      </c>
      <c r="B343" s="30">
        <v>1.0</v>
      </c>
    </row>
    <row r="344">
      <c r="A344" s="20">
        <v>31.0</v>
      </c>
      <c r="B344" s="30">
        <v>1.0</v>
      </c>
    </row>
    <row r="345">
      <c r="A345" s="20">
        <v>31.0</v>
      </c>
      <c r="B345" s="30">
        <v>1.0</v>
      </c>
    </row>
    <row r="346">
      <c r="A346" s="20">
        <v>31.0</v>
      </c>
      <c r="B346" s="30">
        <v>1.0</v>
      </c>
    </row>
    <row r="347">
      <c r="A347" s="20">
        <v>31.0</v>
      </c>
      <c r="B347" s="30">
        <v>0.0</v>
      </c>
    </row>
    <row r="348">
      <c r="A348" s="20">
        <v>31.0</v>
      </c>
      <c r="B348" s="30">
        <v>0.0</v>
      </c>
    </row>
    <row r="349">
      <c r="A349" s="20">
        <v>31.0</v>
      </c>
      <c r="B349" s="30">
        <v>1.0</v>
      </c>
    </row>
    <row r="350">
      <c r="A350" s="20">
        <v>31.0</v>
      </c>
      <c r="B350" s="30">
        <v>1.0</v>
      </c>
    </row>
    <row r="351">
      <c r="A351" s="20">
        <v>31.0</v>
      </c>
      <c r="B351" s="30">
        <v>1.0</v>
      </c>
    </row>
    <row r="352">
      <c r="A352" s="20">
        <v>31.0</v>
      </c>
      <c r="B352" s="30">
        <v>1.0</v>
      </c>
    </row>
    <row r="353">
      <c r="A353" s="20">
        <v>31.0</v>
      </c>
      <c r="B353" s="30">
        <v>0.0</v>
      </c>
    </row>
    <row r="354">
      <c r="A354" s="20">
        <v>31.0</v>
      </c>
      <c r="B354" s="30">
        <v>1.0</v>
      </c>
    </row>
    <row r="355">
      <c r="A355" s="20">
        <v>32.0</v>
      </c>
      <c r="B355" s="30">
        <v>1.0</v>
      </c>
    </row>
    <row r="356">
      <c r="A356" s="20">
        <v>32.0</v>
      </c>
      <c r="B356" s="30">
        <v>1.0</v>
      </c>
    </row>
    <row r="357">
      <c r="A357" s="20">
        <v>32.0</v>
      </c>
      <c r="B357" s="30">
        <v>1.0</v>
      </c>
    </row>
    <row r="358">
      <c r="A358" s="20">
        <v>32.0</v>
      </c>
      <c r="B358" s="30">
        <v>1.0</v>
      </c>
    </row>
    <row r="359">
      <c r="A359" s="20">
        <v>32.0</v>
      </c>
      <c r="B359" s="30">
        <v>1.0</v>
      </c>
    </row>
    <row r="360">
      <c r="A360" s="20">
        <v>32.0</v>
      </c>
      <c r="B360" s="30">
        <v>1.0</v>
      </c>
    </row>
    <row r="361">
      <c r="A361" s="20">
        <v>32.0</v>
      </c>
      <c r="B361" s="30">
        <v>1.0</v>
      </c>
    </row>
    <row r="362">
      <c r="A362" s="20">
        <v>32.0</v>
      </c>
      <c r="B362" s="30">
        <v>1.0</v>
      </c>
    </row>
    <row r="363">
      <c r="A363" s="20">
        <v>32.0</v>
      </c>
      <c r="B363" s="30">
        <v>0.0</v>
      </c>
    </row>
    <row r="364">
      <c r="A364" s="20">
        <v>32.0</v>
      </c>
      <c r="B364" s="30">
        <v>1.0</v>
      </c>
    </row>
    <row r="365">
      <c r="A365" s="20">
        <v>32.0</v>
      </c>
      <c r="B365" s="30">
        <v>1.0</v>
      </c>
    </row>
    <row r="366">
      <c r="A366" s="20">
        <v>32.0</v>
      </c>
      <c r="B366" s="30">
        <v>1.0</v>
      </c>
    </row>
    <row r="367">
      <c r="A367" s="20">
        <v>32.0</v>
      </c>
      <c r="B367" s="30">
        <v>1.0</v>
      </c>
    </row>
    <row r="368">
      <c r="A368" s="20">
        <v>32.0</v>
      </c>
      <c r="B368" s="30">
        <v>1.0</v>
      </c>
    </row>
    <row r="369">
      <c r="A369" s="20">
        <v>32.0</v>
      </c>
      <c r="B369" s="30">
        <v>0.0</v>
      </c>
    </row>
    <row r="370">
      <c r="A370" s="20">
        <v>32.0</v>
      </c>
      <c r="B370" s="30">
        <v>1.0</v>
      </c>
    </row>
    <row r="371">
      <c r="A371" s="20">
        <v>32.0</v>
      </c>
      <c r="B371" s="30">
        <v>1.0</v>
      </c>
    </row>
    <row r="372">
      <c r="A372" s="20">
        <v>32.0</v>
      </c>
      <c r="B372" s="30">
        <v>1.0</v>
      </c>
    </row>
    <row r="373">
      <c r="A373" s="20">
        <v>32.0</v>
      </c>
      <c r="B373" s="30">
        <v>1.0</v>
      </c>
    </row>
    <row r="374">
      <c r="A374" s="20">
        <v>32.0</v>
      </c>
      <c r="B374" s="30">
        <v>1.0</v>
      </c>
    </row>
    <row r="375">
      <c r="A375" s="20">
        <v>32.0</v>
      </c>
      <c r="B375" s="30">
        <v>1.0</v>
      </c>
    </row>
    <row r="376">
      <c r="A376" s="20">
        <v>32.0</v>
      </c>
      <c r="B376" s="30">
        <v>1.0</v>
      </c>
    </row>
    <row r="377">
      <c r="A377" s="20">
        <v>32.0</v>
      </c>
      <c r="B377" s="30">
        <v>1.0</v>
      </c>
    </row>
    <row r="378">
      <c r="A378" s="20">
        <v>32.0</v>
      </c>
      <c r="B378" s="30">
        <v>1.0</v>
      </c>
    </row>
    <row r="379">
      <c r="A379" s="20">
        <v>32.0</v>
      </c>
      <c r="B379" s="30">
        <v>1.0</v>
      </c>
    </row>
    <row r="380">
      <c r="A380" s="20">
        <v>32.0</v>
      </c>
      <c r="B380" s="30">
        <v>1.0</v>
      </c>
    </row>
    <row r="381">
      <c r="A381" s="20">
        <v>32.0</v>
      </c>
      <c r="B381" s="30">
        <v>1.0</v>
      </c>
    </row>
    <row r="382">
      <c r="A382" s="20">
        <v>32.0</v>
      </c>
      <c r="B382" s="30">
        <v>1.0</v>
      </c>
    </row>
    <row r="383">
      <c r="A383" s="20">
        <v>32.0</v>
      </c>
      <c r="B383" s="30">
        <v>1.0</v>
      </c>
    </row>
    <row r="384">
      <c r="A384" s="20">
        <v>32.0</v>
      </c>
      <c r="B384" s="30">
        <v>0.0</v>
      </c>
    </row>
    <row r="385">
      <c r="A385" s="20">
        <v>32.0</v>
      </c>
      <c r="B385" s="30">
        <v>1.0</v>
      </c>
    </row>
    <row r="386">
      <c r="A386" s="20">
        <v>32.0</v>
      </c>
      <c r="B386" s="30">
        <v>1.0</v>
      </c>
    </row>
    <row r="387">
      <c r="A387" s="20">
        <v>32.0</v>
      </c>
      <c r="B387" s="30">
        <v>0.0</v>
      </c>
    </row>
    <row r="388">
      <c r="A388" s="20">
        <v>32.0</v>
      </c>
      <c r="B388" s="30">
        <v>1.0</v>
      </c>
    </row>
    <row r="389">
      <c r="A389" s="20">
        <v>33.0</v>
      </c>
      <c r="B389" s="30">
        <v>1.0</v>
      </c>
    </row>
    <row r="390">
      <c r="A390" s="20">
        <v>33.0</v>
      </c>
      <c r="B390" s="30">
        <v>1.0</v>
      </c>
    </row>
    <row r="391">
      <c r="A391" s="20">
        <v>33.0</v>
      </c>
      <c r="B391" s="30">
        <v>1.0</v>
      </c>
    </row>
    <row r="392">
      <c r="A392" s="20">
        <v>33.0</v>
      </c>
      <c r="B392" s="30">
        <v>1.0</v>
      </c>
    </row>
    <row r="393">
      <c r="A393" s="20">
        <v>33.0</v>
      </c>
      <c r="B393" s="30">
        <v>1.0</v>
      </c>
    </row>
    <row r="394">
      <c r="A394" s="20">
        <v>33.0</v>
      </c>
      <c r="B394" s="30">
        <v>1.0</v>
      </c>
    </row>
    <row r="395">
      <c r="A395" s="20">
        <v>33.0</v>
      </c>
      <c r="B395" s="30">
        <v>1.0</v>
      </c>
    </row>
    <row r="396">
      <c r="A396" s="20">
        <v>33.0</v>
      </c>
      <c r="B396" s="30">
        <v>1.0</v>
      </c>
    </row>
    <row r="397">
      <c r="A397" s="20">
        <v>33.0</v>
      </c>
      <c r="B397" s="30">
        <v>1.0</v>
      </c>
    </row>
    <row r="398">
      <c r="A398" s="20">
        <v>33.0</v>
      </c>
      <c r="B398" s="30">
        <v>1.0</v>
      </c>
    </row>
    <row r="399">
      <c r="A399" s="20">
        <v>33.0</v>
      </c>
      <c r="B399" s="30">
        <v>1.0</v>
      </c>
    </row>
    <row r="400">
      <c r="A400" s="20">
        <v>33.0</v>
      </c>
      <c r="B400" s="30">
        <v>1.0</v>
      </c>
    </row>
    <row r="401">
      <c r="A401" s="20">
        <v>33.0</v>
      </c>
      <c r="B401" s="30">
        <v>1.0</v>
      </c>
    </row>
    <row r="402">
      <c r="A402" s="20">
        <v>33.0</v>
      </c>
      <c r="B402" s="30">
        <v>0.0</v>
      </c>
    </row>
    <row r="403">
      <c r="A403" s="20">
        <v>33.0</v>
      </c>
      <c r="B403" s="30">
        <v>1.0</v>
      </c>
    </row>
    <row r="404">
      <c r="A404" s="20">
        <v>33.0</v>
      </c>
      <c r="B404" s="30">
        <v>1.0</v>
      </c>
    </row>
    <row r="405">
      <c r="A405" s="20">
        <v>33.0</v>
      </c>
      <c r="B405" s="30">
        <v>1.0</v>
      </c>
    </row>
    <row r="406">
      <c r="A406" s="20">
        <v>33.0</v>
      </c>
      <c r="B406" s="30">
        <v>1.0</v>
      </c>
    </row>
    <row r="407">
      <c r="A407" s="20">
        <v>33.0</v>
      </c>
      <c r="B407" s="30">
        <v>1.0</v>
      </c>
    </row>
    <row r="408">
      <c r="A408" s="20">
        <v>33.0</v>
      </c>
      <c r="B408" s="30">
        <v>1.0</v>
      </c>
    </row>
    <row r="409">
      <c r="A409" s="20">
        <v>33.0</v>
      </c>
      <c r="B409" s="30">
        <v>1.0</v>
      </c>
    </row>
    <row r="410">
      <c r="A410" s="20">
        <v>33.0</v>
      </c>
      <c r="B410" s="30">
        <v>0.0</v>
      </c>
    </row>
    <row r="411">
      <c r="A411" s="20">
        <v>33.0</v>
      </c>
      <c r="B411" s="30">
        <v>1.0</v>
      </c>
    </row>
    <row r="412">
      <c r="A412" s="20">
        <v>33.0</v>
      </c>
      <c r="B412" s="30">
        <v>1.0</v>
      </c>
    </row>
    <row r="413">
      <c r="A413" s="20">
        <v>33.0</v>
      </c>
      <c r="B413" s="30">
        <v>1.0</v>
      </c>
    </row>
    <row r="414">
      <c r="A414" s="20">
        <v>33.0</v>
      </c>
      <c r="B414" s="30">
        <v>0.0</v>
      </c>
    </row>
    <row r="415">
      <c r="A415" s="20">
        <v>33.0</v>
      </c>
      <c r="B415" s="30">
        <v>1.0</v>
      </c>
    </row>
    <row r="416">
      <c r="A416" s="20">
        <v>33.0</v>
      </c>
      <c r="B416" s="30">
        <v>1.0</v>
      </c>
    </row>
    <row r="417">
      <c r="A417" s="20">
        <v>33.0</v>
      </c>
      <c r="B417" s="30">
        <v>1.0</v>
      </c>
    </row>
    <row r="418">
      <c r="A418" s="20">
        <v>33.0</v>
      </c>
      <c r="B418" s="30">
        <v>1.0</v>
      </c>
    </row>
    <row r="419">
      <c r="A419" s="20">
        <v>34.0</v>
      </c>
      <c r="B419" s="30">
        <v>0.0</v>
      </c>
    </row>
    <row r="420">
      <c r="A420" s="20">
        <v>34.0</v>
      </c>
      <c r="B420" s="30">
        <v>1.0</v>
      </c>
    </row>
    <row r="421">
      <c r="A421" s="20">
        <v>34.0</v>
      </c>
      <c r="B421" s="30">
        <v>1.0</v>
      </c>
    </row>
    <row r="422">
      <c r="A422" s="20">
        <v>34.0</v>
      </c>
      <c r="B422" s="30">
        <v>1.0</v>
      </c>
    </row>
    <row r="423">
      <c r="A423" s="20">
        <v>34.0</v>
      </c>
      <c r="B423" s="30">
        <v>1.0</v>
      </c>
    </row>
    <row r="424">
      <c r="A424" s="20">
        <v>34.0</v>
      </c>
      <c r="B424" s="30">
        <v>1.0</v>
      </c>
    </row>
    <row r="425">
      <c r="A425" s="20">
        <v>34.0</v>
      </c>
      <c r="B425" s="30">
        <v>0.0</v>
      </c>
    </row>
    <row r="426">
      <c r="A426" s="20">
        <v>34.0</v>
      </c>
      <c r="B426" s="30">
        <v>1.0</v>
      </c>
    </row>
    <row r="427">
      <c r="A427" s="20">
        <v>34.0</v>
      </c>
      <c r="B427" s="30">
        <v>1.0</v>
      </c>
    </row>
    <row r="428">
      <c r="A428" s="20">
        <v>34.0</v>
      </c>
      <c r="B428" s="30">
        <v>1.0</v>
      </c>
    </row>
    <row r="429">
      <c r="A429" s="20">
        <v>34.0</v>
      </c>
      <c r="B429" s="30">
        <v>1.0</v>
      </c>
    </row>
    <row r="430">
      <c r="A430" s="20">
        <v>34.0</v>
      </c>
      <c r="B430" s="30">
        <v>1.0</v>
      </c>
    </row>
    <row r="431">
      <c r="A431" s="20">
        <v>34.0</v>
      </c>
      <c r="B431" s="30">
        <v>1.0</v>
      </c>
    </row>
    <row r="432">
      <c r="A432" s="20">
        <v>34.0</v>
      </c>
      <c r="B432" s="30">
        <v>1.0</v>
      </c>
    </row>
    <row r="433">
      <c r="A433" s="20">
        <v>34.0</v>
      </c>
      <c r="B433" s="30">
        <v>1.0</v>
      </c>
    </row>
    <row r="434">
      <c r="A434" s="20">
        <v>34.0</v>
      </c>
      <c r="B434" s="30">
        <v>1.0</v>
      </c>
    </row>
    <row r="435">
      <c r="A435" s="20">
        <v>34.0</v>
      </c>
      <c r="B435" s="30">
        <v>1.0</v>
      </c>
    </row>
    <row r="436">
      <c r="A436" s="20">
        <v>34.0</v>
      </c>
      <c r="B436" s="30">
        <v>1.0</v>
      </c>
    </row>
    <row r="437">
      <c r="A437" s="20">
        <v>34.0</v>
      </c>
      <c r="B437" s="30">
        <v>1.0</v>
      </c>
    </row>
    <row r="438">
      <c r="A438" s="20">
        <v>34.0</v>
      </c>
      <c r="B438" s="30">
        <v>1.0</v>
      </c>
    </row>
    <row r="439">
      <c r="A439" s="20">
        <v>34.0</v>
      </c>
      <c r="B439" s="30">
        <v>0.0</v>
      </c>
    </row>
    <row r="440">
      <c r="A440" s="20">
        <v>34.0</v>
      </c>
      <c r="B440" s="30">
        <v>1.0</v>
      </c>
    </row>
    <row r="441">
      <c r="A441" s="20">
        <v>34.0</v>
      </c>
      <c r="B441" s="30">
        <v>1.0</v>
      </c>
    </row>
    <row r="442">
      <c r="A442" s="20">
        <v>34.0</v>
      </c>
      <c r="B442" s="30">
        <v>1.0</v>
      </c>
    </row>
    <row r="443">
      <c r="A443" s="20">
        <v>34.0</v>
      </c>
      <c r="B443" s="30">
        <v>1.0</v>
      </c>
    </row>
    <row r="444">
      <c r="A444" s="20">
        <v>35.0</v>
      </c>
      <c r="B444" s="30">
        <v>1.0</v>
      </c>
    </row>
    <row r="445">
      <c r="A445" s="20">
        <v>35.0</v>
      </c>
      <c r="B445" s="30">
        <v>1.0</v>
      </c>
    </row>
    <row r="446">
      <c r="A446" s="20">
        <v>35.0</v>
      </c>
      <c r="B446" s="30">
        <v>1.0</v>
      </c>
    </row>
    <row r="447">
      <c r="A447" s="20">
        <v>35.0</v>
      </c>
      <c r="B447" s="30">
        <v>1.0</v>
      </c>
    </row>
    <row r="448">
      <c r="A448" s="20">
        <v>35.0</v>
      </c>
      <c r="B448" s="30">
        <v>1.0</v>
      </c>
    </row>
    <row r="449">
      <c r="A449" s="20">
        <v>35.0</v>
      </c>
      <c r="B449" s="30">
        <v>1.0</v>
      </c>
    </row>
    <row r="450">
      <c r="A450" s="20">
        <v>35.0</v>
      </c>
      <c r="B450" s="30">
        <v>1.0</v>
      </c>
    </row>
    <row r="451">
      <c r="A451" s="20">
        <v>35.0</v>
      </c>
      <c r="B451" s="30">
        <v>1.0</v>
      </c>
    </row>
    <row r="452">
      <c r="A452" s="20">
        <v>35.0</v>
      </c>
      <c r="B452" s="30">
        <v>1.0</v>
      </c>
    </row>
    <row r="453">
      <c r="A453" s="20">
        <v>35.0</v>
      </c>
      <c r="B453" s="30">
        <v>1.0</v>
      </c>
    </row>
    <row r="454">
      <c r="A454" s="20">
        <v>35.0</v>
      </c>
      <c r="B454" s="30">
        <v>1.0</v>
      </c>
    </row>
    <row r="455">
      <c r="A455" s="20">
        <v>35.0</v>
      </c>
      <c r="B455" s="30">
        <v>1.0</v>
      </c>
    </row>
    <row r="456">
      <c r="A456" s="20">
        <v>35.0</v>
      </c>
      <c r="B456" s="30">
        <v>1.0</v>
      </c>
    </row>
    <row r="457">
      <c r="A457" s="20">
        <v>35.0</v>
      </c>
      <c r="B457" s="30">
        <v>1.0</v>
      </c>
    </row>
    <row r="458">
      <c r="A458" s="20">
        <v>35.0</v>
      </c>
      <c r="B458" s="30">
        <v>1.0</v>
      </c>
    </row>
    <row r="459">
      <c r="A459" s="20">
        <v>35.0</v>
      </c>
      <c r="B459" s="30">
        <v>0.0</v>
      </c>
    </row>
    <row r="460">
      <c r="A460" s="20">
        <v>35.0</v>
      </c>
      <c r="B460" s="30">
        <v>1.0</v>
      </c>
    </row>
    <row r="461">
      <c r="A461" s="20">
        <v>35.0</v>
      </c>
      <c r="B461" s="30">
        <v>1.0</v>
      </c>
    </row>
    <row r="462">
      <c r="A462" s="20">
        <v>35.0</v>
      </c>
      <c r="B462" s="30">
        <v>1.0</v>
      </c>
    </row>
    <row r="463">
      <c r="A463" s="20">
        <v>35.0</v>
      </c>
      <c r="B463" s="30">
        <v>1.0</v>
      </c>
    </row>
    <row r="464">
      <c r="A464" s="20">
        <v>35.0</v>
      </c>
      <c r="B464" s="30">
        <v>0.0</v>
      </c>
    </row>
    <row r="465">
      <c r="A465" s="20">
        <v>35.0</v>
      </c>
      <c r="B465" s="30">
        <v>1.0</v>
      </c>
    </row>
    <row r="466">
      <c r="A466" s="20">
        <v>35.0</v>
      </c>
      <c r="B466" s="30">
        <v>1.0</v>
      </c>
    </row>
    <row r="467">
      <c r="A467" s="20">
        <v>35.0</v>
      </c>
      <c r="B467" s="30">
        <v>1.0</v>
      </c>
    </row>
    <row r="468">
      <c r="A468" s="20">
        <v>35.0</v>
      </c>
      <c r="B468" s="30">
        <v>0.0</v>
      </c>
    </row>
    <row r="469">
      <c r="A469" s="20">
        <v>35.0</v>
      </c>
      <c r="B469" s="30">
        <v>1.0</v>
      </c>
    </row>
    <row r="470">
      <c r="A470" s="20">
        <v>35.0</v>
      </c>
      <c r="B470" s="30">
        <v>1.0</v>
      </c>
    </row>
    <row r="471">
      <c r="A471" s="20">
        <v>35.0</v>
      </c>
      <c r="B471" s="30">
        <v>1.0</v>
      </c>
    </row>
    <row r="472">
      <c r="A472" s="20">
        <v>36.0</v>
      </c>
      <c r="B472" s="30">
        <v>1.0</v>
      </c>
    </row>
    <row r="473">
      <c r="A473" s="20">
        <v>36.0</v>
      </c>
      <c r="B473" s="30">
        <v>1.0</v>
      </c>
    </row>
    <row r="474">
      <c r="A474" s="20">
        <v>36.0</v>
      </c>
      <c r="B474" s="30">
        <v>0.0</v>
      </c>
    </row>
    <row r="475">
      <c r="A475" s="20">
        <v>36.0</v>
      </c>
      <c r="B475" s="30">
        <v>1.0</v>
      </c>
    </row>
    <row r="476">
      <c r="A476" s="20">
        <v>36.0</v>
      </c>
      <c r="B476" s="30">
        <v>1.0</v>
      </c>
    </row>
    <row r="477">
      <c r="A477" s="20">
        <v>36.0</v>
      </c>
      <c r="B477" s="30">
        <v>1.0</v>
      </c>
    </row>
    <row r="478">
      <c r="A478" s="20">
        <v>36.0</v>
      </c>
      <c r="B478" s="30">
        <v>1.0</v>
      </c>
    </row>
    <row r="479">
      <c r="A479" s="20">
        <v>36.0</v>
      </c>
      <c r="B479" s="30">
        <v>1.0</v>
      </c>
    </row>
    <row r="480">
      <c r="A480" s="20">
        <v>36.0</v>
      </c>
      <c r="B480" s="30">
        <v>1.0</v>
      </c>
    </row>
    <row r="481">
      <c r="A481" s="20">
        <v>36.0</v>
      </c>
      <c r="B481" s="30">
        <v>1.0</v>
      </c>
    </row>
    <row r="482">
      <c r="A482" s="20">
        <v>36.0</v>
      </c>
      <c r="B482" s="30">
        <v>1.0</v>
      </c>
    </row>
    <row r="483">
      <c r="A483" s="20">
        <v>36.0</v>
      </c>
      <c r="B483" s="30">
        <v>1.0</v>
      </c>
    </row>
    <row r="484">
      <c r="A484" s="20">
        <v>36.0</v>
      </c>
      <c r="B484" s="30">
        <v>1.0</v>
      </c>
    </row>
    <row r="485">
      <c r="A485" s="20">
        <v>36.0</v>
      </c>
      <c r="B485" s="30">
        <v>1.0</v>
      </c>
    </row>
    <row r="486">
      <c r="A486" s="20">
        <v>36.0</v>
      </c>
      <c r="B486" s="30">
        <v>1.0</v>
      </c>
    </row>
    <row r="487">
      <c r="A487" s="20">
        <v>36.0</v>
      </c>
      <c r="B487" s="30">
        <v>0.0</v>
      </c>
    </row>
    <row r="488">
      <c r="A488" s="20">
        <v>36.0</v>
      </c>
      <c r="B488" s="30">
        <v>1.0</v>
      </c>
    </row>
    <row r="489">
      <c r="A489" s="20">
        <v>36.0</v>
      </c>
      <c r="B489" s="30">
        <v>1.0</v>
      </c>
    </row>
    <row r="490">
      <c r="A490" s="20">
        <v>36.0</v>
      </c>
      <c r="B490" s="30">
        <v>1.0</v>
      </c>
    </row>
    <row r="491">
      <c r="A491" s="20">
        <v>36.0</v>
      </c>
      <c r="B491" s="30">
        <v>1.0</v>
      </c>
    </row>
    <row r="492">
      <c r="A492" s="20">
        <v>36.0</v>
      </c>
      <c r="B492" s="30">
        <v>1.0</v>
      </c>
    </row>
    <row r="493">
      <c r="A493" s="20">
        <v>36.0</v>
      </c>
      <c r="B493" s="30">
        <v>1.0</v>
      </c>
    </row>
    <row r="494">
      <c r="A494" s="20">
        <v>36.0</v>
      </c>
      <c r="B494" s="30">
        <v>1.0</v>
      </c>
    </row>
    <row r="495">
      <c r="A495" s="20">
        <v>36.0</v>
      </c>
      <c r="B495" s="30">
        <v>1.0</v>
      </c>
    </row>
    <row r="496">
      <c r="A496" s="20">
        <v>36.0</v>
      </c>
      <c r="B496" s="30">
        <v>1.0</v>
      </c>
    </row>
    <row r="497">
      <c r="A497" s="20">
        <v>36.0</v>
      </c>
      <c r="B497" s="30">
        <v>1.0</v>
      </c>
    </row>
    <row r="498">
      <c r="A498" s="20">
        <v>36.0</v>
      </c>
      <c r="B498" s="30">
        <v>0.0</v>
      </c>
    </row>
    <row r="499">
      <c r="A499" s="20">
        <v>36.0</v>
      </c>
      <c r="B499" s="30">
        <v>1.0</v>
      </c>
    </row>
    <row r="500">
      <c r="A500" s="20">
        <v>36.0</v>
      </c>
      <c r="B500" s="30">
        <v>0.0</v>
      </c>
    </row>
    <row r="501">
      <c r="A501" s="20">
        <v>36.0</v>
      </c>
      <c r="B501" s="30">
        <v>1.0</v>
      </c>
    </row>
    <row r="502">
      <c r="A502" s="20">
        <v>36.0</v>
      </c>
      <c r="B502" s="30">
        <v>1.0</v>
      </c>
    </row>
    <row r="503">
      <c r="A503" s="20">
        <v>36.0</v>
      </c>
      <c r="B503" s="30">
        <v>1.0</v>
      </c>
    </row>
    <row r="504">
      <c r="A504" s="20">
        <v>36.0</v>
      </c>
      <c r="B504" s="30">
        <v>1.0</v>
      </c>
    </row>
    <row r="505">
      <c r="A505" s="20">
        <v>36.0</v>
      </c>
      <c r="B505" s="30">
        <v>1.0</v>
      </c>
    </row>
    <row r="506">
      <c r="A506" s="20">
        <v>36.0</v>
      </c>
      <c r="B506" s="30">
        <v>1.0</v>
      </c>
    </row>
    <row r="507">
      <c r="A507" s="20">
        <v>36.0</v>
      </c>
      <c r="B507" s="30">
        <v>1.0</v>
      </c>
    </row>
    <row r="508">
      <c r="A508" s="20">
        <v>36.0</v>
      </c>
      <c r="B508" s="30">
        <v>1.0</v>
      </c>
    </row>
    <row r="509">
      <c r="A509" s="20">
        <v>37.0</v>
      </c>
      <c r="B509" s="30">
        <v>1.0</v>
      </c>
    </row>
    <row r="510">
      <c r="A510" s="20">
        <v>37.0</v>
      </c>
      <c r="B510" s="30">
        <v>1.0</v>
      </c>
    </row>
    <row r="511">
      <c r="A511" s="20">
        <v>37.0</v>
      </c>
      <c r="B511" s="30">
        <v>1.0</v>
      </c>
    </row>
    <row r="512">
      <c r="A512" s="20">
        <v>37.0</v>
      </c>
      <c r="B512" s="30">
        <v>1.0</v>
      </c>
    </row>
    <row r="513">
      <c r="A513" s="20">
        <v>37.0</v>
      </c>
      <c r="B513" s="30">
        <v>1.0</v>
      </c>
    </row>
    <row r="514">
      <c r="A514" s="20">
        <v>37.0</v>
      </c>
      <c r="B514" s="30">
        <v>1.0</v>
      </c>
    </row>
    <row r="515">
      <c r="A515" s="20">
        <v>37.0</v>
      </c>
      <c r="B515" s="30">
        <v>1.0</v>
      </c>
    </row>
    <row r="516">
      <c r="A516" s="20">
        <v>37.0</v>
      </c>
      <c r="B516" s="30">
        <v>1.0</v>
      </c>
    </row>
    <row r="517">
      <c r="A517" s="20">
        <v>37.0</v>
      </c>
      <c r="B517" s="30">
        <v>1.0</v>
      </c>
    </row>
    <row r="518">
      <c r="A518" s="20">
        <v>37.0</v>
      </c>
      <c r="B518" s="30">
        <v>1.0</v>
      </c>
    </row>
    <row r="519">
      <c r="A519" s="20">
        <v>37.0</v>
      </c>
      <c r="B519" s="30">
        <v>1.0</v>
      </c>
    </row>
    <row r="520">
      <c r="A520" s="20">
        <v>37.0</v>
      </c>
      <c r="B520" s="30">
        <v>1.0</v>
      </c>
    </row>
    <row r="521">
      <c r="A521" s="20">
        <v>37.0</v>
      </c>
      <c r="B521" s="30">
        <v>1.0</v>
      </c>
    </row>
    <row r="522">
      <c r="A522" s="20">
        <v>37.0</v>
      </c>
      <c r="B522" s="30">
        <v>1.0</v>
      </c>
    </row>
    <row r="523">
      <c r="A523" s="20">
        <v>37.0</v>
      </c>
      <c r="B523" s="30">
        <v>1.0</v>
      </c>
    </row>
    <row r="524">
      <c r="A524" s="20">
        <v>37.0</v>
      </c>
      <c r="B524" s="30">
        <v>1.0</v>
      </c>
    </row>
    <row r="525">
      <c r="A525" s="20">
        <v>37.0</v>
      </c>
      <c r="B525" s="30">
        <v>1.0</v>
      </c>
    </row>
    <row r="526">
      <c r="A526" s="20">
        <v>37.0</v>
      </c>
      <c r="B526" s="30">
        <v>1.0</v>
      </c>
    </row>
    <row r="527">
      <c r="A527" s="20">
        <v>37.0</v>
      </c>
      <c r="B527" s="30">
        <v>0.0</v>
      </c>
    </row>
    <row r="528">
      <c r="A528" s="20">
        <v>37.0</v>
      </c>
      <c r="B528" s="30">
        <v>1.0</v>
      </c>
    </row>
    <row r="529">
      <c r="A529" s="20">
        <v>37.0</v>
      </c>
      <c r="B529" s="30">
        <v>1.0</v>
      </c>
    </row>
    <row r="530">
      <c r="A530" s="20">
        <v>37.0</v>
      </c>
      <c r="B530" s="30">
        <v>1.0</v>
      </c>
    </row>
    <row r="531">
      <c r="A531" s="20">
        <v>37.0</v>
      </c>
      <c r="B531" s="30">
        <v>1.0</v>
      </c>
    </row>
    <row r="532">
      <c r="A532" s="20">
        <v>37.0</v>
      </c>
      <c r="B532" s="30">
        <v>0.0</v>
      </c>
    </row>
    <row r="533">
      <c r="A533" s="20">
        <v>37.0</v>
      </c>
      <c r="B533" s="30">
        <v>1.0</v>
      </c>
    </row>
    <row r="534">
      <c r="A534" s="20">
        <v>37.0</v>
      </c>
      <c r="B534" s="30">
        <v>0.0</v>
      </c>
    </row>
    <row r="535">
      <c r="A535" s="20">
        <v>37.0</v>
      </c>
      <c r="B535" s="30">
        <v>1.0</v>
      </c>
    </row>
    <row r="536">
      <c r="A536" s="20">
        <v>37.0</v>
      </c>
      <c r="B536" s="30">
        <v>0.0</v>
      </c>
    </row>
    <row r="537">
      <c r="A537" s="20">
        <v>37.0</v>
      </c>
      <c r="B537" s="30">
        <v>1.0</v>
      </c>
    </row>
    <row r="538">
      <c r="A538" s="20">
        <v>37.0</v>
      </c>
      <c r="B538" s="30">
        <v>1.0</v>
      </c>
    </row>
    <row r="539">
      <c r="A539" s="20">
        <v>37.0</v>
      </c>
      <c r="B539" s="30">
        <v>1.0</v>
      </c>
    </row>
    <row r="540">
      <c r="A540" s="20">
        <v>38.0</v>
      </c>
      <c r="B540" s="30">
        <v>1.0</v>
      </c>
    </row>
    <row r="541">
      <c r="A541" s="20">
        <v>38.0</v>
      </c>
      <c r="B541" s="30">
        <v>1.0</v>
      </c>
    </row>
    <row r="542">
      <c r="A542" s="20">
        <v>38.0</v>
      </c>
      <c r="B542" s="30">
        <v>0.0</v>
      </c>
    </row>
    <row r="543">
      <c r="A543" s="20">
        <v>38.0</v>
      </c>
      <c r="B543" s="30">
        <v>1.0</v>
      </c>
    </row>
    <row r="544">
      <c r="A544" s="20">
        <v>38.0</v>
      </c>
      <c r="B544" s="30">
        <v>1.0</v>
      </c>
    </row>
    <row r="545">
      <c r="A545" s="20">
        <v>38.0</v>
      </c>
      <c r="B545" s="30">
        <v>1.0</v>
      </c>
    </row>
    <row r="546">
      <c r="A546" s="20">
        <v>38.0</v>
      </c>
      <c r="B546" s="30">
        <v>1.0</v>
      </c>
    </row>
    <row r="547">
      <c r="A547" s="20">
        <v>38.0</v>
      </c>
      <c r="B547" s="30">
        <v>1.0</v>
      </c>
    </row>
    <row r="548">
      <c r="A548" s="20">
        <v>38.0</v>
      </c>
      <c r="B548" s="30">
        <v>1.0</v>
      </c>
    </row>
    <row r="549">
      <c r="A549" s="20">
        <v>38.0</v>
      </c>
      <c r="B549" s="30">
        <v>1.0</v>
      </c>
    </row>
    <row r="550">
      <c r="A550" s="20">
        <v>38.0</v>
      </c>
      <c r="B550" s="30">
        <v>1.0</v>
      </c>
    </row>
    <row r="551">
      <c r="A551" s="20">
        <v>38.0</v>
      </c>
      <c r="B551" s="30">
        <v>1.0</v>
      </c>
    </row>
    <row r="552">
      <c r="A552" s="20">
        <v>38.0</v>
      </c>
      <c r="B552" s="30">
        <v>0.0</v>
      </c>
    </row>
    <row r="553">
      <c r="A553" s="20">
        <v>38.0</v>
      </c>
      <c r="B553" s="30">
        <v>1.0</v>
      </c>
    </row>
    <row r="554">
      <c r="A554" s="20">
        <v>38.0</v>
      </c>
      <c r="B554" s="30">
        <v>1.0</v>
      </c>
    </row>
    <row r="555">
      <c r="A555" s="20">
        <v>38.0</v>
      </c>
      <c r="B555" s="30">
        <v>1.0</v>
      </c>
    </row>
    <row r="556">
      <c r="A556" s="20">
        <v>38.0</v>
      </c>
      <c r="B556" s="30">
        <v>1.0</v>
      </c>
    </row>
    <row r="557">
      <c r="A557" s="20">
        <v>38.0</v>
      </c>
      <c r="B557" s="30">
        <v>1.0</v>
      </c>
    </row>
    <row r="558">
      <c r="A558" s="20">
        <v>38.0</v>
      </c>
      <c r="B558" s="30">
        <v>1.0</v>
      </c>
    </row>
    <row r="559">
      <c r="A559" s="20">
        <v>39.0</v>
      </c>
      <c r="B559" s="30">
        <v>1.0</v>
      </c>
    </row>
    <row r="560">
      <c r="A560" s="20">
        <v>39.0</v>
      </c>
      <c r="B560" s="30">
        <v>1.0</v>
      </c>
    </row>
    <row r="561">
      <c r="A561" s="20">
        <v>39.0</v>
      </c>
      <c r="B561" s="30">
        <v>1.0</v>
      </c>
    </row>
    <row r="562">
      <c r="A562" s="20">
        <v>39.0</v>
      </c>
      <c r="B562" s="30">
        <v>1.0</v>
      </c>
    </row>
    <row r="563">
      <c r="A563" s="20">
        <v>39.0</v>
      </c>
      <c r="B563" s="30">
        <v>1.0</v>
      </c>
    </row>
    <row r="564">
      <c r="A564" s="20">
        <v>39.0</v>
      </c>
      <c r="B564" s="30">
        <v>1.0</v>
      </c>
    </row>
    <row r="565">
      <c r="A565" s="20">
        <v>39.0</v>
      </c>
      <c r="B565" s="30">
        <v>1.0</v>
      </c>
    </row>
    <row r="566">
      <c r="A566" s="20">
        <v>39.0</v>
      </c>
      <c r="B566" s="30">
        <v>1.0</v>
      </c>
    </row>
    <row r="567">
      <c r="A567" s="20">
        <v>39.0</v>
      </c>
      <c r="B567" s="30">
        <v>1.0</v>
      </c>
    </row>
    <row r="568">
      <c r="A568" s="20">
        <v>39.0</v>
      </c>
      <c r="B568" s="30">
        <v>1.0</v>
      </c>
    </row>
    <row r="569">
      <c r="A569" s="20">
        <v>39.0</v>
      </c>
      <c r="B569" s="30">
        <v>1.0</v>
      </c>
    </row>
    <row r="570">
      <c r="A570" s="20">
        <v>39.0</v>
      </c>
      <c r="B570" s="30">
        <v>1.0</v>
      </c>
    </row>
    <row r="571">
      <c r="A571" s="20">
        <v>39.0</v>
      </c>
      <c r="B571" s="30">
        <v>1.0</v>
      </c>
    </row>
    <row r="572">
      <c r="A572" s="20">
        <v>39.0</v>
      </c>
      <c r="B572" s="30">
        <v>1.0</v>
      </c>
    </row>
    <row r="573">
      <c r="A573" s="20">
        <v>39.0</v>
      </c>
      <c r="B573" s="30">
        <v>1.0</v>
      </c>
    </row>
    <row r="574">
      <c r="A574" s="20">
        <v>39.0</v>
      </c>
      <c r="B574" s="30">
        <v>1.0</v>
      </c>
    </row>
    <row r="575">
      <c r="A575" s="20">
        <v>39.0</v>
      </c>
      <c r="B575" s="30">
        <v>1.0</v>
      </c>
    </row>
    <row r="576">
      <c r="A576" s="20">
        <v>39.0</v>
      </c>
      <c r="B576" s="30">
        <v>1.0</v>
      </c>
    </row>
    <row r="577">
      <c r="A577" s="20">
        <v>39.0</v>
      </c>
      <c r="B577" s="30">
        <v>1.0</v>
      </c>
    </row>
    <row r="578">
      <c r="A578" s="20">
        <v>39.0</v>
      </c>
      <c r="B578" s="30">
        <v>1.0</v>
      </c>
    </row>
    <row r="579">
      <c r="A579" s="20">
        <v>39.0</v>
      </c>
      <c r="B579" s="30">
        <v>0.0</v>
      </c>
    </row>
    <row r="580">
      <c r="A580" s="20">
        <v>39.0</v>
      </c>
      <c r="B580" s="30">
        <v>1.0</v>
      </c>
    </row>
    <row r="581">
      <c r="A581" s="20">
        <v>39.0</v>
      </c>
      <c r="B581" s="30">
        <v>1.0</v>
      </c>
    </row>
    <row r="582">
      <c r="A582" s="20">
        <v>39.0</v>
      </c>
      <c r="B582" s="30">
        <v>1.0</v>
      </c>
    </row>
    <row r="583">
      <c r="A583" s="20">
        <v>39.0</v>
      </c>
      <c r="B583" s="30">
        <v>1.0</v>
      </c>
    </row>
    <row r="584">
      <c r="A584" s="20">
        <v>40.0</v>
      </c>
      <c r="B584" s="30">
        <v>1.0</v>
      </c>
    </row>
    <row r="585">
      <c r="A585" s="20">
        <v>40.0</v>
      </c>
      <c r="B585" s="30">
        <v>0.0</v>
      </c>
    </row>
    <row r="586">
      <c r="A586" s="20">
        <v>40.0</v>
      </c>
      <c r="B586" s="30">
        <v>1.0</v>
      </c>
    </row>
    <row r="587">
      <c r="A587" s="20">
        <v>40.0</v>
      </c>
      <c r="B587" s="30">
        <v>1.0</v>
      </c>
    </row>
    <row r="588">
      <c r="A588" s="20">
        <v>40.0</v>
      </c>
      <c r="B588" s="30">
        <v>1.0</v>
      </c>
    </row>
    <row r="589">
      <c r="A589" s="20">
        <v>40.0</v>
      </c>
      <c r="B589" s="30">
        <v>1.0</v>
      </c>
    </row>
    <row r="590">
      <c r="A590" s="20">
        <v>40.0</v>
      </c>
      <c r="B590" s="30">
        <v>1.0</v>
      </c>
    </row>
    <row r="591">
      <c r="A591" s="20">
        <v>40.0</v>
      </c>
      <c r="B591" s="30">
        <v>1.0</v>
      </c>
    </row>
    <row r="592">
      <c r="A592" s="20">
        <v>40.0</v>
      </c>
      <c r="B592" s="30">
        <v>1.0</v>
      </c>
    </row>
    <row r="593">
      <c r="A593" s="20">
        <v>40.0</v>
      </c>
      <c r="B593" s="30">
        <v>1.0</v>
      </c>
    </row>
    <row r="594">
      <c r="A594" s="20">
        <v>40.0</v>
      </c>
      <c r="B594" s="30">
        <v>1.0</v>
      </c>
    </row>
    <row r="595">
      <c r="A595" s="20">
        <v>41.0</v>
      </c>
      <c r="B595" s="30">
        <v>1.0</v>
      </c>
    </row>
    <row r="596">
      <c r="A596" s="20">
        <v>41.0</v>
      </c>
      <c r="B596" s="30">
        <v>1.0</v>
      </c>
    </row>
    <row r="597">
      <c r="A597" s="20">
        <v>41.0</v>
      </c>
      <c r="B597" s="30">
        <v>1.0</v>
      </c>
    </row>
    <row r="598">
      <c r="A598" s="20">
        <v>41.0</v>
      </c>
      <c r="B598" s="30">
        <v>1.0</v>
      </c>
    </row>
    <row r="599">
      <c r="A599" s="20">
        <v>41.0</v>
      </c>
      <c r="B599" s="30">
        <v>1.0</v>
      </c>
    </row>
    <row r="600">
      <c r="A600" s="20">
        <v>41.0</v>
      </c>
      <c r="B600" s="30">
        <v>1.0</v>
      </c>
    </row>
    <row r="601">
      <c r="A601" s="20">
        <v>41.0</v>
      </c>
      <c r="B601" s="30">
        <v>1.0</v>
      </c>
    </row>
    <row r="602">
      <c r="A602" s="20">
        <v>41.0</v>
      </c>
      <c r="B602" s="30">
        <v>1.0</v>
      </c>
    </row>
    <row r="603">
      <c r="A603" s="20">
        <v>41.0</v>
      </c>
      <c r="B603" s="30">
        <v>1.0</v>
      </c>
    </row>
    <row r="604">
      <c r="A604" s="20">
        <v>41.0</v>
      </c>
      <c r="B604" s="30">
        <v>1.0</v>
      </c>
    </row>
    <row r="605">
      <c r="A605" s="20">
        <v>41.0</v>
      </c>
      <c r="B605" s="30">
        <v>1.0</v>
      </c>
    </row>
    <row r="606">
      <c r="A606" s="20">
        <v>41.0</v>
      </c>
      <c r="B606" s="30">
        <v>1.0</v>
      </c>
    </row>
    <row r="607">
      <c r="A607" s="20">
        <v>41.0</v>
      </c>
      <c r="B607" s="30">
        <v>1.0</v>
      </c>
    </row>
    <row r="608">
      <c r="A608" s="20">
        <v>41.0</v>
      </c>
      <c r="B608" s="30">
        <v>1.0</v>
      </c>
    </row>
    <row r="609">
      <c r="A609" s="20">
        <v>41.0</v>
      </c>
      <c r="B609" s="30">
        <v>1.0</v>
      </c>
    </row>
    <row r="610">
      <c r="A610" s="20">
        <v>41.0</v>
      </c>
      <c r="B610" s="30">
        <v>1.0</v>
      </c>
    </row>
    <row r="611">
      <c r="A611" s="20">
        <v>42.0</v>
      </c>
      <c r="B611" s="30">
        <v>1.0</v>
      </c>
    </row>
    <row r="612">
      <c r="A612" s="20">
        <v>42.0</v>
      </c>
      <c r="B612" s="30">
        <v>1.0</v>
      </c>
    </row>
    <row r="613">
      <c r="A613" s="20">
        <v>42.0</v>
      </c>
      <c r="B613" s="30">
        <v>0.0</v>
      </c>
    </row>
    <row r="614">
      <c r="A614" s="20">
        <v>42.0</v>
      </c>
      <c r="B614" s="30">
        <v>1.0</v>
      </c>
    </row>
    <row r="615">
      <c r="A615" s="20">
        <v>42.0</v>
      </c>
      <c r="B615" s="30">
        <v>1.0</v>
      </c>
    </row>
    <row r="616">
      <c r="A616" s="20">
        <v>42.0</v>
      </c>
      <c r="B616" s="30">
        <v>1.0</v>
      </c>
    </row>
    <row r="617">
      <c r="A617" s="20">
        <v>42.0</v>
      </c>
      <c r="B617" s="30">
        <v>1.0</v>
      </c>
    </row>
    <row r="618">
      <c r="A618" s="20">
        <v>42.0</v>
      </c>
      <c r="B618" s="30">
        <v>1.0</v>
      </c>
    </row>
    <row r="619">
      <c r="A619" s="20">
        <v>42.0</v>
      </c>
      <c r="B619" s="30">
        <v>1.0</v>
      </c>
    </row>
    <row r="620">
      <c r="A620" s="20">
        <v>42.0</v>
      </c>
      <c r="B620" s="30">
        <v>1.0</v>
      </c>
    </row>
    <row r="621">
      <c r="A621" s="20">
        <v>43.0</v>
      </c>
      <c r="B621" s="30">
        <v>0.0</v>
      </c>
    </row>
    <row r="622">
      <c r="A622" s="20">
        <v>43.0</v>
      </c>
      <c r="B622" s="30">
        <v>1.0</v>
      </c>
    </row>
    <row r="623">
      <c r="A623" s="20">
        <v>43.0</v>
      </c>
      <c r="B623" s="30">
        <v>1.0</v>
      </c>
    </row>
    <row r="624">
      <c r="A624" s="20">
        <v>43.0</v>
      </c>
      <c r="B624" s="30">
        <v>1.0</v>
      </c>
    </row>
    <row r="625">
      <c r="A625" s="20">
        <v>43.0</v>
      </c>
      <c r="B625" s="30">
        <v>1.0</v>
      </c>
    </row>
    <row r="626">
      <c r="A626" s="20">
        <v>43.0</v>
      </c>
      <c r="B626" s="30">
        <v>1.0</v>
      </c>
    </row>
    <row r="627">
      <c r="A627" s="20">
        <v>43.0</v>
      </c>
      <c r="B627" s="30">
        <v>1.0</v>
      </c>
    </row>
    <row r="628">
      <c r="A628" s="20">
        <v>43.0</v>
      </c>
      <c r="B628" s="30">
        <v>1.0</v>
      </c>
    </row>
    <row r="629">
      <c r="A629" s="20">
        <v>43.0</v>
      </c>
      <c r="B629" s="30">
        <v>1.0</v>
      </c>
    </row>
    <row r="630">
      <c r="A630" s="20">
        <v>44.0</v>
      </c>
      <c r="B630" s="30">
        <v>1.0</v>
      </c>
    </row>
    <row r="631">
      <c r="A631" s="20">
        <v>44.0</v>
      </c>
      <c r="B631" s="30">
        <v>1.0</v>
      </c>
    </row>
    <row r="632">
      <c r="A632" s="20">
        <v>44.0</v>
      </c>
      <c r="B632" s="30">
        <v>1.0</v>
      </c>
    </row>
    <row r="633">
      <c r="A633" s="20">
        <v>44.0</v>
      </c>
      <c r="B633" s="30">
        <v>1.0</v>
      </c>
    </row>
    <row r="634">
      <c r="A634" s="20">
        <v>44.0</v>
      </c>
      <c r="B634" s="30">
        <v>1.0</v>
      </c>
    </row>
    <row r="635">
      <c r="A635" s="20">
        <v>44.0</v>
      </c>
      <c r="B635" s="30">
        <v>1.0</v>
      </c>
    </row>
    <row r="636">
      <c r="A636" s="20">
        <v>44.0</v>
      </c>
      <c r="B636" s="30">
        <v>1.0</v>
      </c>
    </row>
    <row r="637">
      <c r="A637" s="20">
        <v>44.0</v>
      </c>
      <c r="B637" s="30">
        <v>0.0</v>
      </c>
    </row>
    <row r="638">
      <c r="A638" s="20">
        <v>44.0</v>
      </c>
      <c r="B638" s="30">
        <v>1.0</v>
      </c>
    </row>
    <row r="639">
      <c r="A639" s="20">
        <v>44.0</v>
      </c>
      <c r="B639" s="30">
        <v>1.0</v>
      </c>
    </row>
    <row r="640">
      <c r="A640" s="20">
        <v>44.0</v>
      </c>
      <c r="B640" s="30">
        <v>1.0</v>
      </c>
    </row>
    <row r="641">
      <c r="A641" s="20">
        <v>44.0</v>
      </c>
      <c r="B641" s="30">
        <v>1.0</v>
      </c>
    </row>
    <row r="642">
      <c r="A642" s="20">
        <v>44.0</v>
      </c>
      <c r="B642" s="30">
        <v>1.0</v>
      </c>
    </row>
    <row r="643">
      <c r="A643" s="20">
        <v>45.0</v>
      </c>
      <c r="B643" s="30">
        <v>1.0</v>
      </c>
    </row>
    <row r="644">
      <c r="A644" s="20">
        <v>45.0</v>
      </c>
      <c r="B644" s="30">
        <v>1.0</v>
      </c>
    </row>
    <row r="645">
      <c r="A645" s="20">
        <v>45.0</v>
      </c>
      <c r="B645" s="30">
        <v>1.0</v>
      </c>
    </row>
    <row r="646">
      <c r="A646" s="20">
        <v>45.0</v>
      </c>
      <c r="B646" s="30">
        <v>1.0</v>
      </c>
    </row>
    <row r="647">
      <c r="A647" s="20">
        <v>45.0</v>
      </c>
      <c r="B647" s="30">
        <v>1.0</v>
      </c>
    </row>
    <row r="648">
      <c r="A648" s="20">
        <v>45.0</v>
      </c>
      <c r="B648" s="30">
        <v>1.0</v>
      </c>
    </row>
    <row r="649">
      <c r="A649" s="20">
        <v>45.0</v>
      </c>
      <c r="B649" s="30">
        <v>1.0</v>
      </c>
    </row>
    <row r="650">
      <c r="A650" s="20">
        <v>45.0</v>
      </c>
      <c r="B650" s="30">
        <v>1.0</v>
      </c>
    </row>
    <row r="651">
      <c r="A651" s="20">
        <v>45.0</v>
      </c>
      <c r="B651" s="30">
        <v>0.0</v>
      </c>
    </row>
    <row r="652">
      <c r="A652" s="20">
        <v>45.0</v>
      </c>
      <c r="B652" s="30">
        <v>1.0</v>
      </c>
    </row>
    <row r="653">
      <c r="A653" s="20">
        <v>45.0</v>
      </c>
      <c r="B653" s="30">
        <v>1.0</v>
      </c>
    </row>
    <row r="654">
      <c r="A654" s="20">
        <v>45.0</v>
      </c>
      <c r="B654" s="30">
        <v>1.0</v>
      </c>
    </row>
    <row r="655">
      <c r="A655" s="20">
        <v>45.0</v>
      </c>
      <c r="B655" s="30">
        <v>1.0</v>
      </c>
    </row>
    <row r="656">
      <c r="A656" s="20">
        <v>45.0</v>
      </c>
      <c r="B656" s="30">
        <v>1.0</v>
      </c>
    </row>
    <row r="657">
      <c r="A657" s="20">
        <v>46.0</v>
      </c>
      <c r="B657" s="30">
        <v>1.0</v>
      </c>
    </row>
    <row r="658">
      <c r="A658" s="20">
        <v>46.0</v>
      </c>
      <c r="B658" s="30">
        <v>1.0</v>
      </c>
    </row>
    <row r="659">
      <c r="A659" s="20">
        <v>46.0</v>
      </c>
      <c r="B659" s="30">
        <v>1.0</v>
      </c>
    </row>
    <row r="660">
      <c r="A660" s="20">
        <v>46.0</v>
      </c>
      <c r="B660" s="30">
        <v>1.0</v>
      </c>
    </row>
    <row r="661">
      <c r="A661" s="20">
        <v>46.0</v>
      </c>
      <c r="B661" s="30">
        <v>1.0</v>
      </c>
    </row>
    <row r="662">
      <c r="A662" s="20">
        <v>47.0</v>
      </c>
      <c r="B662" s="30">
        <v>0.0</v>
      </c>
    </row>
    <row r="663">
      <c r="A663" s="20">
        <v>47.0</v>
      </c>
      <c r="B663" s="30">
        <v>1.0</v>
      </c>
    </row>
    <row r="664">
      <c r="A664" s="20">
        <v>47.0</v>
      </c>
      <c r="B664" s="30">
        <v>1.0</v>
      </c>
    </row>
    <row r="665">
      <c r="A665" s="20">
        <v>47.0</v>
      </c>
      <c r="B665" s="30">
        <v>1.0</v>
      </c>
    </row>
    <row r="666">
      <c r="A666" s="20">
        <v>47.0</v>
      </c>
      <c r="B666" s="30">
        <v>1.0</v>
      </c>
    </row>
    <row r="667">
      <c r="A667" s="20">
        <v>47.0</v>
      </c>
      <c r="B667" s="30">
        <v>1.0</v>
      </c>
    </row>
    <row r="668">
      <c r="A668" s="20">
        <v>48.0</v>
      </c>
      <c r="B668" s="30">
        <v>1.0</v>
      </c>
    </row>
    <row r="669">
      <c r="A669" s="20">
        <v>48.0</v>
      </c>
      <c r="B669" s="30">
        <v>1.0</v>
      </c>
    </row>
    <row r="670">
      <c r="A670" s="20">
        <v>48.0</v>
      </c>
      <c r="B670" s="30">
        <v>1.0</v>
      </c>
    </row>
    <row r="671">
      <c r="A671" s="20">
        <v>48.0</v>
      </c>
      <c r="B671" s="30">
        <v>1.0</v>
      </c>
    </row>
    <row r="672">
      <c r="A672" s="20">
        <v>48.0</v>
      </c>
      <c r="B672" s="30">
        <v>1.0</v>
      </c>
    </row>
    <row r="673">
      <c r="A673" s="20">
        <v>48.0</v>
      </c>
      <c r="B673" s="30">
        <v>1.0</v>
      </c>
    </row>
    <row r="674">
      <c r="A674" s="20">
        <v>49.0</v>
      </c>
      <c r="B674" s="30">
        <v>1.0</v>
      </c>
    </row>
    <row r="675">
      <c r="A675" s="20">
        <v>49.0</v>
      </c>
      <c r="B675" s="30">
        <v>0.0</v>
      </c>
    </row>
    <row r="676">
      <c r="A676" s="20">
        <v>49.0</v>
      </c>
      <c r="B676" s="30">
        <v>0.0</v>
      </c>
    </row>
    <row r="677">
      <c r="A677" s="20">
        <v>49.0</v>
      </c>
      <c r="B677" s="30">
        <v>1.0</v>
      </c>
    </row>
    <row r="678">
      <c r="A678" s="20">
        <v>49.0</v>
      </c>
      <c r="B678" s="30">
        <v>1.0</v>
      </c>
    </row>
    <row r="679">
      <c r="A679" s="20">
        <v>49.0</v>
      </c>
      <c r="B679" s="30">
        <v>1.0</v>
      </c>
    </row>
    <row r="680">
      <c r="A680" s="20">
        <v>50.0</v>
      </c>
      <c r="B680" s="30">
        <v>1.0</v>
      </c>
    </row>
    <row r="681">
      <c r="A681" s="20">
        <v>50.0</v>
      </c>
      <c r="B681" s="30">
        <v>1.0</v>
      </c>
    </row>
    <row r="682">
      <c r="A682" s="20">
        <v>50.0</v>
      </c>
      <c r="B682" s="30">
        <v>1.0</v>
      </c>
    </row>
    <row r="683">
      <c r="A683" s="20">
        <v>50.0</v>
      </c>
      <c r="B683" s="30">
        <v>1.0</v>
      </c>
    </row>
    <row r="684">
      <c r="A684" s="20">
        <v>51.0</v>
      </c>
      <c r="B684" s="30">
        <v>1.0</v>
      </c>
    </row>
    <row r="685">
      <c r="A685" s="20">
        <v>51.0</v>
      </c>
      <c r="B685" s="30">
        <v>1.0</v>
      </c>
    </row>
    <row r="686">
      <c r="A686" s="20">
        <v>51.0</v>
      </c>
      <c r="B686" s="30">
        <v>1.0</v>
      </c>
    </row>
    <row r="687">
      <c r="A687" s="20">
        <v>52.0</v>
      </c>
      <c r="B687" s="30">
        <v>1.0</v>
      </c>
    </row>
    <row r="688">
      <c r="A688" s="20">
        <v>52.0</v>
      </c>
      <c r="B688" s="30">
        <v>1.0</v>
      </c>
    </row>
    <row r="689">
      <c r="A689" s="20">
        <v>52.0</v>
      </c>
      <c r="B689" s="30">
        <v>1.0</v>
      </c>
    </row>
    <row r="690">
      <c r="A690" s="20">
        <v>53.0</v>
      </c>
      <c r="B690" s="30">
        <v>1.0</v>
      </c>
    </row>
    <row r="691">
      <c r="A691" s="20">
        <v>53.0</v>
      </c>
      <c r="B691" s="30">
        <v>0.0</v>
      </c>
    </row>
    <row r="692">
      <c r="A692" s="20">
        <v>53.0</v>
      </c>
      <c r="B692" s="30">
        <v>1.0</v>
      </c>
    </row>
    <row r="693">
      <c r="A693" s="20">
        <v>54.0</v>
      </c>
      <c r="B693" s="30">
        <v>1.0</v>
      </c>
    </row>
    <row r="694">
      <c r="A694" s="20">
        <v>54.0</v>
      </c>
      <c r="B694" s="30">
        <v>1.0</v>
      </c>
    </row>
    <row r="695">
      <c r="A695" s="20">
        <v>55.0</v>
      </c>
      <c r="B695" s="30">
        <v>1.0</v>
      </c>
    </row>
    <row r="696">
      <c r="A696" s="20">
        <v>55.0</v>
      </c>
      <c r="B696" s="30">
        <v>1.0</v>
      </c>
    </row>
    <row r="697">
      <c r="A697" s="20">
        <v>55.0</v>
      </c>
      <c r="B697" s="30">
        <v>0.0</v>
      </c>
    </row>
    <row r="698">
      <c r="A698" s="20">
        <v>55.0</v>
      </c>
      <c r="B698" s="30">
        <v>1.0</v>
      </c>
    </row>
    <row r="699">
      <c r="A699" s="20">
        <v>56.0</v>
      </c>
      <c r="B699" s="30">
        <v>1.0</v>
      </c>
    </row>
    <row r="700">
      <c r="A700" s="20">
        <v>56.0</v>
      </c>
      <c r="B700" s="30">
        <v>1.0</v>
      </c>
    </row>
    <row r="701">
      <c r="A701" s="20">
        <v>56.0</v>
      </c>
      <c r="B701" s="30">
        <v>1.0</v>
      </c>
    </row>
    <row r="702">
      <c r="A702" s="20">
        <v>57.0</v>
      </c>
      <c r="B702" s="30">
        <v>1.0</v>
      </c>
    </row>
    <row r="703">
      <c r="A703" s="20">
        <v>57.0</v>
      </c>
      <c r="B703" s="30">
        <v>1.0</v>
      </c>
    </row>
    <row r="704">
      <c r="A704" s="20">
        <v>57.0</v>
      </c>
      <c r="B704" s="30">
        <v>1.0</v>
      </c>
    </row>
    <row r="705">
      <c r="A705" s="20">
        <v>58.0</v>
      </c>
      <c r="B705" s="30">
        <v>1.0</v>
      </c>
    </row>
    <row r="706">
      <c r="A706" s="20">
        <v>58.0</v>
      </c>
      <c r="B706" s="30">
        <v>1.0</v>
      </c>
    </row>
    <row r="707">
      <c r="A707" s="20">
        <v>58.0</v>
      </c>
      <c r="B707" s="30">
        <v>1.0</v>
      </c>
    </row>
    <row r="708">
      <c r="A708" s="20">
        <v>59.0</v>
      </c>
      <c r="B708" s="30">
        <v>1.0</v>
      </c>
    </row>
    <row r="709">
      <c r="A709" s="20">
        <v>59.0</v>
      </c>
      <c r="B709" s="30">
        <v>0.0</v>
      </c>
    </row>
    <row r="710">
      <c r="A710" s="20">
        <v>63.0</v>
      </c>
      <c r="B710" s="30">
        <v>1.0</v>
      </c>
    </row>
    <row r="711">
      <c r="A711" s="20">
        <v>65.0</v>
      </c>
      <c r="B711" s="30">
        <v>1.0</v>
      </c>
    </row>
    <row r="712">
      <c r="A712" s="20">
        <v>66.0</v>
      </c>
      <c r="B712" s="30">
        <v>1.0</v>
      </c>
    </row>
  </sheetData>
  <autoFilter ref="$A$1:$B$1000"/>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2" width="14.43"/>
    <col customWidth="1" min="4" max="4" width="29.86"/>
  </cols>
  <sheetData>
    <row r="1">
      <c r="A1" s="26" t="s">
        <v>3464</v>
      </c>
      <c r="B1" s="1" t="s">
        <v>4</v>
      </c>
      <c r="C1" s="6" t="s">
        <v>3</v>
      </c>
      <c r="D1" s="32" t="s">
        <v>3465</v>
      </c>
      <c r="E1" s="6" t="s">
        <v>3466</v>
      </c>
    </row>
    <row r="2">
      <c r="A2" s="22">
        <v>22.0</v>
      </c>
      <c r="B2" s="6">
        <v>0.0</v>
      </c>
      <c r="C2" s="6">
        <v>23.0</v>
      </c>
      <c r="D2" s="19">
        <f t="shared" ref="D2:D3" si="1">AVERAGEIF(A3:A586, C2, B3:B586)</f>
        <v>1.375</v>
      </c>
      <c r="E2">
        <f t="shared" ref="E2:E3" si="2"> COUNTIF(A3:A586, C2:C41)</f>
        <v>16</v>
      </c>
    </row>
    <row r="3">
      <c r="A3" s="22">
        <v>23.0</v>
      </c>
      <c r="B3" s="6">
        <v>3.0</v>
      </c>
      <c r="C3" s="6">
        <v>24.0</v>
      </c>
      <c r="D3" s="19">
        <f t="shared" si="1"/>
        <v>1.5</v>
      </c>
      <c r="E3">
        <f t="shared" si="2"/>
        <v>14</v>
      </c>
    </row>
    <row r="4">
      <c r="A4" s="22">
        <v>22.0</v>
      </c>
      <c r="B4" s="6">
        <v>0.0</v>
      </c>
      <c r="C4" s="6">
        <v>25.0</v>
      </c>
      <c r="D4" s="19">
        <f t="shared" ref="D4:D18" si="3">AVERAGEIF(A4:A586, C4, B4:B586)</f>
        <v>2.037037037</v>
      </c>
      <c r="E4">
        <f t="shared" ref="E4:E18" si="4"> COUNTIF(A4:A586, C4:C42)</f>
        <v>27</v>
      </c>
    </row>
    <row r="5">
      <c r="A5" s="22">
        <v>22.0</v>
      </c>
      <c r="B5" s="6">
        <v>1.0</v>
      </c>
      <c r="C5" s="6">
        <v>26.0</v>
      </c>
      <c r="D5" s="19">
        <f t="shared" si="3"/>
        <v>2.52173913</v>
      </c>
      <c r="E5">
        <f t="shared" si="4"/>
        <v>23</v>
      </c>
    </row>
    <row r="6">
      <c r="A6" s="22">
        <v>22.0</v>
      </c>
      <c r="B6" s="6">
        <v>1.0</v>
      </c>
      <c r="C6" s="6">
        <v>27.0</v>
      </c>
      <c r="D6" s="19">
        <f t="shared" si="3"/>
        <v>2.6</v>
      </c>
      <c r="E6">
        <f t="shared" si="4"/>
        <v>30</v>
      </c>
    </row>
    <row r="7">
      <c r="A7" s="22">
        <v>22.0</v>
      </c>
      <c r="B7" s="6">
        <v>1.0</v>
      </c>
      <c r="C7" s="6">
        <v>28.0</v>
      </c>
      <c r="D7" s="19">
        <f t="shared" si="3"/>
        <v>3.612903226</v>
      </c>
      <c r="E7">
        <f t="shared" si="4"/>
        <v>31</v>
      </c>
    </row>
    <row r="8">
      <c r="A8" s="22">
        <v>22.0</v>
      </c>
      <c r="B8" s="6">
        <v>1.0</v>
      </c>
      <c r="C8" s="6">
        <v>29.0</v>
      </c>
      <c r="D8" s="19">
        <f t="shared" si="3"/>
        <v>4.073170732</v>
      </c>
      <c r="E8">
        <f t="shared" si="4"/>
        <v>41</v>
      </c>
    </row>
    <row r="9">
      <c r="A9" s="22">
        <v>22.0</v>
      </c>
      <c r="B9" s="6">
        <v>1.0</v>
      </c>
      <c r="C9" s="6">
        <v>30.0</v>
      </c>
      <c r="D9" s="19">
        <f t="shared" si="3"/>
        <v>3.222222222</v>
      </c>
      <c r="E9">
        <f t="shared" si="4"/>
        <v>27</v>
      </c>
    </row>
    <row r="10">
      <c r="A10" s="22">
        <v>22.0</v>
      </c>
      <c r="B10" s="6">
        <v>1.0</v>
      </c>
      <c r="C10" s="6">
        <v>31.0</v>
      </c>
      <c r="D10" s="19">
        <f t="shared" si="3"/>
        <v>6.897435897</v>
      </c>
      <c r="E10">
        <f t="shared" si="4"/>
        <v>39</v>
      </c>
    </row>
    <row r="11">
      <c r="A11" s="22">
        <v>22.0</v>
      </c>
      <c r="B11" s="6">
        <v>2.0</v>
      </c>
      <c r="C11" s="6">
        <v>32.0</v>
      </c>
      <c r="D11" s="19">
        <f t="shared" si="3"/>
        <v>6.689655172</v>
      </c>
      <c r="E11">
        <f t="shared" si="4"/>
        <v>29</v>
      </c>
    </row>
    <row r="12">
      <c r="A12" s="22">
        <v>22.0</v>
      </c>
      <c r="B12" s="6">
        <v>2.0</v>
      </c>
      <c r="C12" s="6">
        <v>33.0</v>
      </c>
      <c r="D12" s="19">
        <f t="shared" si="3"/>
        <v>6.592592593</v>
      </c>
      <c r="E12">
        <f t="shared" si="4"/>
        <v>27</v>
      </c>
    </row>
    <row r="13">
      <c r="A13" s="22">
        <v>22.0</v>
      </c>
      <c r="B13" s="6">
        <v>3.0</v>
      </c>
      <c r="C13" s="6">
        <v>34.0</v>
      </c>
      <c r="D13" s="19">
        <f t="shared" si="3"/>
        <v>7.772727273</v>
      </c>
      <c r="E13">
        <f t="shared" si="4"/>
        <v>22</v>
      </c>
    </row>
    <row r="14">
      <c r="A14" s="22">
        <v>23.0</v>
      </c>
      <c r="B14" s="6">
        <v>0.0</v>
      </c>
      <c r="C14" s="6">
        <v>35.0</v>
      </c>
      <c r="D14" s="19">
        <f t="shared" si="3"/>
        <v>8.28</v>
      </c>
      <c r="E14">
        <f t="shared" si="4"/>
        <v>25</v>
      </c>
    </row>
    <row r="15">
      <c r="A15" s="22">
        <v>23.0</v>
      </c>
      <c r="B15" s="6">
        <v>0.0</v>
      </c>
      <c r="C15" s="6">
        <v>36.0</v>
      </c>
      <c r="D15" s="19">
        <f t="shared" si="3"/>
        <v>8.303030303</v>
      </c>
      <c r="E15">
        <f t="shared" si="4"/>
        <v>33</v>
      </c>
    </row>
    <row r="16">
      <c r="A16" s="22">
        <v>23.0</v>
      </c>
      <c r="B16" s="6">
        <v>0.0</v>
      </c>
      <c r="C16" s="6">
        <v>37.0</v>
      </c>
      <c r="D16" s="19">
        <f t="shared" si="3"/>
        <v>10.37037037</v>
      </c>
      <c r="E16">
        <f t="shared" si="4"/>
        <v>27</v>
      </c>
    </row>
    <row r="17">
      <c r="A17" s="22">
        <v>23.0</v>
      </c>
      <c r="B17" s="6">
        <v>0.0</v>
      </c>
      <c r="C17" s="6">
        <v>38.0</v>
      </c>
      <c r="D17" s="19">
        <f t="shared" si="3"/>
        <v>8.9375</v>
      </c>
      <c r="E17">
        <f t="shared" si="4"/>
        <v>16</v>
      </c>
    </row>
    <row r="18">
      <c r="A18" s="22">
        <v>23.0</v>
      </c>
      <c r="B18" s="6">
        <v>1.0</v>
      </c>
      <c r="C18" s="6">
        <v>39.0</v>
      </c>
      <c r="D18" s="19">
        <f t="shared" si="3"/>
        <v>12.04166667</v>
      </c>
      <c r="E18">
        <f t="shared" si="4"/>
        <v>24</v>
      </c>
    </row>
    <row r="19">
      <c r="A19" s="22">
        <v>23.0</v>
      </c>
      <c r="B19" s="6">
        <v>1.0</v>
      </c>
      <c r="C19" s="6">
        <v>40.0</v>
      </c>
      <c r="D19" s="19">
        <f t="array" ref="D19">AVERAGEIF(A20:A586, C19, B20:B586)</f>
        <v>15.3</v>
      </c>
      <c r="E19">
        <f> COUNTIF(A20:A586, C19:C58)</f>
        <v>10</v>
      </c>
    </row>
    <row r="20">
      <c r="A20" s="22">
        <v>23.0</v>
      </c>
      <c r="B20" s="6">
        <v>1.0</v>
      </c>
      <c r="C20" s="6">
        <v>41.0</v>
      </c>
      <c r="D20" s="19">
        <f t="array" ref="D20">AVERAGEIF(A20:A586, C20, B20:B586)</f>
        <v>13.3125</v>
      </c>
      <c r="E20">
        <f> COUNTIF(A20:A586, C20:C58)</f>
        <v>16</v>
      </c>
    </row>
    <row r="21">
      <c r="A21" s="22">
        <v>23.0</v>
      </c>
      <c r="B21" s="6">
        <v>1.0</v>
      </c>
      <c r="C21" s="6">
        <v>42.0</v>
      </c>
      <c r="D21" s="19">
        <f t="shared" ref="D21:D23" si="5">AVERAGEIF(A22:A586, C21, B22:B586)</f>
        <v>15.55555556</v>
      </c>
      <c r="E21">
        <f t="shared" ref="E21:E23" si="6"> COUNTIF(A22:A586, C21:C60)</f>
        <v>9</v>
      </c>
    </row>
    <row r="22">
      <c r="A22" s="22">
        <v>23.0</v>
      </c>
      <c r="B22" s="6">
        <v>1.0</v>
      </c>
      <c r="C22" s="6">
        <v>43.0</v>
      </c>
      <c r="D22" s="19">
        <f t="shared" si="5"/>
        <v>13.5</v>
      </c>
      <c r="E22">
        <f t="shared" si="6"/>
        <v>8</v>
      </c>
    </row>
    <row r="23">
      <c r="A23" s="22">
        <v>21.0</v>
      </c>
      <c r="B23" s="6">
        <v>2.0</v>
      </c>
      <c r="C23" s="6">
        <v>44.0</v>
      </c>
      <c r="D23" s="19">
        <f t="shared" si="5"/>
        <v>14.75</v>
      </c>
      <c r="E23">
        <f t="shared" si="6"/>
        <v>12</v>
      </c>
    </row>
    <row r="24">
      <c r="A24" s="22">
        <v>23.0</v>
      </c>
      <c r="B24" s="6">
        <v>2.0</v>
      </c>
      <c r="C24" s="6">
        <v>45.0</v>
      </c>
      <c r="D24" s="19">
        <f t="array" ref="D24">AVERAGEIF(A24:A586, C24, B24:B586)</f>
        <v>17.07692308</v>
      </c>
      <c r="E24">
        <f> COUNTIF(A24:A586, C24:C62)</f>
        <v>13</v>
      </c>
    </row>
    <row r="25">
      <c r="A25" s="22">
        <v>22.0</v>
      </c>
      <c r="B25" s="6">
        <v>0.0</v>
      </c>
      <c r="C25" s="6">
        <v>46.0</v>
      </c>
      <c r="D25" s="19">
        <f t="shared" ref="D25:D29" si="7">AVERAGEIF(A26:A586, C25, B26:B586)</f>
        <v>13</v>
      </c>
      <c r="E25">
        <f t="shared" ref="E25:E29" si="8"> COUNTIF(A26:A586, C25:C64)</f>
        <v>5</v>
      </c>
    </row>
    <row r="26">
      <c r="A26" s="22">
        <v>23.0</v>
      </c>
      <c r="B26" s="6">
        <v>2.0</v>
      </c>
      <c r="C26" s="6">
        <v>47.0</v>
      </c>
      <c r="D26" s="19">
        <f t="shared" si="7"/>
        <v>18.6</v>
      </c>
      <c r="E26">
        <f t="shared" si="8"/>
        <v>5</v>
      </c>
    </row>
    <row r="27">
      <c r="A27" s="22">
        <v>23.0</v>
      </c>
      <c r="B27" s="6">
        <v>1.0</v>
      </c>
      <c r="C27" s="6">
        <v>48.0</v>
      </c>
      <c r="D27" s="19">
        <f t="shared" si="7"/>
        <v>15.5</v>
      </c>
      <c r="E27">
        <f t="shared" si="8"/>
        <v>6</v>
      </c>
    </row>
    <row r="28">
      <c r="A28" s="22">
        <v>23.0</v>
      </c>
      <c r="B28" s="6">
        <v>2.0</v>
      </c>
      <c r="C28" s="6">
        <v>49.0</v>
      </c>
      <c r="D28" s="19">
        <f t="shared" si="7"/>
        <v>17.5</v>
      </c>
      <c r="E28">
        <f t="shared" si="8"/>
        <v>4</v>
      </c>
    </row>
    <row r="29">
      <c r="A29" s="22">
        <v>23.0</v>
      </c>
      <c r="B29" s="6">
        <v>3.0</v>
      </c>
      <c r="C29" s="6">
        <v>50.0</v>
      </c>
      <c r="D29" s="19">
        <f t="shared" si="7"/>
        <v>19</v>
      </c>
      <c r="E29">
        <f t="shared" si="8"/>
        <v>4</v>
      </c>
    </row>
    <row r="30">
      <c r="A30" s="22">
        <v>23.0</v>
      </c>
      <c r="B30" s="6">
        <v>4.0</v>
      </c>
      <c r="D30" s="19"/>
    </row>
    <row r="31">
      <c r="A31" s="22">
        <v>24.0</v>
      </c>
      <c r="B31" s="6">
        <v>0.0</v>
      </c>
      <c r="D31" s="19"/>
    </row>
    <row r="32">
      <c r="A32" s="22">
        <v>24.0</v>
      </c>
      <c r="B32" s="6">
        <v>0.0</v>
      </c>
      <c r="D32" s="19"/>
    </row>
    <row r="33">
      <c r="A33" s="22">
        <v>24.0</v>
      </c>
      <c r="B33" s="6">
        <v>1.0</v>
      </c>
      <c r="D33" s="19"/>
    </row>
    <row r="34">
      <c r="A34" s="22">
        <v>24.0</v>
      </c>
      <c r="B34" s="6">
        <v>1.0</v>
      </c>
      <c r="D34" s="19"/>
    </row>
    <row r="35">
      <c r="A35" s="22">
        <v>24.0</v>
      </c>
      <c r="B35" s="6">
        <v>1.0</v>
      </c>
      <c r="D35" s="19"/>
    </row>
    <row r="36">
      <c r="A36" s="22">
        <v>24.0</v>
      </c>
      <c r="B36" s="6">
        <v>1.0</v>
      </c>
      <c r="D36" s="19"/>
    </row>
    <row r="37">
      <c r="A37" s="22">
        <v>21.0</v>
      </c>
      <c r="B37" s="6">
        <v>1.0</v>
      </c>
      <c r="D37" s="19"/>
    </row>
    <row r="38">
      <c r="A38" s="22">
        <v>24.0</v>
      </c>
      <c r="B38" s="6">
        <v>0.0</v>
      </c>
      <c r="D38" s="19"/>
    </row>
    <row r="39">
      <c r="A39" s="22">
        <v>24.0</v>
      </c>
      <c r="B39" s="6">
        <v>1.0</v>
      </c>
      <c r="D39" s="19"/>
    </row>
    <row r="40">
      <c r="A40" s="22">
        <v>20.0</v>
      </c>
      <c r="B40" s="6">
        <v>4.0</v>
      </c>
      <c r="D40" s="19"/>
    </row>
    <row r="41">
      <c r="A41" s="22">
        <v>24.0</v>
      </c>
      <c r="B41" s="6">
        <v>1.0</v>
      </c>
      <c r="D41" s="19"/>
    </row>
    <row r="42">
      <c r="A42" s="22">
        <v>24.0</v>
      </c>
      <c r="B42" s="6">
        <v>2.0</v>
      </c>
      <c r="D42" s="19"/>
    </row>
    <row r="43">
      <c r="A43" s="22">
        <v>24.0</v>
      </c>
      <c r="B43" s="6">
        <v>2.0</v>
      </c>
      <c r="D43" s="19"/>
    </row>
    <row r="44">
      <c r="A44" s="22">
        <v>24.0</v>
      </c>
      <c r="B44" s="6">
        <v>3.0</v>
      </c>
      <c r="D44" s="19"/>
    </row>
    <row r="45">
      <c r="A45" s="22">
        <v>24.0</v>
      </c>
      <c r="B45" s="6">
        <v>3.0</v>
      </c>
      <c r="D45" s="19"/>
    </row>
    <row r="46">
      <c r="A46" s="22">
        <v>24.0</v>
      </c>
      <c r="B46" s="6">
        <v>5.0</v>
      </c>
      <c r="D46" s="19"/>
    </row>
    <row r="47">
      <c r="A47" s="22">
        <v>25.0</v>
      </c>
      <c r="B47" s="6">
        <v>1.0</v>
      </c>
      <c r="D47" s="19"/>
    </row>
    <row r="48">
      <c r="A48" s="22">
        <v>25.0</v>
      </c>
      <c r="B48" s="6">
        <v>1.0</v>
      </c>
      <c r="D48" s="19"/>
    </row>
    <row r="49">
      <c r="A49" s="22">
        <v>25.0</v>
      </c>
      <c r="B49" s="6">
        <v>1.0</v>
      </c>
      <c r="D49" s="19"/>
    </row>
    <row r="50">
      <c r="A50" s="22">
        <v>25.0</v>
      </c>
      <c r="B50" s="6">
        <v>1.0</v>
      </c>
      <c r="D50" s="19"/>
    </row>
    <row r="51">
      <c r="A51" s="22">
        <v>25.0</v>
      </c>
      <c r="B51" s="6">
        <v>1.0</v>
      </c>
      <c r="D51" s="19"/>
    </row>
    <row r="52">
      <c r="A52" s="22">
        <v>25.0</v>
      </c>
      <c r="B52" s="6">
        <v>1.0</v>
      </c>
      <c r="D52" s="19"/>
    </row>
    <row r="53">
      <c r="A53" s="22">
        <v>25.0</v>
      </c>
      <c r="B53" s="6">
        <v>1.0</v>
      </c>
      <c r="D53" s="19"/>
    </row>
    <row r="54">
      <c r="A54" s="22">
        <v>25.0</v>
      </c>
      <c r="B54" s="6">
        <v>2.0</v>
      </c>
      <c r="D54" s="19"/>
    </row>
    <row r="55">
      <c r="A55" s="22">
        <v>25.0</v>
      </c>
      <c r="B55" s="6">
        <v>2.0</v>
      </c>
      <c r="D55" s="19"/>
    </row>
    <row r="56">
      <c r="A56" s="22">
        <v>25.0</v>
      </c>
      <c r="B56" s="6">
        <v>2.0</v>
      </c>
      <c r="D56" s="19"/>
    </row>
    <row r="57">
      <c r="A57" s="22">
        <v>25.0</v>
      </c>
      <c r="B57" s="6">
        <v>2.0</v>
      </c>
      <c r="D57" s="19"/>
    </row>
    <row r="58">
      <c r="A58" s="22">
        <v>25.0</v>
      </c>
      <c r="B58" s="6">
        <v>2.0</v>
      </c>
      <c r="D58" s="19"/>
    </row>
    <row r="59">
      <c r="A59" s="22">
        <v>25.0</v>
      </c>
      <c r="B59" s="6">
        <v>2.0</v>
      </c>
      <c r="D59" s="19"/>
    </row>
    <row r="60">
      <c r="A60" s="22">
        <v>25.0</v>
      </c>
      <c r="B60" s="6">
        <v>2.0</v>
      </c>
      <c r="D60" s="19"/>
    </row>
    <row r="61">
      <c r="A61" s="22">
        <v>25.0</v>
      </c>
      <c r="B61" s="6">
        <v>2.0</v>
      </c>
      <c r="D61" s="19"/>
    </row>
    <row r="62">
      <c r="A62" s="22">
        <v>25.0</v>
      </c>
      <c r="B62" s="6">
        <v>2.0</v>
      </c>
      <c r="D62" s="19"/>
    </row>
    <row r="63">
      <c r="A63" s="22">
        <v>25.0</v>
      </c>
      <c r="B63" s="6">
        <v>2.0</v>
      </c>
      <c r="D63" s="19"/>
    </row>
    <row r="64">
      <c r="A64" s="22">
        <v>25.0</v>
      </c>
      <c r="B64" s="6">
        <v>2.0</v>
      </c>
      <c r="D64" s="19"/>
    </row>
    <row r="65">
      <c r="A65" s="22">
        <v>25.0</v>
      </c>
      <c r="B65" s="6">
        <v>2.0</v>
      </c>
      <c r="D65" s="19"/>
    </row>
    <row r="66">
      <c r="A66" s="22">
        <v>25.0</v>
      </c>
      <c r="B66" s="6">
        <v>2.0</v>
      </c>
      <c r="D66" s="19"/>
    </row>
    <row r="67">
      <c r="A67" s="22">
        <v>25.0</v>
      </c>
      <c r="B67" s="6">
        <v>2.0</v>
      </c>
      <c r="D67" s="19"/>
    </row>
    <row r="68">
      <c r="A68" s="22">
        <v>25.0</v>
      </c>
      <c r="B68" s="6">
        <v>3.0</v>
      </c>
      <c r="D68" s="19"/>
    </row>
    <row r="69">
      <c r="A69" s="22">
        <v>25.0</v>
      </c>
      <c r="B69" s="6">
        <v>3.0</v>
      </c>
      <c r="D69" s="19"/>
    </row>
    <row r="70">
      <c r="A70" s="22">
        <v>25.0</v>
      </c>
      <c r="B70" s="6">
        <v>3.0</v>
      </c>
      <c r="D70" s="19"/>
    </row>
    <row r="71">
      <c r="A71" s="22">
        <v>25.0</v>
      </c>
      <c r="B71" s="6">
        <v>3.0</v>
      </c>
      <c r="D71" s="19"/>
    </row>
    <row r="72">
      <c r="A72" s="22">
        <v>25.0</v>
      </c>
      <c r="B72" s="6">
        <v>3.0</v>
      </c>
      <c r="D72" s="19"/>
    </row>
    <row r="73">
      <c r="A73" s="22">
        <v>25.0</v>
      </c>
      <c r="B73" s="6">
        <v>5.0</v>
      </c>
      <c r="D73" s="19"/>
    </row>
    <row r="74">
      <c r="A74" s="22">
        <v>26.0</v>
      </c>
      <c r="B74" s="6">
        <v>0.0</v>
      </c>
      <c r="D74" s="19"/>
    </row>
    <row r="75">
      <c r="A75" s="22">
        <v>26.0</v>
      </c>
      <c r="B75" s="6">
        <v>1.0</v>
      </c>
      <c r="D75" s="19"/>
    </row>
    <row r="76">
      <c r="A76" s="22">
        <v>26.0</v>
      </c>
      <c r="B76" s="6">
        <v>1.0</v>
      </c>
      <c r="D76" s="19"/>
    </row>
    <row r="77">
      <c r="A77" s="22">
        <v>26.0</v>
      </c>
      <c r="B77" s="6">
        <v>1.0</v>
      </c>
      <c r="D77" s="19"/>
    </row>
    <row r="78">
      <c r="A78" s="22">
        <v>26.0</v>
      </c>
      <c r="B78" s="6">
        <v>1.0</v>
      </c>
      <c r="D78" s="19"/>
    </row>
    <row r="79">
      <c r="A79" s="22">
        <v>26.0</v>
      </c>
      <c r="B79" s="6">
        <v>2.0</v>
      </c>
      <c r="D79" s="19"/>
    </row>
    <row r="80">
      <c r="A80" s="22">
        <v>26.0</v>
      </c>
      <c r="B80" s="6">
        <v>2.0</v>
      </c>
      <c r="D80" s="19"/>
    </row>
    <row r="81">
      <c r="A81" s="22">
        <v>26.0</v>
      </c>
      <c r="B81" s="6">
        <v>2.0</v>
      </c>
      <c r="D81" s="19"/>
    </row>
    <row r="82">
      <c r="A82" s="22">
        <v>26.0</v>
      </c>
      <c r="B82" s="6">
        <v>2.0</v>
      </c>
      <c r="D82" s="19"/>
    </row>
    <row r="83">
      <c r="A83" s="22">
        <v>26.0</v>
      </c>
      <c r="B83" s="6">
        <v>2.0</v>
      </c>
      <c r="D83" s="19"/>
    </row>
    <row r="84">
      <c r="A84" s="22">
        <v>26.0</v>
      </c>
      <c r="B84" s="6">
        <v>2.0</v>
      </c>
      <c r="D84" s="19"/>
    </row>
    <row r="85">
      <c r="A85" s="22">
        <v>26.0</v>
      </c>
      <c r="B85" s="6">
        <v>2.0</v>
      </c>
      <c r="D85" s="19"/>
    </row>
    <row r="86">
      <c r="A86" s="22">
        <v>26.0</v>
      </c>
      <c r="B86" s="6">
        <v>2.0</v>
      </c>
      <c r="D86" s="19"/>
    </row>
    <row r="87">
      <c r="A87" s="22">
        <v>26.0</v>
      </c>
      <c r="B87" s="6">
        <v>3.0</v>
      </c>
      <c r="D87" s="19"/>
    </row>
    <row r="88">
      <c r="A88" s="22">
        <v>26.0</v>
      </c>
      <c r="B88" s="6">
        <v>3.0</v>
      </c>
      <c r="D88" s="19"/>
    </row>
    <row r="89">
      <c r="A89" s="22">
        <v>26.0</v>
      </c>
      <c r="B89" s="6">
        <v>3.0</v>
      </c>
      <c r="D89" s="19"/>
    </row>
    <row r="90">
      <c r="A90" s="22">
        <v>26.0</v>
      </c>
      <c r="B90" s="6">
        <v>3.0</v>
      </c>
      <c r="D90" s="19"/>
    </row>
    <row r="91">
      <c r="A91" s="22">
        <v>26.0</v>
      </c>
      <c r="B91" s="6">
        <v>3.0</v>
      </c>
      <c r="D91" s="19"/>
    </row>
    <row r="92">
      <c r="A92" s="22">
        <v>26.0</v>
      </c>
      <c r="B92" s="6">
        <v>3.0</v>
      </c>
      <c r="D92" s="19"/>
    </row>
    <row r="93">
      <c r="A93" s="22">
        <v>26.0</v>
      </c>
      <c r="B93" s="6">
        <v>3.0</v>
      </c>
      <c r="D93" s="19"/>
    </row>
    <row r="94">
      <c r="A94" s="22">
        <v>26.0</v>
      </c>
      <c r="B94" s="6">
        <v>3.0</v>
      </c>
      <c r="D94" s="19"/>
    </row>
    <row r="95">
      <c r="A95" s="22">
        <v>26.0</v>
      </c>
      <c r="B95" s="6">
        <v>6.0</v>
      </c>
      <c r="D95" s="19"/>
    </row>
    <row r="96">
      <c r="A96" s="22">
        <v>26.0</v>
      </c>
      <c r="B96" s="6">
        <v>8.0</v>
      </c>
      <c r="D96" s="19"/>
    </row>
    <row r="97">
      <c r="A97" s="22">
        <v>27.0</v>
      </c>
      <c r="B97" s="6">
        <v>0.0</v>
      </c>
      <c r="D97" s="19"/>
    </row>
    <row r="98">
      <c r="A98" s="22">
        <v>27.0</v>
      </c>
      <c r="B98" s="6">
        <v>0.0</v>
      </c>
      <c r="D98" s="19"/>
    </row>
    <row r="99">
      <c r="A99" s="22">
        <v>27.0</v>
      </c>
      <c r="B99" s="6">
        <v>0.0</v>
      </c>
      <c r="D99" s="19"/>
    </row>
    <row r="100">
      <c r="A100" s="22">
        <v>27.0</v>
      </c>
      <c r="B100" s="6">
        <v>1.0</v>
      </c>
      <c r="D100" s="19"/>
    </row>
    <row r="101">
      <c r="A101" s="22">
        <v>27.0</v>
      </c>
      <c r="B101" s="6">
        <v>1.0</v>
      </c>
      <c r="D101" s="19"/>
    </row>
    <row r="102">
      <c r="A102" s="22">
        <v>27.0</v>
      </c>
      <c r="B102" s="6">
        <v>1.0</v>
      </c>
      <c r="D102" s="19"/>
    </row>
    <row r="103">
      <c r="A103" s="22">
        <v>27.0</v>
      </c>
      <c r="B103" s="6">
        <v>1.0</v>
      </c>
      <c r="D103" s="19"/>
    </row>
    <row r="104">
      <c r="A104" s="22">
        <v>27.0</v>
      </c>
      <c r="B104" s="6">
        <v>1.0</v>
      </c>
      <c r="D104" s="19"/>
    </row>
    <row r="105">
      <c r="A105" s="22">
        <v>27.0</v>
      </c>
      <c r="B105" s="6">
        <v>1.0</v>
      </c>
      <c r="D105" s="19"/>
    </row>
    <row r="106">
      <c r="A106" s="22">
        <v>27.0</v>
      </c>
      <c r="B106" s="6">
        <v>1.0</v>
      </c>
      <c r="D106" s="19"/>
    </row>
    <row r="107">
      <c r="A107" s="22">
        <v>27.0</v>
      </c>
      <c r="B107" s="6">
        <v>2.0</v>
      </c>
      <c r="D107" s="19"/>
    </row>
    <row r="108">
      <c r="A108" s="22">
        <v>27.0</v>
      </c>
      <c r="B108" s="6">
        <v>2.0</v>
      </c>
      <c r="D108" s="19"/>
    </row>
    <row r="109">
      <c r="A109" s="22">
        <v>27.0</v>
      </c>
      <c r="B109" s="6">
        <v>2.0</v>
      </c>
      <c r="D109" s="19"/>
    </row>
    <row r="110">
      <c r="A110" s="22">
        <v>27.0</v>
      </c>
      <c r="B110" s="6">
        <v>2.0</v>
      </c>
      <c r="D110" s="19"/>
    </row>
    <row r="111">
      <c r="A111" s="22">
        <v>27.0</v>
      </c>
      <c r="B111" s="6">
        <v>2.0</v>
      </c>
      <c r="D111" s="19"/>
    </row>
    <row r="112">
      <c r="A112" s="22">
        <v>27.0</v>
      </c>
      <c r="B112" s="6">
        <v>2.0</v>
      </c>
      <c r="D112" s="19"/>
    </row>
    <row r="113">
      <c r="A113" s="22">
        <v>27.0</v>
      </c>
      <c r="B113" s="6">
        <v>3.0</v>
      </c>
      <c r="D113" s="19"/>
    </row>
    <row r="114">
      <c r="A114" s="22">
        <v>27.0</v>
      </c>
      <c r="B114" s="6">
        <v>3.0</v>
      </c>
      <c r="D114" s="19"/>
    </row>
    <row r="115">
      <c r="A115" s="22">
        <v>27.0</v>
      </c>
      <c r="B115" s="6">
        <v>3.0</v>
      </c>
      <c r="D115" s="19"/>
    </row>
    <row r="116">
      <c r="A116" s="22">
        <v>27.0</v>
      </c>
      <c r="B116" s="6">
        <v>3.0</v>
      </c>
      <c r="D116" s="19"/>
    </row>
    <row r="117">
      <c r="A117" s="22">
        <v>27.0</v>
      </c>
      <c r="B117" s="6">
        <v>3.0</v>
      </c>
      <c r="D117" s="19"/>
    </row>
    <row r="118">
      <c r="A118" s="22">
        <v>27.0</v>
      </c>
      <c r="B118" s="6">
        <v>3.0</v>
      </c>
      <c r="D118" s="19"/>
    </row>
    <row r="119">
      <c r="A119" s="22">
        <v>27.0</v>
      </c>
      <c r="B119" s="6">
        <v>3.0</v>
      </c>
      <c r="D119" s="19"/>
    </row>
    <row r="120">
      <c r="A120" s="22">
        <v>27.0</v>
      </c>
      <c r="B120" s="6">
        <v>3.0</v>
      </c>
      <c r="D120" s="19"/>
    </row>
    <row r="121">
      <c r="A121" s="22">
        <v>27.0</v>
      </c>
      <c r="B121" s="6">
        <v>4.0</v>
      </c>
      <c r="D121" s="19"/>
    </row>
    <row r="122">
      <c r="A122" s="22">
        <v>27.0</v>
      </c>
      <c r="B122" s="6">
        <v>4.0</v>
      </c>
      <c r="D122" s="19"/>
    </row>
    <row r="123">
      <c r="A123" s="22">
        <v>27.0</v>
      </c>
      <c r="B123" s="6">
        <v>4.0</v>
      </c>
      <c r="D123" s="19"/>
    </row>
    <row r="124">
      <c r="A124" s="22">
        <v>27.0</v>
      </c>
      <c r="B124" s="6">
        <v>5.0</v>
      </c>
      <c r="D124" s="19"/>
    </row>
    <row r="125">
      <c r="A125" s="22">
        <v>27.0</v>
      </c>
      <c r="B125" s="6">
        <v>8.0</v>
      </c>
      <c r="D125" s="19"/>
    </row>
    <row r="126">
      <c r="A126" s="22">
        <v>27.0</v>
      </c>
      <c r="B126" s="6">
        <v>10.0</v>
      </c>
      <c r="D126" s="19"/>
    </row>
    <row r="127">
      <c r="A127" s="22">
        <v>28.0</v>
      </c>
      <c r="B127" s="6">
        <v>0.0</v>
      </c>
      <c r="D127" s="19"/>
    </row>
    <row r="128">
      <c r="A128" s="22">
        <v>28.0</v>
      </c>
      <c r="B128" s="6">
        <v>1.0</v>
      </c>
      <c r="D128" s="19"/>
    </row>
    <row r="129">
      <c r="A129" s="22">
        <v>28.0</v>
      </c>
      <c r="B129" s="6">
        <v>1.0</v>
      </c>
      <c r="D129" s="19"/>
    </row>
    <row r="130">
      <c r="A130" s="22">
        <v>28.0</v>
      </c>
      <c r="B130" s="6">
        <v>1.0</v>
      </c>
      <c r="D130" s="19"/>
    </row>
    <row r="131">
      <c r="A131" s="22">
        <v>28.0</v>
      </c>
      <c r="B131" s="6">
        <v>1.0</v>
      </c>
      <c r="D131" s="19"/>
    </row>
    <row r="132">
      <c r="A132" s="22">
        <v>28.0</v>
      </c>
      <c r="B132" s="6">
        <v>1.0</v>
      </c>
      <c r="D132" s="19"/>
    </row>
    <row r="133">
      <c r="A133" s="22">
        <v>28.0</v>
      </c>
      <c r="B133" s="6">
        <v>1.0</v>
      </c>
      <c r="D133" s="19"/>
    </row>
    <row r="134">
      <c r="A134" s="22">
        <v>28.0</v>
      </c>
      <c r="B134" s="6">
        <v>2.0</v>
      </c>
      <c r="D134" s="19"/>
    </row>
    <row r="135">
      <c r="A135" s="22">
        <v>28.0</v>
      </c>
      <c r="B135" s="6">
        <v>2.0</v>
      </c>
      <c r="D135" s="19"/>
    </row>
    <row r="136">
      <c r="A136" s="22">
        <v>28.0</v>
      </c>
      <c r="B136" s="6">
        <v>2.0</v>
      </c>
      <c r="D136" s="19"/>
    </row>
    <row r="137">
      <c r="A137" s="22">
        <v>28.0</v>
      </c>
      <c r="B137" s="6">
        <v>3.0</v>
      </c>
      <c r="D137" s="19"/>
    </row>
    <row r="138">
      <c r="A138" s="22">
        <v>28.0</v>
      </c>
      <c r="B138" s="6">
        <v>3.0</v>
      </c>
      <c r="D138" s="19"/>
    </row>
    <row r="139">
      <c r="A139" s="22">
        <v>28.0</v>
      </c>
      <c r="B139" s="6">
        <v>3.0</v>
      </c>
      <c r="D139" s="19"/>
    </row>
    <row r="140">
      <c r="A140" s="22">
        <v>28.0</v>
      </c>
      <c r="B140" s="6">
        <v>4.0</v>
      </c>
      <c r="D140" s="19"/>
    </row>
    <row r="141">
      <c r="A141" s="22">
        <v>28.0</v>
      </c>
      <c r="B141" s="6">
        <v>4.0</v>
      </c>
      <c r="D141" s="19"/>
    </row>
    <row r="142">
      <c r="A142" s="22">
        <v>28.0</v>
      </c>
      <c r="B142" s="6">
        <v>4.0</v>
      </c>
      <c r="D142" s="19"/>
    </row>
    <row r="143">
      <c r="A143" s="22">
        <v>28.0</v>
      </c>
      <c r="B143" s="6">
        <v>4.0</v>
      </c>
      <c r="D143" s="19"/>
    </row>
    <row r="144">
      <c r="A144" s="22">
        <v>28.0</v>
      </c>
      <c r="B144" s="6">
        <v>4.0</v>
      </c>
      <c r="D144" s="19"/>
    </row>
    <row r="145">
      <c r="A145" s="22">
        <v>28.0</v>
      </c>
      <c r="B145" s="6">
        <v>4.0</v>
      </c>
      <c r="D145" s="19"/>
    </row>
    <row r="146">
      <c r="A146" s="22">
        <v>28.0</v>
      </c>
      <c r="B146" s="6">
        <v>4.0</v>
      </c>
      <c r="D146" s="19"/>
    </row>
    <row r="147">
      <c r="A147" s="22">
        <v>28.0</v>
      </c>
      <c r="B147" s="6">
        <v>5.0</v>
      </c>
      <c r="D147" s="19"/>
    </row>
    <row r="148">
      <c r="A148" s="22">
        <v>28.0</v>
      </c>
      <c r="B148" s="6">
        <v>5.0</v>
      </c>
      <c r="D148" s="19"/>
    </row>
    <row r="149">
      <c r="A149" s="22">
        <v>28.0</v>
      </c>
      <c r="B149" s="6">
        <v>5.0</v>
      </c>
      <c r="D149" s="19"/>
    </row>
    <row r="150">
      <c r="A150" s="22">
        <v>28.0</v>
      </c>
      <c r="B150" s="6">
        <v>5.0</v>
      </c>
      <c r="D150" s="19"/>
    </row>
    <row r="151">
      <c r="A151" s="22">
        <v>28.0</v>
      </c>
      <c r="B151" s="6">
        <v>5.0</v>
      </c>
      <c r="D151" s="19"/>
    </row>
    <row r="152">
      <c r="A152" s="22">
        <v>28.0</v>
      </c>
      <c r="B152" s="6">
        <v>5.0</v>
      </c>
      <c r="D152" s="19"/>
    </row>
    <row r="153">
      <c r="A153" s="22">
        <v>28.0</v>
      </c>
      <c r="B153" s="6">
        <v>5.0</v>
      </c>
      <c r="D153" s="19"/>
    </row>
    <row r="154">
      <c r="A154" s="22">
        <v>28.0</v>
      </c>
      <c r="B154" s="6">
        <v>6.0</v>
      </c>
      <c r="D154" s="19"/>
    </row>
    <row r="155">
      <c r="A155" s="22">
        <v>28.0</v>
      </c>
      <c r="B155" s="6">
        <v>7.0</v>
      </c>
      <c r="D155" s="19"/>
    </row>
    <row r="156">
      <c r="A156" s="22">
        <v>28.0</v>
      </c>
      <c r="B156" s="6">
        <v>7.0</v>
      </c>
      <c r="D156" s="19"/>
    </row>
    <row r="157">
      <c r="A157" s="22">
        <v>28.0</v>
      </c>
      <c r="B157" s="6">
        <v>8.0</v>
      </c>
      <c r="D157" s="19"/>
    </row>
    <row r="158">
      <c r="A158" s="22">
        <v>29.0</v>
      </c>
      <c r="B158" s="6">
        <v>0.0</v>
      </c>
      <c r="D158" s="19"/>
    </row>
    <row r="159">
      <c r="A159" s="22">
        <v>29.0</v>
      </c>
      <c r="B159" s="6">
        <v>0.0</v>
      </c>
      <c r="D159" s="19"/>
    </row>
    <row r="160">
      <c r="A160" s="22">
        <v>29.0</v>
      </c>
      <c r="B160" s="6">
        <v>0.0</v>
      </c>
      <c r="D160" s="19"/>
    </row>
    <row r="161">
      <c r="A161" s="22">
        <v>29.0</v>
      </c>
      <c r="B161" s="6">
        <v>1.0</v>
      </c>
      <c r="D161" s="19"/>
    </row>
    <row r="162">
      <c r="A162" s="22">
        <v>29.0</v>
      </c>
      <c r="B162" s="6">
        <v>1.0</v>
      </c>
      <c r="D162" s="19"/>
    </row>
    <row r="163">
      <c r="A163" s="22">
        <v>29.0</v>
      </c>
      <c r="B163" s="6">
        <v>1.0</v>
      </c>
      <c r="D163" s="19"/>
    </row>
    <row r="164">
      <c r="A164" s="22">
        <v>29.0</v>
      </c>
      <c r="B164" s="6">
        <v>1.0</v>
      </c>
      <c r="D164" s="19"/>
    </row>
    <row r="165">
      <c r="A165" s="22">
        <v>29.0</v>
      </c>
      <c r="B165" s="6">
        <v>2.0</v>
      </c>
      <c r="D165" s="19"/>
    </row>
    <row r="166">
      <c r="A166" s="22">
        <v>29.0</v>
      </c>
      <c r="B166" s="6">
        <v>2.0</v>
      </c>
      <c r="D166" s="19"/>
    </row>
    <row r="167">
      <c r="A167" s="22">
        <v>29.0</v>
      </c>
      <c r="B167" s="6">
        <v>3.0</v>
      </c>
      <c r="D167" s="19"/>
    </row>
    <row r="168">
      <c r="A168" s="22">
        <v>29.0</v>
      </c>
      <c r="B168" s="6">
        <v>3.0</v>
      </c>
      <c r="D168" s="19"/>
    </row>
    <row r="169">
      <c r="A169" s="22">
        <v>29.0</v>
      </c>
      <c r="B169" s="6">
        <v>3.0</v>
      </c>
      <c r="D169" s="19"/>
    </row>
    <row r="170">
      <c r="A170" s="22">
        <v>29.0</v>
      </c>
      <c r="B170" s="6">
        <v>3.0</v>
      </c>
      <c r="D170" s="19"/>
    </row>
    <row r="171">
      <c r="A171" s="22">
        <v>29.0</v>
      </c>
      <c r="B171" s="6">
        <v>3.0</v>
      </c>
      <c r="D171" s="19"/>
    </row>
    <row r="172">
      <c r="A172" s="22">
        <v>29.0</v>
      </c>
      <c r="B172" s="6">
        <v>3.0</v>
      </c>
      <c r="D172" s="19"/>
    </row>
    <row r="173">
      <c r="A173" s="22">
        <v>29.0</v>
      </c>
      <c r="B173" s="6">
        <v>3.0</v>
      </c>
      <c r="D173" s="19"/>
    </row>
    <row r="174">
      <c r="A174" s="22">
        <v>29.0</v>
      </c>
      <c r="B174" s="6">
        <v>3.0</v>
      </c>
      <c r="D174" s="19"/>
    </row>
    <row r="175">
      <c r="A175" s="22">
        <v>29.0</v>
      </c>
      <c r="B175" s="6">
        <v>3.0</v>
      </c>
      <c r="D175" s="19"/>
    </row>
    <row r="176">
      <c r="A176" s="22">
        <v>29.0</v>
      </c>
      <c r="B176" s="6">
        <v>4.0</v>
      </c>
      <c r="D176" s="19"/>
    </row>
    <row r="177">
      <c r="A177" s="22">
        <v>29.0</v>
      </c>
      <c r="B177" s="6">
        <v>4.0</v>
      </c>
      <c r="D177" s="19"/>
    </row>
    <row r="178">
      <c r="A178" s="22">
        <v>29.0</v>
      </c>
      <c r="B178" s="6">
        <v>4.0</v>
      </c>
      <c r="D178" s="19"/>
    </row>
    <row r="179">
      <c r="A179" s="22">
        <v>29.0</v>
      </c>
      <c r="B179" s="6">
        <v>4.0</v>
      </c>
      <c r="D179" s="19"/>
    </row>
    <row r="180">
      <c r="A180" s="22">
        <v>29.0</v>
      </c>
      <c r="B180" s="6">
        <v>4.0</v>
      </c>
      <c r="D180" s="19"/>
    </row>
    <row r="181">
      <c r="A181" s="22">
        <v>29.0</v>
      </c>
      <c r="B181" s="6">
        <v>5.0</v>
      </c>
      <c r="D181" s="19"/>
    </row>
    <row r="182">
      <c r="A182" s="22">
        <v>29.0</v>
      </c>
      <c r="B182" s="6">
        <v>5.0</v>
      </c>
      <c r="D182" s="19"/>
    </row>
    <row r="183">
      <c r="A183" s="22">
        <v>29.0</v>
      </c>
      <c r="B183" s="6">
        <v>5.0</v>
      </c>
      <c r="D183" s="19"/>
    </row>
    <row r="184">
      <c r="A184" s="22">
        <v>29.0</v>
      </c>
      <c r="B184" s="6">
        <v>5.0</v>
      </c>
      <c r="D184" s="19"/>
    </row>
    <row r="185">
      <c r="A185" s="22">
        <v>29.0</v>
      </c>
      <c r="B185" s="6">
        <v>5.0</v>
      </c>
      <c r="D185" s="19"/>
    </row>
    <row r="186">
      <c r="A186" s="22">
        <v>29.0</v>
      </c>
      <c r="B186" s="6">
        <v>5.0</v>
      </c>
      <c r="D186" s="19"/>
    </row>
    <row r="187">
      <c r="A187" s="22">
        <v>29.0</v>
      </c>
      <c r="B187" s="6">
        <v>5.0</v>
      </c>
      <c r="D187" s="19"/>
    </row>
    <row r="188">
      <c r="A188" s="22">
        <v>29.0</v>
      </c>
      <c r="B188" s="6">
        <v>5.0</v>
      </c>
      <c r="D188" s="19"/>
    </row>
    <row r="189">
      <c r="A189" s="22">
        <v>29.0</v>
      </c>
      <c r="B189" s="6">
        <v>5.0</v>
      </c>
      <c r="D189" s="19"/>
    </row>
    <row r="190">
      <c r="A190" s="22">
        <v>29.0</v>
      </c>
      <c r="B190" s="6">
        <v>5.0</v>
      </c>
      <c r="D190" s="19"/>
    </row>
    <row r="191">
      <c r="A191" s="22">
        <v>29.0</v>
      </c>
      <c r="B191" s="6">
        <v>6.0</v>
      </c>
      <c r="D191" s="19"/>
    </row>
    <row r="192">
      <c r="A192" s="22">
        <v>29.0</v>
      </c>
      <c r="B192" s="6">
        <v>6.0</v>
      </c>
      <c r="D192" s="19"/>
    </row>
    <row r="193">
      <c r="A193" s="22">
        <v>29.0</v>
      </c>
      <c r="B193" s="6">
        <v>6.0</v>
      </c>
      <c r="D193" s="19"/>
    </row>
    <row r="194">
      <c r="A194" s="22">
        <v>29.0</v>
      </c>
      <c r="B194" s="6">
        <v>7.0</v>
      </c>
      <c r="D194" s="19"/>
    </row>
    <row r="195">
      <c r="A195" s="22">
        <v>29.0</v>
      </c>
      <c r="B195" s="6">
        <v>7.0</v>
      </c>
      <c r="D195" s="19"/>
    </row>
    <row r="196">
      <c r="A196" s="22">
        <v>29.0</v>
      </c>
      <c r="B196" s="6">
        <v>8.0</v>
      </c>
      <c r="D196" s="19"/>
    </row>
    <row r="197">
      <c r="A197" s="22">
        <v>29.0</v>
      </c>
      <c r="B197" s="6">
        <v>10.0</v>
      </c>
      <c r="D197" s="19"/>
    </row>
    <row r="198">
      <c r="A198" s="22">
        <v>29.0</v>
      </c>
      <c r="B198" s="6">
        <v>12.0</v>
      </c>
      <c r="D198" s="19"/>
    </row>
    <row r="199">
      <c r="A199" s="22">
        <v>30.0</v>
      </c>
      <c r="B199" s="6">
        <v>1.0</v>
      </c>
      <c r="D199" s="19"/>
    </row>
    <row r="200">
      <c r="A200" s="22">
        <v>30.0</v>
      </c>
      <c r="B200" s="6">
        <v>1.0</v>
      </c>
      <c r="D200" s="19"/>
    </row>
    <row r="201">
      <c r="A201" s="22">
        <v>30.0</v>
      </c>
      <c r="B201" s="6">
        <v>1.0</v>
      </c>
      <c r="D201" s="19"/>
    </row>
    <row r="202">
      <c r="A202" s="22">
        <v>30.0</v>
      </c>
      <c r="B202" s="6">
        <v>1.0</v>
      </c>
      <c r="D202" s="19"/>
    </row>
    <row r="203">
      <c r="A203" s="22">
        <v>30.0</v>
      </c>
      <c r="B203" s="6">
        <v>1.0</v>
      </c>
      <c r="D203" s="19"/>
    </row>
    <row r="204">
      <c r="A204" s="22">
        <v>30.0</v>
      </c>
      <c r="B204" s="6">
        <v>2.0</v>
      </c>
      <c r="D204" s="19"/>
    </row>
    <row r="205">
      <c r="A205" s="22">
        <v>30.0</v>
      </c>
      <c r="B205" s="6">
        <v>2.0</v>
      </c>
      <c r="D205" s="19"/>
    </row>
    <row r="206">
      <c r="A206" s="22">
        <v>30.0</v>
      </c>
      <c r="B206" s="6">
        <v>2.0</v>
      </c>
      <c r="D206" s="19"/>
    </row>
    <row r="207">
      <c r="A207" s="22">
        <v>30.0</v>
      </c>
      <c r="B207" s="6">
        <v>2.0</v>
      </c>
      <c r="D207" s="19"/>
    </row>
    <row r="208">
      <c r="A208" s="22">
        <v>30.0</v>
      </c>
      <c r="B208" s="6">
        <v>3.0</v>
      </c>
      <c r="D208" s="19"/>
    </row>
    <row r="209">
      <c r="A209" s="22">
        <v>30.0</v>
      </c>
      <c r="B209" s="6">
        <v>3.0</v>
      </c>
      <c r="D209" s="19"/>
    </row>
    <row r="210">
      <c r="A210" s="22">
        <v>30.0</v>
      </c>
      <c r="B210" s="6">
        <v>3.0</v>
      </c>
      <c r="D210" s="19"/>
    </row>
    <row r="211">
      <c r="A211" s="22">
        <v>30.0</v>
      </c>
      <c r="B211" s="6">
        <v>3.0</v>
      </c>
      <c r="D211" s="19"/>
    </row>
    <row r="212">
      <c r="A212" s="22">
        <v>30.0</v>
      </c>
      <c r="B212" s="6">
        <v>3.0</v>
      </c>
      <c r="D212" s="19"/>
    </row>
    <row r="213">
      <c r="A213" s="22">
        <v>30.0</v>
      </c>
      <c r="B213" s="6">
        <v>3.0</v>
      </c>
      <c r="D213" s="19"/>
    </row>
    <row r="214">
      <c r="A214" s="22">
        <v>30.0</v>
      </c>
      <c r="B214" s="6">
        <v>3.0</v>
      </c>
      <c r="D214" s="19"/>
    </row>
    <row r="215">
      <c r="A215" s="22">
        <v>30.0</v>
      </c>
      <c r="B215" s="6">
        <v>3.0</v>
      </c>
      <c r="D215" s="19"/>
    </row>
    <row r="216">
      <c r="A216" s="22">
        <v>30.0</v>
      </c>
      <c r="B216" s="6">
        <v>3.0</v>
      </c>
      <c r="D216" s="19"/>
    </row>
    <row r="217">
      <c r="A217" s="22">
        <v>30.0</v>
      </c>
      <c r="B217" s="6">
        <v>3.0</v>
      </c>
      <c r="D217" s="19"/>
    </row>
    <row r="218">
      <c r="A218" s="22">
        <v>30.0</v>
      </c>
      <c r="B218" s="6">
        <v>4.0</v>
      </c>
      <c r="D218" s="19"/>
    </row>
    <row r="219">
      <c r="A219" s="22">
        <v>30.0</v>
      </c>
      <c r="B219" s="6">
        <v>4.0</v>
      </c>
      <c r="D219" s="19"/>
    </row>
    <row r="220">
      <c r="A220" s="22">
        <v>30.0</v>
      </c>
      <c r="B220" s="6">
        <v>4.0</v>
      </c>
      <c r="D220" s="19"/>
    </row>
    <row r="221">
      <c r="A221" s="22">
        <v>30.0</v>
      </c>
      <c r="B221" s="6">
        <v>5.0</v>
      </c>
      <c r="D221" s="19"/>
    </row>
    <row r="222">
      <c r="A222" s="22">
        <v>30.0</v>
      </c>
      <c r="B222" s="6">
        <v>6.0</v>
      </c>
      <c r="D222" s="19"/>
    </row>
    <row r="223">
      <c r="A223" s="22">
        <v>30.0</v>
      </c>
      <c r="B223" s="6">
        <v>6.0</v>
      </c>
      <c r="D223" s="19"/>
    </row>
    <row r="224">
      <c r="A224" s="22">
        <v>30.0</v>
      </c>
      <c r="B224" s="6">
        <v>7.0</v>
      </c>
      <c r="D224" s="19"/>
    </row>
    <row r="225">
      <c r="A225" s="22">
        <v>30.0</v>
      </c>
      <c r="B225" s="6">
        <v>8.0</v>
      </c>
      <c r="D225" s="19"/>
    </row>
    <row r="226">
      <c r="A226" s="22">
        <v>31.0</v>
      </c>
      <c r="B226" s="6">
        <v>1.0</v>
      </c>
      <c r="D226" s="19"/>
    </row>
    <row r="227">
      <c r="A227" s="22">
        <v>31.0</v>
      </c>
      <c r="B227" s="6">
        <v>2.0</v>
      </c>
      <c r="D227" s="19"/>
    </row>
    <row r="228">
      <c r="A228" s="22">
        <v>31.0</v>
      </c>
      <c r="B228" s="6">
        <v>2.0</v>
      </c>
      <c r="D228" s="19"/>
    </row>
    <row r="229">
      <c r="A229" s="22">
        <v>31.0</v>
      </c>
      <c r="B229" s="6">
        <v>3.0</v>
      </c>
      <c r="D229" s="19"/>
    </row>
    <row r="230">
      <c r="A230" s="22">
        <v>31.0</v>
      </c>
      <c r="B230" s="6">
        <v>3.0</v>
      </c>
      <c r="D230" s="19"/>
    </row>
    <row r="231">
      <c r="A231" s="22">
        <v>31.0</v>
      </c>
      <c r="B231" s="6">
        <v>3.0</v>
      </c>
      <c r="D231" s="19"/>
    </row>
    <row r="232">
      <c r="A232" s="22">
        <v>31.0</v>
      </c>
      <c r="B232" s="6">
        <v>4.0</v>
      </c>
      <c r="D232" s="19"/>
    </row>
    <row r="233">
      <c r="A233" s="22">
        <v>31.0</v>
      </c>
      <c r="B233" s="6">
        <v>5.0</v>
      </c>
      <c r="D233" s="19"/>
    </row>
    <row r="234">
      <c r="A234" s="22">
        <v>31.0</v>
      </c>
      <c r="B234" s="6">
        <v>5.0</v>
      </c>
      <c r="D234" s="19"/>
    </row>
    <row r="235">
      <c r="A235" s="22">
        <v>31.0</v>
      </c>
      <c r="B235" s="6">
        <v>5.0</v>
      </c>
      <c r="D235" s="19"/>
    </row>
    <row r="236">
      <c r="A236" s="22">
        <v>31.0</v>
      </c>
      <c r="B236" s="6">
        <v>5.0</v>
      </c>
      <c r="D236" s="19"/>
    </row>
    <row r="237">
      <c r="A237" s="22">
        <v>31.0</v>
      </c>
      <c r="B237" s="6">
        <v>5.0</v>
      </c>
      <c r="D237" s="19"/>
    </row>
    <row r="238">
      <c r="A238" s="22">
        <v>31.0</v>
      </c>
      <c r="B238" s="6">
        <v>5.0</v>
      </c>
      <c r="D238" s="19"/>
    </row>
    <row r="239">
      <c r="A239" s="22">
        <v>31.0</v>
      </c>
      <c r="B239" s="6">
        <v>5.0</v>
      </c>
      <c r="D239" s="19"/>
    </row>
    <row r="240">
      <c r="A240" s="22">
        <v>31.0</v>
      </c>
      <c r="B240" s="6">
        <v>5.0</v>
      </c>
      <c r="D240" s="19"/>
    </row>
    <row r="241">
      <c r="A241" s="22">
        <v>31.0</v>
      </c>
      <c r="B241" s="6">
        <v>5.0</v>
      </c>
      <c r="D241" s="19"/>
    </row>
    <row r="242">
      <c r="A242" s="22">
        <v>31.0</v>
      </c>
      <c r="B242" s="6">
        <v>6.0</v>
      </c>
      <c r="D242" s="19"/>
    </row>
    <row r="243">
      <c r="A243" s="22">
        <v>31.0</v>
      </c>
      <c r="B243" s="6">
        <v>7.0</v>
      </c>
      <c r="D243" s="19"/>
    </row>
    <row r="244">
      <c r="A244" s="22">
        <v>31.0</v>
      </c>
      <c r="B244" s="6">
        <v>7.0</v>
      </c>
      <c r="D244" s="19"/>
    </row>
    <row r="245">
      <c r="A245" s="22">
        <v>31.0</v>
      </c>
      <c r="B245" s="6">
        <v>7.0</v>
      </c>
      <c r="D245" s="19"/>
    </row>
    <row r="246">
      <c r="A246" s="22">
        <v>31.0</v>
      </c>
      <c r="B246" s="6">
        <v>7.0</v>
      </c>
      <c r="D246" s="19"/>
    </row>
    <row r="247">
      <c r="A247" s="22">
        <v>31.0</v>
      </c>
      <c r="B247" s="6">
        <v>7.0</v>
      </c>
      <c r="D247" s="19"/>
    </row>
    <row r="248">
      <c r="A248" s="22">
        <v>31.0</v>
      </c>
      <c r="B248" s="6">
        <v>7.0</v>
      </c>
      <c r="D248" s="19"/>
    </row>
    <row r="249">
      <c r="A249" s="22">
        <v>31.0</v>
      </c>
      <c r="B249" s="6">
        <v>7.0</v>
      </c>
      <c r="D249" s="19"/>
    </row>
    <row r="250">
      <c r="A250" s="22">
        <v>31.0</v>
      </c>
      <c r="B250" s="6">
        <v>7.0</v>
      </c>
      <c r="D250" s="19"/>
    </row>
    <row r="251">
      <c r="A251" s="22">
        <v>31.0</v>
      </c>
      <c r="B251" s="6">
        <v>8.0</v>
      </c>
      <c r="D251" s="19"/>
    </row>
    <row r="252">
      <c r="A252" s="22">
        <v>31.0</v>
      </c>
      <c r="B252" s="6">
        <v>8.0</v>
      </c>
      <c r="D252" s="19"/>
    </row>
    <row r="253">
      <c r="A253" s="22">
        <v>31.0</v>
      </c>
      <c r="B253" s="6">
        <v>8.0</v>
      </c>
      <c r="D253" s="19"/>
    </row>
    <row r="254">
      <c r="A254" s="22">
        <v>31.0</v>
      </c>
      <c r="B254" s="6">
        <v>9.0</v>
      </c>
      <c r="D254" s="19"/>
    </row>
    <row r="255">
      <c r="A255" s="22">
        <v>31.0</v>
      </c>
      <c r="B255" s="6">
        <v>9.0</v>
      </c>
      <c r="D255" s="19"/>
    </row>
    <row r="256">
      <c r="A256" s="22">
        <v>31.0</v>
      </c>
      <c r="B256" s="6">
        <v>9.0</v>
      </c>
      <c r="D256" s="19"/>
    </row>
    <row r="257">
      <c r="A257" s="22">
        <v>31.0</v>
      </c>
      <c r="B257" s="6">
        <v>9.0</v>
      </c>
      <c r="D257" s="19"/>
    </row>
    <row r="258">
      <c r="A258" s="22">
        <v>31.0</v>
      </c>
      <c r="B258" s="6">
        <v>10.0</v>
      </c>
      <c r="D258" s="19"/>
    </row>
    <row r="259">
      <c r="A259" s="22">
        <v>31.0</v>
      </c>
      <c r="B259" s="6">
        <v>10.0</v>
      </c>
      <c r="D259" s="19"/>
    </row>
    <row r="260">
      <c r="A260" s="22">
        <v>31.0</v>
      </c>
      <c r="B260" s="6">
        <v>10.0</v>
      </c>
      <c r="D260" s="19"/>
    </row>
    <row r="261">
      <c r="A261" s="22">
        <v>31.0</v>
      </c>
      <c r="B261" s="6">
        <v>10.0</v>
      </c>
      <c r="D261" s="19"/>
    </row>
    <row r="262">
      <c r="A262" s="22">
        <v>31.0</v>
      </c>
      <c r="B262" s="6">
        <v>12.0</v>
      </c>
      <c r="D262" s="19"/>
    </row>
    <row r="263">
      <c r="A263" s="22">
        <v>31.0</v>
      </c>
      <c r="B263" s="6">
        <v>15.0</v>
      </c>
      <c r="D263" s="19"/>
    </row>
    <row r="264">
      <c r="A264" s="22">
        <v>31.0</v>
      </c>
      <c r="B264" s="6">
        <v>17.0</v>
      </c>
      <c r="D264" s="19"/>
    </row>
    <row r="265">
      <c r="A265" s="22">
        <v>32.0</v>
      </c>
      <c r="B265" s="6">
        <v>1.0</v>
      </c>
      <c r="D265" s="19"/>
    </row>
    <row r="266">
      <c r="A266" s="22">
        <v>32.0</v>
      </c>
      <c r="B266" s="6">
        <v>1.0</v>
      </c>
      <c r="D266" s="19"/>
    </row>
    <row r="267">
      <c r="A267" s="22">
        <v>32.0</v>
      </c>
      <c r="B267" s="6">
        <v>3.0</v>
      </c>
      <c r="D267" s="19"/>
    </row>
    <row r="268">
      <c r="A268" s="22">
        <v>32.0</v>
      </c>
      <c r="B268" s="6">
        <v>3.0</v>
      </c>
      <c r="D268" s="19"/>
    </row>
    <row r="269">
      <c r="A269" s="22">
        <v>32.0</v>
      </c>
      <c r="B269" s="6">
        <v>3.0</v>
      </c>
      <c r="D269" s="19"/>
    </row>
    <row r="270">
      <c r="A270" s="22">
        <v>32.0</v>
      </c>
      <c r="B270" s="6">
        <v>4.0</v>
      </c>
      <c r="D270" s="19"/>
    </row>
    <row r="271">
      <c r="A271" s="22">
        <v>32.0</v>
      </c>
      <c r="B271" s="6">
        <v>4.0</v>
      </c>
      <c r="D271" s="19"/>
    </row>
    <row r="272">
      <c r="A272" s="22">
        <v>32.0</v>
      </c>
      <c r="B272" s="6">
        <v>4.0</v>
      </c>
      <c r="D272" s="19"/>
    </row>
    <row r="273">
      <c r="A273" s="22">
        <v>32.0</v>
      </c>
      <c r="B273" s="6">
        <v>4.0</v>
      </c>
      <c r="D273" s="19"/>
    </row>
    <row r="274">
      <c r="A274" s="22">
        <v>32.0</v>
      </c>
      <c r="B274" s="6">
        <v>4.0</v>
      </c>
      <c r="D274" s="19"/>
    </row>
    <row r="275">
      <c r="A275" s="22">
        <v>32.0</v>
      </c>
      <c r="B275" s="6">
        <v>5.0</v>
      </c>
      <c r="D275" s="19"/>
    </row>
    <row r="276">
      <c r="A276" s="22">
        <v>32.0</v>
      </c>
      <c r="B276" s="6">
        <v>5.0</v>
      </c>
      <c r="D276" s="19"/>
    </row>
    <row r="277">
      <c r="A277" s="22">
        <v>32.0</v>
      </c>
      <c r="B277" s="6">
        <v>5.0</v>
      </c>
      <c r="D277" s="19"/>
    </row>
    <row r="278">
      <c r="A278" s="22">
        <v>32.0</v>
      </c>
      <c r="B278" s="6">
        <v>5.0</v>
      </c>
      <c r="D278" s="19"/>
    </row>
    <row r="279">
      <c r="A279" s="22">
        <v>32.0</v>
      </c>
      <c r="B279" s="6">
        <v>6.0</v>
      </c>
      <c r="D279" s="19"/>
    </row>
    <row r="280">
      <c r="A280" s="22">
        <v>32.0</v>
      </c>
      <c r="B280" s="6">
        <v>6.0</v>
      </c>
      <c r="D280" s="19"/>
    </row>
    <row r="281">
      <c r="A281" s="22">
        <v>32.0</v>
      </c>
      <c r="B281" s="6">
        <v>6.0</v>
      </c>
      <c r="D281" s="19"/>
    </row>
    <row r="282">
      <c r="A282" s="22">
        <v>32.0</v>
      </c>
      <c r="B282" s="6">
        <v>7.0</v>
      </c>
      <c r="D282" s="19"/>
    </row>
    <row r="283">
      <c r="A283" s="22">
        <v>32.0</v>
      </c>
      <c r="B283" s="6">
        <v>8.0</v>
      </c>
      <c r="D283" s="19"/>
    </row>
    <row r="284">
      <c r="A284" s="22">
        <v>32.0</v>
      </c>
      <c r="B284" s="6">
        <v>8.0</v>
      </c>
      <c r="D284" s="19"/>
    </row>
    <row r="285">
      <c r="A285" s="22">
        <v>32.0</v>
      </c>
      <c r="B285" s="6">
        <v>9.0</v>
      </c>
      <c r="D285" s="19"/>
    </row>
    <row r="286">
      <c r="A286" s="22">
        <v>32.0</v>
      </c>
      <c r="B286" s="6">
        <v>10.0</v>
      </c>
      <c r="D286" s="19"/>
    </row>
    <row r="287">
      <c r="A287" s="22">
        <v>32.0</v>
      </c>
      <c r="B287" s="6">
        <v>10.0</v>
      </c>
      <c r="D287" s="19"/>
    </row>
    <row r="288">
      <c r="A288" s="22">
        <v>32.0</v>
      </c>
      <c r="B288" s="6">
        <v>10.0</v>
      </c>
      <c r="D288" s="19"/>
    </row>
    <row r="289">
      <c r="A289" s="22">
        <v>32.0</v>
      </c>
      <c r="B289" s="6">
        <v>11.0</v>
      </c>
      <c r="D289" s="19"/>
    </row>
    <row r="290">
      <c r="A290" s="22">
        <v>32.0</v>
      </c>
      <c r="B290" s="6">
        <v>12.0</v>
      </c>
      <c r="D290" s="19"/>
    </row>
    <row r="291">
      <c r="A291" s="22">
        <v>32.0</v>
      </c>
      <c r="B291" s="6">
        <v>12.0</v>
      </c>
      <c r="D291" s="19"/>
    </row>
    <row r="292">
      <c r="A292" s="22">
        <v>32.0</v>
      </c>
      <c r="B292" s="6">
        <v>13.0</v>
      </c>
      <c r="D292" s="19"/>
    </row>
    <row r="293">
      <c r="A293" s="22">
        <v>32.0</v>
      </c>
      <c r="B293" s="6">
        <v>15.0</v>
      </c>
      <c r="D293" s="19"/>
    </row>
    <row r="294">
      <c r="A294" s="22">
        <v>33.0</v>
      </c>
      <c r="B294" s="6">
        <v>0.0</v>
      </c>
      <c r="D294" s="19"/>
    </row>
    <row r="295">
      <c r="A295" s="22">
        <v>33.0</v>
      </c>
      <c r="B295" s="6">
        <v>1.0</v>
      </c>
      <c r="D295" s="19"/>
    </row>
    <row r="296">
      <c r="A296" s="22">
        <v>33.0</v>
      </c>
      <c r="B296" s="6">
        <v>1.0</v>
      </c>
      <c r="D296" s="19"/>
    </row>
    <row r="297">
      <c r="A297" s="22">
        <v>33.0</v>
      </c>
      <c r="B297" s="6">
        <v>2.0</v>
      </c>
      <c r="D297" s="19"/>
    </row>
    <row r="298">
      <c r="A298" s="22">
        <v>33.0</v>
      </c>
      <c r="B298" s="6">
        <v>2.0</v>
      </c>
      <c r="D298" s="19"/>
    </row>
    <row r="299">
      <c r="A299" s="22">
        <v>33.0</v>
      </c>
      <c r="B299" s="6">
        <v>2.0</v>
      </c>
      <c r="D299" s="19"/>
    </row>
    <row r="300">
      <c r="A300" s="22">
        <v>33.0</v>
      </c>
      <c r="B300" s="6">
        <v>2.0</v>
      </c>
      <c r="D300" s="19"/>
    </row>
    <row r="301">
      <c r="A301" s="22">
        <v>33.0</v>
      </c>
      <c r="B301" s="6">
        <v>3.0</v>
      </c>
      <c r="D301" s="19"/>
    </row>
    <row r="302">
      <c r="A302" s="22">
        <v>33.0</v>
      </c>
      <c r="B302" s="6">
        <v>3.0</v>
      </c>
      <c r="D302" s="19"/>
    </row>
    <row r="303">
      <c r="A303" s="22">
        <v>33.0</v>
      </c>
      <c r="B303" s="6">
        <v>5.0</v>
      </c>
      <c r="D303" s="19"/>
    </row>
    <row r="304">
      <c r="A304" s="22">
        <v>33.0</v>
      </c>
      <c r="B304" s="6">
        <v>6.0</v>
      </c>
      <c r="D304" s="19"/>
    </row>
    <row r="305">
      <c r="A305" s="22">
        <v>33.0</v>
      </c>
      <c r="B305" s="6">
        <v>6.0</v>
      </c>
      <c r="D305" s="19"/>
    </row>
    <row r="306">
      <c r="A306" s="22">
        <v>33.0</v>
      </c>
      <c r="B306" s="6">
        <v>7.0</v>
      </c>
      <c r="D306" s="19"/>
    </row>
    <row r="307">
      <c r="A307" s="22">
        <v>33.0</v>
      </c>
      <c r="B307" s="6">
        <v>7.0</v>
      </c>
      <c r="D307" s="19"/>
    </row>
    <row r="308">
      <c r="A308" s="22">
        <v>33.0</v>
      </c>
      <c r="B308" s="6">
        <v>9.0</v>
      </c>
      <c r="D308" s="19"/>
    </row>
    <row r="309">
      <c r="A309" s="22">
        <v>33.0</v>
      </c>
      <c r="B309" s="6">
        <v>10.0</v>
      </c>
      <c r="D309" s="19"/>
    </row>
    <row r="310">
      <c r="A310" s="22">
        <v>33.0</v>
      </c>
      <c r="B310" s="6">
        <v>10.0</v>
      </c>
      <c r="D310" s="19"/>
    </row>
    <row r="311">
      <c r="A311" s="22">
        <v>33.0</v>
      </c>
      <c r="B311" s="6">
        <v>10.0</v>
      </c>
      <c r="D311" s="19"/>
    </row>
    <row r="312">
      <c r="A312" s="22">
        <v>33.0</v>
      </c>
      <c r="B312" s="6">
        <v>10.0</v>
      </c>
      <c r="D312" s="19"/>
    </row>
    <row r="313">
      <c r="A313" s="22">
        <v>33.0</v>
      </c>
      <c r="B313" s="6">
        <v>10.0</v>
      </c>
      <c r="D313" s="19"/>
    </row>
    <row r="314">
      <c r="A314" s="22">
        <v>33.0</v>
      </c>
      <c r="B314" s="6">
        <v>10.0</v>
      </c>
      <c r="D314" s="19"/>
    </row>
    <row r="315">
      <c r="A315" s="22">
        <v>33.0</v>
      </c>
      <c r="B315" s="6">
        <v>10.0</v>
      </c>
      <c r="D315" s="19"/>
    </row>
    <row r="316">
      <c r="A316" s="22">
        <v>33.0</v>
      </c>
      <c r="B316" s="6">
        <v>10.0</v>
      </c>
      <c r="D316" s="19"/>
    </row>
    <row r="317">
      <c r="A317" s="22">
        <v>33.0</v>
      </c>
      <c r="B317" s="6">
        <v>10.0</v>
      </c>
      <c r="D317" s="19"/>
    </row>
    <row r="318">
      <c r="A318" s="22">
        <v>33.0</v>
      </c>
      <c r="B318" s="6">
        <v>10.0</v>
      </c>
      <c r="D318" s="19"/>
    </row>
    <row r="319">
      <c r="A319" s="22">
        <v>33.0</v>
      </c>
      <c r="B319" s="6">
        <v>11.0</v>
      </c>
      <c r="D319" s="19"/>
    </row>
    <row r="320">
      <c r="A320" s="22">
        <v>33.0</v>
      </c>
      <c r="B320" s="6">
        <v>11.0</v>
      </c>
      <c r="D320" s="19"/>
    </row>
    <row r="321">
      <c r="A321" s="22">
        <v>34.0</v>
      </c>
      <c r="B321" s="6">
        <v>1.0</v>
      </c>
      <c r="D321" s="19"/>
    </row>
    <row r="322">
      <c r="A322" s="22">
        <v>34.0</v>
      </c>
      <c r="B322" s="6">
        <v>3.0</v>
      </c>
      <c r="D322" s="19"/>
    </row>
    <row r="323">
      <c r="A323" s="22">
        <v>34.0</v>
      </c>
      <c r="B323" s="6">
        <v>4.0</v>
      </c>
      <c r="D323" s="19"/>
    </row>
    <row r="324">
      <c r="A324" s="22">
        <v>34.0</v>
      </c>
      <c r="B324" s="6">
        <v>5.0</v>
      </c>
      <c r="D324" s="19"/>
    </row>
    <row r="325">
      <c r="A325" s="22">
        <v>34.0</v>
      </c>
      <c r="B325" s="6">
        <v>5.0</v>
      </c>
      <c r="D325" s="19"/>
    </row>
    <row r="326">
      <c r="A326" s="22">
        <v>34.0</v>
      </c>
      <c r="B326" s="6">
        <v>5.0</v>
      </c>
      <c r="D326" s="19"/>
    </row>
    <row r="327">
      <c r="A327" s="22">
        <v>34.0</v>
      </c>
      <c r="B327" s="6">
        <v>6.0</v>
      </c>
      <c r="D327" s="19"/>
    </row>
    <row r="328">
      <c r="A328" s="22">
        <v>34.0</v>
      </c>
      <c r="B328" s="6">
        <v>7.0</v>
      </c>
      <c r="D328" s="19"/>
    </row>
    <row r="329">
      <c r="A329" s="22">
        <v>34.0</v>
      </c>
      <c r="B329" s="6">
        <v>7.0</v>
      </c>
      <c r="D329" s="19"/>
    </row>
    <row r="330">
      <c r="A330" s="22">
        <v>34.0</v>
      </c>
      <c r="B330" s="6">
        <v>7.0</v>
      </c>
      <c r="D330" s="19"/>
    </row>
    <row r="331">
      <c r="A331" s="22">
        <v>34.0</v>
      </c>
      <c r="B331" s="6">
        <v>8.0</v>
      </c>
      <c r="D331" s="19"/>
    </row>
    <row r="332">
      <c r="A332" s="22">
        <v>34.0</v>
      </c>
      <c r="B332" s="6">
        <v>8.0</v>
      </c>
      <c r="D332" s="19"/>
    </row>
    <row r="333">
      <c r="A333" s="22">
        <v>34.0</v>
      </c>
      <c r="B333" s="6">
        <v>9.0</v>
      </c>
      <c r="D333" s="19"/>
    </row>
    <row r="334">
      <c r="A334" s="22">
        <v>34.0</v>
      </c>
      <c r="B334" s="6">
        <v>9.0</v>
      </c>
      <c r="D334" s="19"/>
    </row>
    <row r="335">
      <c r="A335" s="22">
        <v>34.0</v>
      </c>
      <c r="B335" s="6">
        <v>9.0</v>
      </c>
      <c r="D335" s="19"/>
    </row>
    <row r="336">
      <c r="A336" s="22">
        <v>34.0</v>
      </c>
      <c r="B336" s="6">
        <v>10.0</v>
      </c>
      <c r="D336" s="19"/>
    </row>
    <row r="337">
      <c r="A337" s="22">
        <v>34.0</v>
      </c>
      <c r="B337" s="6">
        <v>10.0</v>
      </c>
      <c r="D337" s="19"/>
    </row>
    <row r="338">
      <c r="A338" s="22">
        <v>34.0</v>
      </c>
      <c r="B338" s="6">
        <v>10.0</v>
      </c>
      <c r="D338" s="19"/>
    </row>
    <row r="339">
      <c r="A339" s="22">
        <v>34.0</v>
      </c>
      <c r="B339" s="6">
        <v>10.0</v>
      </c>
      <c r="D339" s="19"/>
    </row>
    <row r="340">
      <c r="A340" s="22">
        <v>34.0</v>
      </c>
      <c r="B340" s="6">
        <v>12.0</v>
      </c>
      <c r="D340" s="19"/>
    </row>
    <row r="341">
      <c r="A341" s="22">
        <v>34.0</v>
      </c>
      <c r="B341" s="6">
        <v>12.0</v>
      </c>
      <c r="D341" s="19"/>
    </row>
    <row r="342">
      <c r="A342" s="22">
        <v>34.0</v>
      </c>
      <c r="B342" s="6">
        <v>14.0</v>
      </c>
      <c r="D342" s="19"/>
    </row>
    <row r="343">
      <c r="A343" s="22">
        <v>35.0</v>
      </c>
      <c r="B343" s="6">
        <v>1.0</v>
      </c>
      <c r="D343" s="19"/>
    </row>
    <row r="344">
      <c r="A344" s="22">
        <v>35.0</v>
      </c>
      <c r="B344" s="6">
        <v>2.0</v>
      </c>
      <c r="D344" s="19"/>
    </row>
    <row r="345">
      <c r="A345" s="22">
        <v>35.0</v>
      </c>
      <c r="B345" s="6">
        <v>2.0</v>
      </c>
      <c r="D345" s="19"/>
    </row>
    <row r="346">
      <c r="A346" s="22">
        <v>35.0</v>
      </c>
      <c r="B346" s="6">
        <v>2.0</v>
      </c>
      <c r="D346" s="19"/>
    </row>
    <row r="347">
      <c r="A347" s="22">
        <v>35.0</v>
      </c>
      <c r="B347" s="6">
        <v>5.0</v>
      </c>
      <c r="D347" s="19"/>
    </row>
    <row r="348">
      <c r="A348" s="22">
        <v>35.0</v>
      </c>
      <c r="B348" s="6">
        <v>5.0</v>
      </c>
      <c r="D348" s="19"/>
    </row>
    <row r="349">
      <c r="A349" s="22">
        <v>35.0</v>
      </c>
      <c r="B349" s="6">
        <v>6.0</v>
      </c>
      <c r="D349" s="19"/>
    </row>
    <row r="350">
      <c r="A350" s="22">
        <v>35.0</v>
      </c>
      <c r="B350" s="6">
        <v>6.0</v>
      </c>
      <c r="D350" s="19"/>
    </row>
    <row r="351">
      <c r="A351" s="22">
        <v>35.0</v>
      </c>
      <c r="B351" s="6">
        <v>7.0</v>
      </c>
      <c r="D351" s="19"/>
    </row>
    <row r="352">
      <c r="A352" s="22">
        <v>35.0</v>
      </c>
      <c r="B352" s="6">
        <v>7.0</v>
      </c>
      <c r="D352" s="19"/>
    </row>
    <row r="353">
      <c r="A353" s="22">
        <v>35.0</v>
      </c>
      <c r="B353" s="6">
        <v>7.0</v>
      </c>
      <c r="D353" s="19"/>
    </row>
    <row r="354">
      <c r="A354" s="22">
        <v>35.0</v>
      </c>
      <c r="B354" s="6">
        <v>9.0</v>
      </c>
      <c r="D354" s="19"/>
    </row>
    <row r="355">
      <c r="A355" s="22">
        <v>35.0</v>
      </c>
      <c r="B355" s="6">
        <v>10.0</v>
      </c>
      <c r="D355" s="19"/>
    </row>
    <row r="356">
      <c r="A356" s="22">
        <v>35.0</v>
      </c>
      <c r="B356" s="6">
        <v>10.0</v>
      </c>
      <c r="D356" s="19"/>
    </row>
    <row r="357">
      <c r="A357" s="22">
        <v>35.0</v>
      </c>
      <c r="B357" s="6">
        <v>10.0</v>
      </c>
      <c r="D357" s="19"/>
    </row>
    <row r="358">
      <c r="A358" s="22">
        <v>35.0</v>
      </c>
      <c r="B358" s="6">
        <v>10.0</v>
      </c>
      <c r="D358" s="19"/>
    </row>
    <row r="359">
      <c r="A359" s="22">
        <v>35.0</v>
      </c>
      <c r="B359" s="6">
        <v>11.0</v>
      </c>
      <c r="D359" s="19"/>
    </row>
    <row r="360">
      <c r="A360" s="22">
        <v>35.0</v>
      </c>
      <c r="B360" s="6">
        <v>11.0</v>
      </c>
      <c r="D360" s="19"/>
    </row>
    <row r="361">
      <c r="A361" s="22">
        <v>35.0</v>
      </c>
      <c r="B361" s="6">
        <v>11.0</v>
      </c>
      <c r="D361" s="19"/>
    </row>
    <row r="362">
      <c r="A362" s="22">
        <v>35.0</v>
      </c>
      <c r="B362" s="6">
        <v>12.0</v>
      </c>
      <c r="D362" s="19"/>
    </row>
    <row r="363">
      <c r="A363" s="22">
        <v>35.0</v>
      </c>
      <c r="B363" s="6">
        <v>12.0</v>
      </c>
      <c r="D363" s="19"/>
    </row>
    <row r="364">
      <c r="A364" s="22">
        <v>35.0</v>
      </c>
      <c r="B364" s="6">
        <v>12.0</v>
      </c>
      <c r="D364" s="19"/>
    </row>
    <row r="365">
      <c r="A365" s="22">
        <v>35.0</v>
      </c>
      <c r="B365" s="6">
        <v>12.0</v>
      </c>
      <c r="D365" s="19"/>
    </row>
    <row r="366">
      <c r="A366" s="22">
        <v>35.0</v>
      </c>
      <c r="B366" s="6">
        <v>13.0</v>
      </c>
      <c r="D366" s="19"/>
    </row>
    <row r="367">
      <c r="A367" s="22">
        <v>35.0</v>
      </c>
      <c r="B367" s="6">
        <v>14.0</v>
      </c>
      <c r="D367" s="19"/>
    </row>
    <row r="368">
      <c r="A368" s="22">
        <v>36.0</v>
      </c>
      <c r="B368" s="6">
        <v>1.0</v>
      </c>
      <c r="D368" s="19"/>
    </row>
    <row r="369">
      <c r="A369" s="22">
        <v>36.0</v>
      </c>
      <c r="B369" s="6">
        <v>1.0</v>
      </c>
      <c r="D369" s="19"/>
    </row>
    <row r="370">
      <c r="A370" s="22">
        <v>36.0</v>
      </c>
      <c r="B370" s="6">
        <v>1.0</v>
      </c>
      <c r="D370" s="19"/>
    </row>
    <row r="371">
      <c r="A371" s="22">
        <v>36.0</v>
      </c>
      <c r="B371" s="6">
        <v>2.0</v>
      </c>
      <c r="D371" s="19"/>
    </row>
    <row r="372">
      <c r="A372" s="22">
        <v>36.0</v>
      </c>
      <c r="B372" s="6">
        <v>3.0</v>
      </c>
      <c r="D372" s="19"/>
    </row>
    <row r="373">
      <c r="A373" s="22">
        <v>36.0</v>
      </c>
      <c r="B373" s="6">
        <v>3.0</v>
      </c>
      <c r="D373" s="19"/>
    </row>
    <row r="374">
      <c r="A374" s="22">
        <v>36.0</v>
      </c>
      <c r="B374" s="6">
        <v>3.0</v>
      </c>
      <c r="D374" s="19"/>
    </row>
    <row r="375">
      <c r="A375" s="22">
        <v>36.0</v>
      </c>
      <c r="B375" s="6">
        <v>5.0</v>
      </c>
      <c r="D375" s="19"/>
    </row>
    <row r="376">
      <c r="A376" s="22">
        <v>36.0</v>
      </c>
      <c r="B376" s="6">
        <v>5.0</v>
      </c>
      <c r="D376" s="19"/>
    </row>
    <row r="377">
      <c r="A377" s="22">
        <v>36.0</v>
      </c>
      <c r="B377" s="6">
        <v>6.0</v>
      </c>
      <c r="D377" s="19"/>
    </row>
    <row r="378">
      <c r="A378" s="22">
        <v>36.0</v>
      </c>
      <c r="B378" s="6">
        <v>6.0</v>
      </c>
      <c r="D378" s="19"/>
    </row>
    <row r="379">
      <c r="A379" s="22">
        <v>36.0</v>
      </c>
      <c r="B379" s="6">
        <v>7.0</v>
      </c>
      <c r="D379" s="19"/>
    </row>
    <row r="380">
      <c r="A380" s="22">
        <v>36.0</v>
      </c>
      <c r="B380" s="6">
        <v>7.0</v>
      </c>
      <c r="D380" s="19"/>
    </row>
    <row r="381">
      <c r="A381" s="22">
        <v>36.0</v>
      </c>
      <c r="B381" s="6">
        <v>7.0</v>
      </c>
      <c r="D381" s="19"/>
    </row>
    <row r="382">
      <c r="A382" s="22">
        <v>36.0</v>
      </c>
      <c r="B382" s="6">
        <v>7.0</v>
      </c>
      <c r="D382" s="19"/>
    </row>
    <row r="383">
      <c r="A383" s="22">
        <v>36.0</v>
      </c>
      <c r="B383" s="6">
        <v>8.0</v>
      </c>
      <c r="D383" s="19"/>
    </row>
    <row r="384">
      <c r="A384" s="22">
        <v>36.0</v>
      </c>
      <c r="B384" s="6">
        <v>9.0</v>
      </c>
      <c r="D384" s="19"/>
    </row>
    <row r="385">
      <c r="A385" s="22">
        <v>36.0</v>
      </c>
      <c r="B385" s="6">
        <v>10.0</v>
      </c>
      <c r="D385" s="19"/>
    </row>
    <row r="386">
      <c r="A386" s="22">
        <v>36.0</v>
      </c>
      <c r="B386" s="6">
        <v>10.0</v>
      </c>
      <c r="D386" s="19"/>
    </row>
    <row r="387">
      <c r="A387" s="22">
        <v>36.0</v>
      </c>
      <c r="B387" s="6">
        <v>10.0</v>
      </c>
      <c r="D387" s="19"/>
    </row>
    <row r="388">
      <c r="A388" s="22">
        <v>36.0</v>
      </c>
      <c r="B388" s="6">
        <v>10.0</v>
      </c>
      <c r="D388" s="19"/>
    </row>
    <row r="389">
      <c r="A389" s="22">
        <v>36.0</v>
      </c>
      <c r="B389" s="6">
        <v>11.0</v>
      </c>
      <c r="D389" s="19"/>
    </row>
    <row r="390">
      <c r="A390" s="22">
        <v>36.0</v>
      </c>
      <c r="B390" s="6">
        <v>11.0</v>
      </c>
      <c r="D390" s="19"/>
    </row>
    <row r="391">
      <c r="A391" s="22">
        <v>36.0</v>
      </c>
      <c r="B391" s="6">
        <v>11.0</v>
      </c>
      <c r="D391" s="19"/>
    </row>
    <row r="392">
      <c r="A392" s="22">
        <v>36.0</v>
      </c>
      <c r="B392" s="6">
        <v>11.0</v>
      </c>
      <c r="D392" s="19"/>
    </row>
    <row r="393">
      <c r="A393" s="22">
        <v>36.0</v>
      </c>
      <c r="B393" s="6">
        <v>11.0</v>
      </c>
      <c r="D393" s="19"/>
    </row>
    <row r="394">
      <c r="A394" s="22">
        <v>36.0</v>
      </c>
      <c r="B394" s="6">
        <v>12.0</v>
      </c>
      <c r="D394" s="19"/>
    </row>
    <row r="395">
      <c r="A395" s="22">
        <v>36.0</v>
      </c>
      <c r="B395" s="6">
        <v>13.0</v>
      </c>
      <c r="D395" s="19"/>
    </row>
    <row r="396">
      <c r="A396" s="22">
        <v>36.0</v>
      </c>
      <c r="B396" s="6">
        <v>14.0</v>
      </c>
      <c r="D396" s="19"/>
    </row>
    <row r="397">
      <c r="A397" s="22">
        <v>36.0</v>
      </c>
      <c r="B397" s="6">
        <v>14.0</v>
      </c>
      <c r="D397" s="19"/>
    </row>
    <row r="398">
      <c r="A398" s="22">
        <v>36.0</v>
      </c>
      <c r="B398" s="6">
        <v>15.0</v>
      </c>
      <c r="D398" s="19"/>
    </row>
    <row r="399">
      <c r="A399" s="22">
        <v>36.0</v>
      </c>
      <c r="B399" s="6">
        <v>15.0</v>
      </c>
      <c r="D399" s="19"/>
    </row>
    <row r="400">
      <c r="A400" s="22">
        <v>36.0</v>
      </c>
      <c r="B400" s="6">
        <v>15.0</v>
      </c>
      <c r="D400" s="19"/>
    </row>
    <row r="401">
      <c r="A401" s="22">
        <v>37.0</v>
      </c>
      <c r="B401" s="6">
        <v>1.0</v>
      </c>
      <c r="D401" s="19"/>
    </row>
    <row r="402">
      <c r="A402" s="22">
        <v>37.0</v>
      </c>
      <c r="B402" s="6">
        <v>1.0</v>
      </c>
      <c r="D402" s="19"/>
    </row>
    <row r="403">
      <c r="A403" s="22">
        <v>37.0</v>
      </c>
      <c r="B403" s="6">
        <v>1.0</v>
      </c>
      <c r="D403" s="19"/>
    </row>
    <row r="404">
      <c r="A404" s="22">
        <v>37.0</v>
      </c>
      <c r="B404" s="6">
        <v>5.0</v>
      </c>
      <c r="D404" s="19"/>
    </row>
    <row r="405">
      <c r="A405" s="22">
        <v>37.0</v>
      </c>
      <c r="B405" s="6">
        <v>5.0</v>
      </c>
      <c r="D405" s="19"/>
    </row>
    <row r="406">
      <c r="A406" s="22">
        <v>37.0</v>
      </c>
      <c r="B406" s="6">
        <v>6.0</v>
      </c>
      <c r="D406" s="19"/>
    </row>
    <row r="407">
      <c r="A407" s="22">
        <v>37.0</v>
      </c>
      <c r="B407" s="6">
        <v>6.0</v>
      </c>
      <c r="D407" s="19"/>
    </row>
    <row r="408">
      <c r="A408" s="22">
        <v>37.0</v>
      </c>
      <c r="B408" s="6">
        <v>10.0</v>
      </c>
      <c r="D408" s="19"/>
    </row>
    <row r="409">
      <c r="A409" s="22">
        <v>37.0</v>
      </c>
      <c r="B409" s="6">
        <v>10.0</v>
      </c>
      <c r="D409" s="19"/>
    </row>
    <row r="410">
      <c r="A410" s="22">
        <v>37.0</v>
      </c>
      <c r="B410" s="6">
        <v>10.0</v>
      </c>
      <c r="D410" s="19"/>
    </row>
    <row r="411">
      <c r="A411" s="22">
        <v>37.0</v>
      </c>
      <c r="B411" s="6">
        <v>10.0</v>
      </c>
      <c r="D411" s="19"/>
    </row>
    <row r="412">
      <c r="A412" s="22">
        <v>37.0</v>
      </c>
      <c r="B412" s="6">
        <v>10.0</v>
      </c>
      <c r="D412" s="19"/>
    </row>
    <row r="413">
      <c r="A413" s="22">
        <v>37.0</v>
      </c>
      <c r="B413" s="6">
        <v>10.0</v>
      </c>
      <c r="D413" s="19"/>
    </row>
    <row r="414">
      <c r="A414" s="22">
        <v>37.0</v>
      </c>
      <c r="B414" s="6">
        <v>11.0</v>
      </c>
      <c r="D414" s="19"/>
    </row>
    <row r="415">
      <c r="A415" s="22">
        <v>37.0</v>
      </c>
      <c r="B415" s="6">
        <v>12.0</v>
      </c>
      <c r="D415" s="19"/>
    </row>
    <row r="416">
      <c r="A416" s="22">
        <v>37.0</v>
      </c>
      <c r="B416" s="6">
        <v>12.0</v>
      </c>
      <c r="D416" s="19"/>
    </row>
    <row r="417">
      <c r="A417" s="22">
        <v>37.0</v>
      </c>
      <c r="B417" s="6">
        <v>12.0</v>
      </c>
      <c r="D417" s="19"/>
    </row>
    <row r="418">
      <c r="A418" s="22">
        <v>37.0</v>
      </c>
      <c r="B418" s="6">
        <v>13.0</v>
      </c>
      <c r="D418" s="19"/>
    </row>
    <row r="419">
      <c r="A419" s="22">
        <v>37.0</v>
      </c>
      <c r="B419" s="6">
        <v>14.0</v>
      </c>
      <c r="D419" s="19"/>
    </row>
    <row r="420">
      <c r="A420" s="22">
        <v>37.0</v>
      </c>
      <c r="B420" s="6">
        <v>14.0</v>
      </c>
      <c r="D420" s="19"/>
    </row>
    <row r="421">
      <c r="A421" s="22">
        <v>37.0</v>
      </c>
      <c r="B421" s="6">
        <v>14.0</v>
      </c>
      <c r="D421" s="19"/>
    </row>
    <row r="422">
      <c r="A422" s="22">
        <v>37.0</v>
      </c>
      <c r="B422" s="6">
        <v>15.0</v>
      </c>
      <c r="D422" s="19"/>
    </row>
    <row r="423">
      <c r="A423" s="22">
        <v>37.0</v>
      </c>
      <c r="B423" s="6">
        <v>15.0</v>
      </c>
      <c r="D423" s="19"/>
    </row>
    <row r="424">
      <c r="A424" s="22">
        <v>37.0</v>
      </c>
      <c r="B424" s="6">
        <v>15.0</v>
      </c>
      <c r="D424" s="19"/>
    </row>
    <row r="425">
      <c r="A425" s="22">
        <v>37.0</v>
      </c>
      <c r="B425" s="6">
        <v>15.0</v>
      </c>
      <c r="D425" s="19"/>
    </row>
    <row r="426">
      <c r="A426" s="22">
        <v>37.0</v>
      </c>
      <c r="B426" s="6">
        <v>15.0</v>
      </c>
      <c r="D426" s="19"/>
    </row>
    <row r="427">
      <c r="A427" s="22">
        <v>37.0</v>
      </c>
      <c r="B427" s="6">
        <v>18.0</v>
      </c>
      <c r="D427" s="19"/>
    </row>
    <row r="428">
      <c r="A428" s="22">
        <v>38.0</v>
      </c>
      <c r="B428" s="6">
        <v>1.0</v>
      </c>
      <c r="D428" s="19"/>
    </row>
    <row r="429">
      <c r="A429" s="22">
        <v>38.0</v>
      </c>
      <c r="B429" s="6">
        <v>1.0</v>
      </c>
      <c r="D429" s="19"/>
    </row>
    <row r="430">
      <c r="A430" s="22">
        <v>38.0</v>
      </c>
      <c r="B430" s="6">
        <v>3.0</v>
      </c>
      <c r="D430" s="19"/>
    </row>
    <row r="431">
      <c r="A431" s="22">
        <v>38.0</v>
      </c>
      <c r="B431" s="6">
        <v>5.0</v>
      </c>
      <c r="D431" s="19"/>
    </row>
    <row r="432">
      <c r="A432" s="22">
        <v>38.0</v>
      </c>
      <c r="B432" s="6">
        <v>8.0</v>
      </c>
      <c r="D432" s="19"/>
    </row>
    <row r="433">
      <c r="A433" s="22">
        <v>38.0</v>
      </c>
      <c r="B433" s="6">
        <v>8.0</v>
      </c>
      <c r="D433" s="19"/>
    </row>
    <row r="434">
      <c r="A434" s="22">
        <v>38.0</v>
      </c>
      <c r="B434" s="6">
        <v>8.0</v>
      </c>
      <c r="D434" s="19"/>
    </row>
    <row r="435">
      <c r="A435" s="22">
        <v>38.0</v>
      </c>
      <c r="B435" s="6">
        <v>10.0</v>
      </c>
      <c r="D435" s="19"/>
    </row>
    <row r="436">
      <c r="A436" s="22">
        <v>38.0</v>
      </c>
      <c r="B436" s="6">
        <v>10.0</v>
      </c>
      <c r="D436" s="19"/>
    </row>
    <row r="437">
      <c r="A437" s="22">
        <v>38.0</v>
      </c>
      <c r="B437" s="6">
        <v>10.0</v>
      </c>
      <c r="D437" s="19"/>
    </row>
    <row r="438">
      <c r="A438" s="22">
        <v>38.0</v>
      </c>
      <c r="B438" s="6">
        <v>11.0</v>
      </c>
      <c r="D438" s="19"/>
    </row>
    <row r="439">
      <c r="A439" s="22">
        <v>38.0</v>
      </c>
      <c r="B439" s="6">
        <v>12.0</v>
      </c>
      <c r="D439" s="19"/>
    </row>
    <row r="440">
      <c r="A440" s="22">
        <v>38.0</v>
      </c>
      <c r="B440" s="6">
        <v>12.0</v>
      </c>
      <c r="D440" s="19"/>
    </row>
    <row r="441">
      <c r="A441" s="22">
        <v>38.0</v>
      </c>
      <c r="B441" s="6">
        <v>14.0</v>
      </c>
      <c r="D441" s="19"/>
    </row>
    <row r="442">
      <c r="A442" s="22">
        <v>38.0</v>
      </c>
      <c r="B442" s="6">
        <v>14.0</v>
      </c>
      <c r="D442" s="19"/>
    </row>
    <row r="443">
      <c r="A443" s="22">
        <v>38.0</v>
      </c>
      <c r="B443" s="6">
        <v>16.0</v>
      </c>
      <c r="D443" s="19"/>
    </row>
    <row r="444">
      <c r="A444" s="22">
        <v>39.0</v>
      </c>
      <c r="B444" s="6">
        <v>1.0</v>
      </c>
      <c r="D444" s="19"/>
    </row>
    <row r="445">
      <c r="A445" s="22">
        <v>39.0</v>
      </c>
      <c r="B445" s="6">
        <v>2.0</v>
      </c>
      <c r="D445" s="19"/>
    </row>
    <row r="446">
      <c r="A446" s="22">
        <v>39.0</v>
      </c>
      <c r="B446" s="6">
        <v>5.0</v>
      </c>
      <c r="D446" s="19"/>
    </row>
    <row r="447">
      <c r="A447" s="22">
        <v>39.0</v>
      </c>
      <c r="B447" s="6">
        <v>6.0</v>
      </c>
      <c r="D447" s="19"/>
    </row>
    <row r="448">
      <c r="A448" s="22">
        <v>39.0</v>
      </c>
      <c r="B448" s="6">
        <v>6.0</v>
      </c>
      <c r="D448" s="19"/>
    </row>
    <row r="449">
      <c r="A449" s="22">
        <v>39.0</v>
      </c>
      <c r="B449" s="6">
        <v>8.0</v>
      </c>
      <c r="D449" s="19"/>
    </row>
    <row r="450">
      <c r="A450" s="22">
        <v>39.0</v>
      </c>
      <c r="B450" s="6">
        <v>8.0</v>
      </c>
      <c r="D450" s="19"/>
    </row>
    <row r="451">
      <c r="A451" s="22">
        <v>39.0</v>
      </c>
      <c r="B451" s="6">
        <v>10.0</v>
      </c>
      <c r="D451" s="19"/>
    </row>
    <row r="452">
      <c r="A452" s="22">
        <v>39.0</v>
      </c>
      <c r="B452" s="6">
        <v>11.0</v>
      </c>
      <c r="D452" s="19"/>
    </row>
    <row r="453">
      <c r="A453" s="22">
        <v>39.0</v>
      </c>
      <c r="B453" s="6">
        <v>11.0</v>
      </c>
      <c r="D453" s="19"/>
    </row>
    <row r="454">
      <c r="A454" s="22">
        <v>39.0</v>
      </c>
      <c r="B454" s="6">
        <v>12.0</v>
      </c>
      <c r="D454" s="19"/>
    </row>
    <row r="455">
      <c r="A455" s="22">
        <v>39.0</v>
      </c>
      <c r="B455" s="6">
        <v>13.0</v>
      </c>
      <c r="D455" s="19"/>
    </row>
    <row r="456">
      <c r="A456" s="22">
        <v>39.0</v>
      </c>
      <c r="B456" s="6">
        <v>13.0</v>
      </c>
      <c r="D456" s="19"/>
    </row>
    <row r="457">
      <c r="A457" s="22">
        <v>39.0</v>
      </c>
      <c r="B457" s="6">
        <v>13.0</v>
      </c>
      <c r="D457" s="19"/>
    </row>
    <row r="458">
      <c r="A458" s="22">
        <v>39.0</v>
      </c>
      <c r="B458" s="6">
        <v>14.0</v>
      </c>
      <c r="D458" s="19"/>
    </row>
    <row r="459">
      <c r="A459" s="22">
        <v>39.0</v>
      </c>
      <c r="B459" s="6">
        <v>15.0</v>
      </c>
      <c r="D459" s="19"/>
    </row>
    <row r="460">
      <c r="A460" s="22">
        <v>39.0</v>
      </c>
      <c r="B460" s="6">
        <v>15.0</v>
      </c>
      <c r="D460" s="19"/>
    </row>
    <row r="461">
      <c r="A461" s="22">
        <v>39.0</v>
      </c>
      <c r="B461" s="6">
        <v>15.0</v>
      </c>
      <c r="D461" s="19"/>
    </row>
    <row r="462">
      <c r="A462" s="22">
        <v>39.0</v>
      </c>
      <c r="B462" s="6">
        <v>15.0</v>
      </c>
      <c r="D462" s="19"/>
    </row>
    <row r="463">
      <c r="A463" s="22">
        <v>39.0</v>
      </c>
      <c r="B463" s="6">
        <v>16.0</v>
      </c>
      <c r="D463" s="19"/>
    </row>
    <row r="464">
      <c r="A464" s="22">
        <v>39.0</v>
      </c>
      <c r="B464" s="6">
        <v>17.0</v>
      </c>
      <c r="D464" s="19"/>
    </row>
    <row r="465">
      <c r="A465" s="22">
        <v>39.0</v>
      </c>
      <c r="B465" s="6">
        <v>20.0</v>
      </c>
      <c r="D465" s="19"/>
    </row>
    <row r="466">
      <c r="A466" s="22">
        <v>39.0</v>
      </c>
      <c r="B466" s="6">
        <v>20.0</v>
      </c>
      <c r="D466" s="19"/>
    </row>
    <row r="467">
      <c r="A467" s="22">
        <v>39.0</v>
      </c>
      <c r="B467" s="6">
        <v>23.0</v>
      </c>
      <c r="D467" s="19"/>
    </row>
    <row r="468">
      <c r="A468" s="22">
        <v>40.0</v>
      </c>
      <c r="B468" s="6">
        <v>1.0</v>
      </c>
      <c r="D468" s="19"/>
    </row>
    <row r="469">
      <c r="A469" s="22">
        <v>40.0</v>
      </c>
      <c r="B469" s="6">
        <v>6.0</v>
      </c>
      <c r="D469" s="19"/>
    </row>
    <row r="470">
      <c r="A470" s="22">
        <v>40.0</v>
      </c>
      <c r="B470" s="6">
        <v>10.0</v>
      </c>
      <c r="D470" s="19"/>
    </row>
    <row r="471">
      <c r="A471" s="22">
        <v>40.0</v>
      </c>
      <c r="B471" s="6">
        <v>14.0</v>
      </c>
      <c r="D471" s="19"/>
    </row>
    <row r="472">
      <c r="A472" s="22">
        <v>40.0</v>
      </c>
      <c r="B472" s="6">
        <v>15.0</v>
      </c>
      <c r="D472" s="19"/>
    </row>
    <row r="473">
      <c r="A473" s="22">
        <v>40.0</v>
      </c>
      <c r="B473" s="6">
        <v>15.0</v>
      </c>
      <c r="D473" s="19"/>
    </row>
    <row r="474">
      <c r="A474" s="22">
        <v>40.0</v>
      </c>
      <c r="B474" s="6">
        <v>16.0</v>
      </c>
      <c r="D474" s="19"/>
    </row>
    <row r="475">
      <c r="A475" s="22">
        <v>40.0</v>
      </c>
      <c r="B475" s="6">
        <v>19.0</v>
      </c>
      <c r="D475" s="19"/>
    </row>
    <row r="476">
      <c r="A476" s="22">
        <v>40.0</v>
      </c>
      <c r="B476" s="6">
        <v>27.0</v>
      </c>
      <c r="D476" s="19"/>
    </row>
    <row r="477">
      <c r="A477" s="22">
        <v>40.0</v>
      </c>
      <c r="B477" s="6">
        <v>30.0</v>
      </c>
      <c r="D477" s="19"/>
    </row>
    <row r="478">
      <c r="A478" s="22">
        <v>41.0</v>
      </c>
      <c r="B478" s="6">
        <v>1.0</v>
      </c>
      <c r="D478" s="19"/>
    </row>
    <row r="479">
      <c r="A479" s="22">
        <v>41.0</v>
      </c>
      <c r="B479" s="6">
        <v>1.0</v>
      </c>
      <c r="D479" s="19"/>
    </row>
    <row r="480">
      <c r="A480" s="22">
        <v>41.0</v>
      </c>
      <c r="B480" s="6">
        <v>2.0</v>
      </c>
      <c r="D480" s="19"/>
    </row>
    <row r="481">
      <c r="A481" s="22">
        <v>41.0</v>
      </c>
      <c r="B481" s="6">
        <v>10.0</v>
      </c>
      <c r="D481" s="19"/>
    </row>
    <row r="482">
      <c r="A482" s="22">
        <v>41.0</v>
      </c>
      <c r="B482" s="6">
        <v>10.0</v>
      </c>
      <c r="D482" s="19"/>
    </row>
    <row r="483">
      <c r="A483" s="22">
        <v>41.0</v>
      </c>
      <c r="B483" s="6">
        <v>11.0</v>
      </c>
      <c r="D483" s="19"/>
    </row>
    <row r="484">
      <c r="A484" s="22">
        <v>41.0</v>
      </c>
      <c r="B484" s="6">
        <v>12.0</v>
      </c>
      <c r="D484" s="19"/>
    </row>
    <row r="485">
      <c r="A485" s="22">
        <v>41.0</v>
      </c>
      <c r="B485" s="6">
        <v>15.0</v>
      </c>
      <c r="D485" s="19"/>
    </row>
    <row r="486">
      <c r="A486" s="22">
        <v>41.0</v>
      </c>
      <c r="B486" s="6">
        <v>15.0</v>
      </c>
      <c r="D486" s="19"/>
    </row>
    <row r="487">
      <c r="A487" s="22">
        <v>41.0</v>
      </c>
      <c r="B487" s="6">
        <v>17.0</v>
      </c>
      <c r="D487" s="19"/>
    </row>
    <row r="488">
      <c r="A488" s="22">
        <v>41.0</v>
      </c>
      <c r="B488" s="6">
        <v>17.0</v>
      </c>
      <c r="D488" s="19"/>
    </row>
    <row r="489">
      <c r="A489" s="22">
        <v>41.0</v>
      </c>
      <c r="B489" s="6">
        <v>17.0</v>
      </c>
      <c r="D489" s="19"/>
    </row>
    <row r="490">
      <c r="A490" s="22">
        <v>41.0</v>
      </c>
      <c r="B490" s="6">
        <v>20.0</v>
      </c>
      <c r="D490" s="19"/>
    </row>
    <row r="491">
      <c r="A491" s="22">
        <v>41.0</v>
      </c>
      <c r="B491" s="6">
        <v>20.0</v>
      </c>
      <c r="D491" s="19"/>
    </row>
    <row r="492">
      <c r="A492" s="22">
        <v>41.0</v>
      </c>
      <c r="B492" s="6">
        <v>20.0</v>
      </c>
      <c r="D492" s="19"/>
    </row>
    <row r="493">
      <c r="A493" s="22">
        <v>41.0</v>
      </c>
      <c r="B493" s="6">
        <v>25.0</v>
      </c>
      <c r="D493" s="19"/>
    </row>
    <row r="494">
      <c r="A494" s="22">
        <v>42.0</v>
      </c>
      <c r="B494" s="6">
        <v>5.0</v>
      </c>
      <c r="D494" s="19"/>
    </row>
    <row r="495">
      <c r="A495" s="22">
        <v>42.0</v>
      </c>
      <c r="B495" s="6">
        <v>5.0</v>
      </c>
      <c r="D495" s="19"/>
    </row>
    <row r="496">
      <c r="A496" s="22">
        <v>42.0</v>
      </c>
      <c r="B496" s="6">
        <v>15.0</v>
      </c>
      <c r="D496" s="19"/>
    </row>
    <row r="497">
      <c r="A497" s="22">
        <v>42.0</v>
      </c>
      <c r="B497" s="6">
        <v>15.0</v>
      </c>
      <c r="D497" s="19"/>
    </row>
    <row r="498">
      <c r="A498" s="22">
        <v>42.0</v>
      </c>
      <c r="B498" s="6">
        <v>18.0</v>
      </c>
      <c r="D498" s="19"/>
    </row>
    <row r="499">
      <c r="A499" s="22">
        <v>42.0</v>
      </c>
      <c r="B499" s="6">
        <v>19.0</v>
      </c>
      <c r="D499" s="19"/>
    </row>
    <row r="500">
      <c r="A500" s="22">
        <v>42.0</v>
      </c>
      <c r="B500" s="6">
        <v>20.0</v>
      </c>
      <c r="D500" s="19"/>
    </row>
    <row r="501">
      <c r="A501" s="22">
        <v>42.0</v>
      </c>
      <c r="B501" s="6">
        <v>21.0</v>
      </c>
      <c r="D501" s="19"/>
    </row>
    <row r="502">
      <c r="A502" s="22">
        <v>42.0</v>
      </c>
      <c r="B502" s="6">
        <v>22.0</v>
      </c>
      <c r="D502" s="19"/>
    </row>
    <row r="503">
      <c r="A503" s="22">
        <v>43.0</v>
      </c>
      <c r="B503" s="6">
        <v>4.0</v>
      </c>
      <c r="D503" s="19"/>
    </row>
    <row r="504">
      <c r="A504" s="22">
        <v>43.0</v>
      </c>
      <c r="B504" s="6">
        <v>9.0</v>
      </c>
      <c r="D504" s="19"/>
    </row>
    <row r="505">
      <c r="A505" s="22">
        <v>43.0</v>
      </c>
      <c r="B505" s="6">
        <v>10.0</v>
      </c>
      <c r="D505" s="19"/>
    </row>
    <row r="506">
      <c r="A506" s="22">
        <v>43.0</v>
      </c>
      <c r="B506" s="6">
        <v>12.0</v>
      </c>
      <c r="D506" s="19"/>
    </row>
    <row r="507">
      <c r="A507" s="22">
        <v>43.0</v>
      </c>
      <c r="B507" s="6">
        <v>15.0</v>
      </c>
      <c r="D507" s="19"/>
    </row>
    <row r="508">
      <c r="A508" s="22">
        <v>43.0</v>
      </c>
      <c r="B508" s="6">
        <v>17.0</v>
      </c>
      <c r="D508" s="19"/>
    </row>
    <row r="509">
      <c r="A509" s="22">
        <v>43.0</v>
      </c>
      <c r="B509" s="6">
        <v>18.0</v>
      </c>
      <c r="D509" s="19"/>
    </row>
    <row r="510">
      <c r="A510" s="22">
        <v>43.0</v>
      </c>
      <c r="B510" s="6">
        <v>23.0</v>
      </c>
      <c r="D510" s="19"/>
    </row>
    <row r="511">
      <c r="A511" s="22">
        <v>44.0</v>
      </c>
      <c r="B511" s="6">
        <v>3.0</v>
      </c>
      <c r="D511" s="19"/>
    </row>
    <row r="512">
      <c r="A512" s="22">
        <v>44.0</v>
      </c>
      <c r="B512" s="6">
        <v>7.0</v>
      </c>
      <c r="D512" s="19"/>
    </row>
    <row r="513">
      <c r="A513" s="22">
        <v>44.0</v>
      </c>
      <c r="B513" s="6">
        <v>10.0</v>
      </c>
      <c r="D513" s="19"/>
    </row>
    <row r="514">
      <c r="A514" s="22">
        <v>44.0</v>
      </c>
      <c r="B514" s="6">
        <v>13.0</v>
      </c>
      <c r="D514" s="19"/>
    </row>
    <row r="515">
      <c r="A515" s="22">
        <v>44.0</v>
      </c>
      <c r="B515" s="6">
        <v>15.0</v>
      </c>
      <c r="D515" s="19"/>
    </row>
    <row r="516">
      <c r="A516" s="22">
        <v>44.0</v>
      </c>
      <c r="B516" s="6">
        <v>15.0</v>
      </c>
      <c r="D516" s="19"/>
    </row>
    <row r="517">
      <c r="A517" s="22">
        <v>44.0</v>
      </c>
      <c r="B517" s="6">
        <v>16.0</v>
      </c>
      <c r="D517" s="19"/>
    </row>
    <row r="518">
      <c r="A518" s="22">
        <v>44.0</v>
      </c>
      <c r="B518" s="6">
        <v>17.0</v>
      </c>
      <c r="D518" s="19"/>
    </row>
    <row r="519">
      <c r="A519" s="22">
        <v>44.0</v>
      </c>
      <c r="B519" s="6">
        <v>17.0</v>
      </c>
      <c r="D519" s="19"/>
    </row>
    <row r="520">
      <c r="A520" s="22">
        <v>44.0</v>
      </c>
      <c r="B520" s="6">
        <v>20.0</v>
      </c>
      <c r="D520" s="19"/>
    </row>
    <row r="521">
      <c r="A521" s="22">
        <v>44.0</v>
      </c>
      <c r="B521" s="6">
        <v>22.0</v>
      </c>
      <c r="D521" s="19"/>
    </row>
    <row r="522">
      <c r="A522" s="22">
        <v>44.0</v>
      </c>
      <c r="B522" s="6">
        <v>22.0</v>
      </c>
      <c r="D522" s="19"/>
    </row>
    <row r="523">
      <c r="A523" s="22">
        <v>45.0</v>
      </c>
      <c r="B523" s="6">
        <v>5.0</v>
      </c>
      <c r="D523" s="19"/>
    </row>
    <row r="524">
      <c r="A524" s="22">
        <v>45.0</v>
      </c>
      <c r="B524" s="6">
        <v>10.0</v>
      </c>
      <c r="D524" s="19"/>
    </row>
    <row r="525">
      <c r="A525" s="22">
        <v>45.0</v>
      </c>
      <c r="B525" s="6">
        <v>15.0</v>
      </c>
      <c r="D525" s="19"/>
    </row>
    <row r="526">
      <c r="A526" s="22">
        <v>45.0</v>
      </c>
      <c r="B526" s="6">
        <v>15.0</v>
      </c>
      <c r="D526" s="19"/>
    </row>
    <row r="527">
      <c r="A527" s="22">
        <v>45.0</v>
      </c>
      <c r="B527" s="6">
        <v>15.0</v>
      </c>
      <c r="D527" s="19"/>
    </row>
    <row r="528">
      <c r="A528" s="22">
        <v>45.0</v>
      </c>
      <c r="B528" s="6">
        <v>20.0</v>
      </c>
      <c r="D528" s="19"/>
    </row>
    <row r="529">
      <c r="A529" s="22">
        <v>45.0</v>
      </c>
      <c r="B529" s="6">
        <v>20.0</v>
      </c>
      <c r="D529" s="19"/>
    </row>
    <row r="530">
      <c r="A530" s="22">
        <v>45.0</v>
      </c>
      <c r="B530" s="6">
        <v>20.0</v>
      </c>
      <c r="D530" s="19"/>
    </row>
    <row r="531">
      <c r="A531" s="22">
        <v>45.0</v>
      </c>
      <c r="B531" s="6">
        <v>20.0</v>
      </c>
      <c r="D531" s="19"/>
    </row>
    <row r="532">
      <c r="A532" s="22">
        <v>45.0</v>
      </c>
      <c r="B532" s="6">
        <v>20.0</v>
      </c>
      <c r="D532" s="19"/>
    </row>
    <row r="533">
      <c r="A533" s="22">
        <v>45.0</v>
      </c>
      <c r="B533" s="6">
        <v>20.0</v>
      </c>
      <c r="D533" s="19"/>
    </row>
    <row r="534">
      <c r="A534" s="22">
        <v>45.0</v>
      </c>
      <c r="B534" s="6">
        <v>20.0</v>
      </c>
      <c r="D534" s="19"/>
    </row>
    <row r="535">
      <c r="A535" s="22">
        <v>45.0</v>
      </c>
      <c r="B535" s="6">
        <v>22.0</v>
      </c>
      <c r="D535" s="19"/>
    </row>
    <row r="536">
      <c r="A536" s="22">
        <v>46.0</v>
      </c>
      <c r="B536" s="6">
        <v>5.0</v>
      </c>
      <c r="D536" s="19"/>
    </row>
    <row r="537">
      <c r="A537" s="22">
        <v>46.0</v>
      </c>
      <c r="B537" s="6">
        <v>7.0</v>
      </c>
      <c r="D537" s="19"/>
    </row>
    <row r="538">
      <c r="A538" s="22">
        <v>46.0</v>
      </c>
      <c r="B538" s="6">
        <v>15.0</v>
      </c>
      <c r="D538" s="19"/>
    </row>
    <row r="539">
      <c r="A539" s="22">
        <v>46.0</v>
      </c>
      <c r="B539" s="6">
        <v>15.0</v>
      </c>
      <c r="D539" s="19"/>
    </row>
    <row r="540">
      <c r="A540" s="22">
        <v>46.0</v>
      </c>
      <c r="B540" s="6">
        <v>23.0</v>
      </c>
      <c r="D540" s="19"/>
    </row>
    <row r="541">
      <c r="A541" s="22">
        <v>47.0</v>
      </c>
      <c r="B541" s="6">
        <v>12.0</v>
      </c>
      <c r="D541" s="19"/>
    </row>
    <row r="542">
      <c r="A542" s="22">
        <v>47.0</v>
      </c>
      <c r="B542" s="6">
        <v>15.0</v>
      </c>
      <c r="D542" s="19"/>
    </row>
    <row r="543">
      <c r="A543" s="22">
        <v>47.0</v>
      </c>
      <c r="B543" s="6">
        <v>20.0</v>
      </c>
      <c r="D543" s="19"/>
    </row>
    <row r="544">
      <c r="A544" s="22">
        <v>47.0</v>
      </c>
      <c r="B544" s="6">
        <v>23.0</v>
      </c>
      <c r="D544" s="19"/>
    </row>
    <row r="545">
      <c r="A545" s="22">
        <v>47.0</v>
      </c>
      <c r="B545" s="6">
        <v>23.0</v>
      </c>
      <c r="D545" s="19"/>
    </row>
    <row r="546">
      <c r="A546" s="22">
        <v>48.0</v>
      </c>
      <c r="B546" s="6">
        <v>8.0</v>
      </c>
      <c r="D546" s="19"/>
    </row>
    <row r="547">
      <c r="A547" s="22">
        <v>48.0</v>
      </c>
      <c r="B547" s="6">
        <v>15.0</v>
      </c>
      <c r="D547" s="19"/>
    </row>
    <row r="548">
      <c r="A548" s="22">
        <v>48.0</v>
      </c>
      <c r="B548" s="6">
        <v>15.0</v>
      </c>
      <c r="D548" s="19"/>
    </row>
    <row r="549">
      <c r="A549" s="22">
        <v>48.0</v>
      </c>
      <c r="B549" s="6">
        <v>15.0</v>
      </c>
      <c r="D549" s="19"/>
    </row>
    <row r="550">
      <c r="A550" s="22">
        <v>48.0</v>
      </c>
      <c r="B550" s="6">
        <v>20.0</v>
      </c>
      <c r="D550" s="19"/>
    </row>
    <row r="551">
      <c r="A551" s="22">
        <v>48.0</v>
      </c>
      <c r="B551" s="6">
        <v>20.0</v>
      </c>
      <c r="D551" s="19"/>
    </row>
    <row r="552">
      <c r="A552" s="22">
        <v>49.0</v>
      </c>
      <c r="B552" s="6">
        <v>9.0</v>
      </c>
      <c r="D552" s="19"/>
    </row>
    <row r="553">
      <c r="A553" s="22">
        <v>49.0</v>
      </c>
      <c r="B553" s="6">
        <v>20.0</v>
      </c>
      <c r="D553" s="19"/>
    </row>
    <row r="554">
      <c r="A554" s="22">
        <v>49.0</v>
      </c>
      <c r="B554" s="6">
        <v>20.0</v>
      </c>
      <c r="D554" s="19"/>
    </row>
    <row r="555">
      <c r="A555" s="22">
        <v>49.0</v>
      </c>
      <c r="B555" s="6">
        <v>21.0</v>
      </c>
      <c r="D555" s="19"/>
    </row>
    <row r="556">
      <c r="A556" s="22">
        <v>50.0</v>
      </c>
      <c r="B556" s="6">
        <v>1.0</v>
      </c>
      <c r="D556" s="19"/>
    </row>
    <row r="557">
      <c r="A557" s="22">
        <v>50.0</v>
      </c>
      <c r="B557" s="6">
        <v>25.0</v>
      </c>
      <c r="D557" s="19"/>
    </row>
    <row r="558">
      <c r="A558" s="22">
        <v>50.0</v>
      </c>
      <c r="B558" s="6">
        <v>25.0</v>
      </c>
      <c r="D558" s="19"/>
    </row>
    <row r="559">
      <c r="A559" s="22">
        <v>50.0</v>
      </c>
      <c r="B559" s="6">
        <v>25.0</v>
      </c>
      <c r="D559" s="19"/>
    </row>
    <row r="560">
      <c r="A560" s="22">
        <v>51.0</v>
      </c>
      <c r="B560" s="6">
        <v>25.0</v>
      </c>
      <c r="D560" s="19"/>
    </row>
    <row r="561">
      <c r="A561" s="22">
        <v>51.0</v>
      </c>
      <c r="B561" s="6">
        <v>27.0</v>
      </c>
      <c r="D561" s="19"/>
    </row>
    <row r="562">
      <c r="A562" s="22">
        <v>51.0</v>
      </c>
      <c r="B562" s="6">
        <v>27.0</v>
      </c>
      <c r="D562" s="19"/>
    </row>
    <row r="563">
      <c r="A563" s="22">
        <v>52.0</v>
      </c>
      <c r="B563" s="6">
        <v>20.0</v>
      </c>
      <c r="D563" s="19"/>
    </row>
    <row r="564">
      <c r="A564" s="22">
        <v>52.0</v>
      </c>
      <c r="B564" s="6">
        <v>25.0</v>
      </c>
      <c r="D564" s="19"/>
    </row>
    <row r="565">
      <c r="A565" s="22">
        <v>52.0</v>
      </c>
      <c r="B565" s="6">
        <v>27.0</v>
      </c>
      <c r="D565" s="19"/>
    </row>
    <row r="566">
      <c r="A566" s="22">
        <v>53.0</v>
      </c>
      <c r="B566" s="6">
        <v>2.0</v>
      </c>
      <c r="D566" s="19"/>
    </row>
    <row r="567">
      <c r="A567" s="22">
        <v>53.0</v>
      </c>
      <c r="B567" s="6">
        <v>28.0</v>
      </c>
      <c r="D567" s="19"/>
    </row>
    <row r="568">
      <c r="A568" s="22">
        <v>54.0</v>
      </c>
      <c r="B568" s="6">
        <v>10.0</v>
      </c>
      <c r="D568" s="19"/>
    </row>
    <row r="569">
      <c r="A569" s="22">
        <v>54.0</v>
      </c>
      <c r="B569" s="6">
        <v>30.0</v>
      </c>
      <c r="D569" s="19"/>
    </row>
    <row r="570">
      <c r="A570" s="22">
        <v>55.0</v>
      </c>
      <c r="B570" s="6">
        <v>20.0</v>
      </c>
      <c r="D570" s="19"/>
    </row>
    <row r="571">
      <c r="A571" s="22">
        <v>55.0</v>
      </c>
      <c r="B571" s="6">
        <v>27.0</v>
      </c>
      <c r="D571" s="19"/>
    </row>
    <row r="572">
      <c r="A572" s="22">
        <v>55.0</v>
      </c>
      <c r="B572" s="6">
        <v>28.0</v>
      </c>
      <c r="D572" s="19"/>
    </row>
    <row r="573">
      <c r="A573" s="22">
        <v>56.0</v>
      </c>
      <c r="B573" s="6">
        <v>20.0</v>
      </c>
      <c r="D573" s="19"/>
    </row>
    <row r="574">
      <c r="A574" s="22">
        <v>56.0</v>
      </c>
      <c r="B574" s="6">
        <v>25.0</v>
      </c>
      <c r="D574" s="19"/>
    </row>
    <row r="575">
      <c r="A575" s="22">
        <v>56.0</v>
      </c>
      <c r="B575" s="6">
        <v>35.0</v>
      </c>
      <c r="D575" s="19"/>
    </row>
    <row r="576">
      <c r="A576" s="22">
        <v>57.0</v>
      </c>
      <c r="B576" s="6">
        <v>25.0</v>
      </c>
      <c r="D576" s="19"/>
    </row>
    <row r="577">
      <c r="A577" s="22">
        <v>57.0</v>
      </c>
      <c r="B577" s="6">
        <v>30.0</v>
      </c>
      <c r="D577" s="19"/>
    </row>
    <row r="578">
      <c r="A578" s="22">
        <v>57.0</v>
      </c>
      <c r="B578" s="6">
        <v>33.0</v>
      </c>
      <c r="D578" s="19"/>
    </row>
    <row r="579">
      <c r="A579" s="22">
        <v>58.0</v>
      </c>
      <c r="B579" s="6">
        <v>21.0</v>
      </c>
      <c r="D579" s="19"/>
    </row>
    <row r="580">
      <c r="A580" s="22">
        <v>58.0</v>
      </c>
      <c r="B580" s="6">
        <v>30.0</v>
      </c>
      <c r="D580" s="19"/>
    </row>
    <row r="581">
      <c r="A581" s="22">
        <v>58.0</v>
      </c>
      <c r="B581" s="6">
        <v>33.0</v>
      </c>
      <c r="D581" s="19"/>
    </row>
    <row r="582">
      <c r="A582" s="22">
        <v>59.0</v>
      </c>
      <c r="B582" s="6">
        <v>34.0</v>
      </c>
      <c r="D582" s="19"/>
    </row>
    <row r="583">
      <c r="A583" s="22">
        <v>63.0</v>
      </c>
      <c r="B583" s="6">
        <v>40.0</v>
      </c>
      <c r="D583" s="19"/>
    </row>
    <row r="584">
      <c r="A584" s="22">
        <v>65.0</v>
      </c>
      <c r="B584" s="6">
        <v>6.0</v>
      </c>
      <c r="D584" s="19"/>
    </row>
    <row r="585">
      <c r="A585" s="22">
        <v>66.0</v>
      </c>
      <c r="B585" s="6">
        <v>15.0</v>
      </c>
      <c r="D585" s="19"/>
    </row>
    <row r="586">
      <c r="A586" s="22">
        <v>78.0</v>
      </c>
      <c r="B586" s="6">
        <v>10.0</v>
      </c>
      <c r="D586" s="19"/>
    </row>
  </sheetData>
  <autoFilter ref="$A$1:$Z$586"/>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1"/>
    <row r="2"/>
    <row r="3"/>
    <row r="4"/>
    <row r="5"/>
    <row r="6"/>
    <row r="7"/>
    <row r="8"/>
    <row r="9"/>
    <row r="10"/>
    <row r="11"/>
    <row r="12"/>
    <row r="13"/>
    <row r="14"/>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3464</v>
      </c>
      <c r="B1" s="18" t="s">
        <v>13</v>
      </c>
      <c r="C1" s="6" t="s">
        <v>3</v>
      </c>
      <c r="D1" s="6" t="s">
        <v>3466</v>
      </c>
      <c r="E1" s="6" t="s">
        <v>3470</v>
      </c>
    </row>
    <row r="2">
      <c r="A2" s="20">
        <v>21.0</v>
      </c>
      <c r="B2" s="30">
        <v>0.0</v>
      </c>
      <c r="C2" s="6">
        <v>22.0</v>
      </c>
      <c r="D2">
        <f t="shared" ref="D2:D21" si="1">COUNTIF(A2:A712,C2:C712)</f>
        <v>26</v>
      </c>
      <c r="E2">
        <f t="shared" ref="E2:E21" si="2">ROUNDDOWN(AVERAGEIF(A2:A712,C2:C712,B2:B712)*100)</f>
        <v>46</v>
      </c>
      <c r="F2" s="6" t="s">
        <v>3460</v>
      </c>
      <c r="G2">
        <f>MEDIAN(C2:C712)</f>
        <v>36.5</v>
      </c>
    </row>
    <row r="3">
      <c r="A3" s="20">
        <v>21.0</v>
      </c>
      <c r="B3" s="30">
        <v>1.0</v>
      </c>
      <c r="C3" s="6">
        <v>23.0</v>
      </c>
      <c r="D3">
        <f t="shared" si="1"/>
        <v>28</v>
      </c>
      <c r="E3">
        <f t="shared" si="2"/>
        <v>57</v>
      </c>
    </row>
    <row r="4">
      <c r="A4" s="20">
        <v>21.0</v>
      </c>
      <c r="B4" s="30">
        <v>0.0</v>
      </c>
      <c r="C4" s="6">
        <v>24.0</v>
      </c>
      <c r="D4">
        <f t="shared" si="1"/>
        <v>19</v>
      </c>
      <c r="E4">
        <f t="shared" si="2"/>
        <v>73</v>
      </c>
    </row>
    <row r="5">
      <c r="A5" s="20">
        <v>21.0</v>
      </c>
      <c r="B5" s="30">
        <v>0.0</v>
      </c>
      <c r="C5" s="6">
        <v>25.0</v>
      </c>
      <c r="D5">
        <f t="shared" si="1"/>
        <v>34</v>
      </c>
      <c r="E5">
        <f t="shared" si="2"/>
        <v>79</v>
      </c>
    </row>
    <row r="6">
      <c r="A6" s="20">
        <v>21.0</v>
      </c>
      <c r="B6" s="30">
        <v>0.0</v>
      </c>
      <c r="C6" s="6">
        <v>26.0</v>
      </c>
      <c r="D6">
        <f t="shared" si="1"/>
        <v>35</v>
      </c>
      <c r="E6">
        <f t="shared" si="2"/>
        <v>65</v>
      </c>
    </row>
    <row r="7">
      <c r="A7" s="20">
        <v>21.0</v>
      </c>
      <c r="B7" s="30">
        <v>0.0</v>
      </c>
      <c r="C7" s="6">
        <v>27.0</v>
      </c>
      <c r="D7">
        <f t="shared" si="1"/>
        <v>39</v>
      </c>
      <c r="E7">
        <f t="shared" si="2"/>
        <v>76</v>
      </c>
    </row>
    <row r="8">
      <c r="A8" s="20">
        <v>21.0</v>
      </c>
      <c r="B8" s="30">
        <v>1.0</v>
      </c>
      <c r="C8" s="6">
        <v>28.0</v>
      </c>
      <c r="D8">
        <f t="shared" si="1"/>
        <v>37</v>
      </c>
      <c r="E8">
        <f t="shared" si="2"/>
        <v>83</v>
      </c>
    </row>
    <row r="9">
      <c r="A9" s="20">
        <v>21.0</v>
      </c>
      <c r="B9" s="30">
        <v>0.0</v>
      </c>
      <c r="C9" s="6">
        <v>29.0</v>
      </c>
      <c r="D9">
        <f t="shared" si="1"/>
        <v>47</v>
      </c>
      <c r="E9">
        <f t="shared" si="2"/>
        <v>87</v>
      </c>
    </row>
    <row r="10">
      <c r="A10" s="20">
        <v>21.0</v>
      </c>
      <c r="B10" s="30">
        <v>0.0</v>
      </c>
      <c r="C10" s="6">
        <v>30.0</v>
      </c>
      <c r="D10">
        <f t="shared" si="1"/>
        <v>31</v>
      </c>
      <c r="E10">
        <f t="shared" si="2"/>
        <v>87</v>
      </c>
    </row>
    <row r="11">
      <c r="A11" s="20">
        <v>21.0</v>
      </c>
      <c r="B11" s="30">
        <v>0.0</v>
      </c>
      <c r="C11" s="6">
        <v>31.0</v>
      </c>
      <c r="D11">
        <f t="shared" si="1"/>
        <v>44</v>
      </c>
      <c r="E11">
        <f t="shared" si="2"/>
        <v>88</v>
      </c>
    </row>
    <row r="12">
      <c r="A12" s="20">
        <v>22.0</v>
      </c>
      <c r="B12" s="30">
        <v>1.0</v>
      </c>
      <c r="C12" s="6">
        <v>32.0</v>
      </c>
      <c r="D12">
        <f t="shared" si="1"/>
        <v>34</v>
      </c>
      <c r="E12">
        <f t="shared" si="2"/>
        <v>88</v>
      </c>
    </row>
    <row r="13">
      <c r="A13" s="20">
        <v>22.0</v>
      </c>
      <c r="B13" s="30">
        <v>0.0</v>
      </c>
      <c r="C13" s="6">
        <v>33.0</v>
      </c>
      <c r="D13">
        <f t="shared" si="1"/>
        <v>30</v>
      </c>
      <c r="E13">
        <f t="shared" si="2"/>
        <v>90</v>
      </c>
    </row>
    <row r="14">
      <c r="A14" s="20">
        <v>22.0</v>
      </c>
      <c r="B14" s="30">
        <v>0.0</v>
      </c>
      <c r="C14" s="6">
        <v>34.0</v>
      </c>
      <c r="D14">
        <f t="shared" si="1"/>
        <v>25</v>
      </c>
      <c r="E14">
        <f t="shared" si="2"/>
        <v>88</v>
      </c>
    </row>
    <row r="15">
      <c r="A15" s="20">
        <v>22.0</v>
      </c>
      <c r="B15" s="30">
        <v>1.0</v>
      </c>
      <c r="C15" s="6">
        <v>35.0</v>
      </c>
      <c r="D15">
        <f t="shared" si="1"/>
        <v>28</v>
      </c>
      <c r="E15">
        <f t="shared" si="2"/>
        <v>89</v>
      </c>
    </row>
    <row r="16">
      <c r="A16" s="20">
        <v>22.0</v>
      </c>
      <c r="B16" s="30">
        <v>1.0</v>
      </c>
      <c r="C16" s="6">
        <v>36.0</v>
      </c>
      <c r="D16">
        <f t="shared" si="1"/>
        <v>37</v>
      </c>
      <c r="E16">
        <f t="shared" si="2"/>
        <v>89</v>
      </c>
    </row>
    <row r="17">
      <c r="A17" s="20">
        <v>22.0</v>
      </c>
      <c r="B17" s="30">
        <v>0.0</v>
      </c>
      <c r="C17" s="6">
        <v>37.0</v>
      </c>
      <c r="D17">
        <f t="shared" si="1"/>
        <v>31</v>
      </c>
      <c r="E17">
        <f t="shared" si="2"/>
        <v>87</v>
      </c>
    </row>
    <row r="18">
      <c r="A18" s="20">
        <v>22.0</v>
      </c>
      <c r="B18" s="30">
        <v>1.0</v>
      </c>
      <c r="C18" s="6">
        <v>38.0</v>
      </c>
      <c r="D18">
        <f t="shared" si="1"/>
        <v>19</v>
      </c>
      <c r="E18">
        <f t="shared" si="2"/>
        <v>89</v>
      </c>
    </row>
    <row r="19">
      <c r="A19" s="20">
        <v>22.0</v>
      </c>
      <c r="B19" s="30">
        <v>1.0</v>
      </c>
      <c r="C19" s="6">
        <v>39.0</v>
      </c>
      <c r="D19">
        <f t="shared" si="1"/>
        <v>25</v>
      </c>
      <c r="E19">
        <f t="shared" si="2"/>
        <v>96</v>
      </c>
    </row>
    <row r="20">
      <c r="A20" s="20">
        <v>22.0</v>
      </c>
      <c r="B20" s="30">
        <v>0.0</v>
      </c>
      <c r="C20" s="6">
        <v>40.0</v>
      </c>
      <c r="D20">
        <f t="shared" si="1"/>
        <v>11</v>
      </c>
      <c r="E20">
        <f t="shared" si="2"/>
        <v>90</v>
      </c>
    </row>
    <row r="21">
      <c r="A21" s="20">
        <v>22.0</v>
      </c>
      <c r="B21" s="30">
        <v>0.0</v>
      </c>
      <c r="C21" s="6">
        <v>41.0</v>
      </c>
      <c r="D21">
        <f t="shared" si="1"/>
        <v>16</v>
      </c>
      <c r="E21">
        <f t="shared" si="2"/>
        <v>100</v>
      </c>
    </row>
    <row r="22">
      <c r="A22" s="20">
        <v>20.0</v>
      </c>
      <c r="B22" s="30">
        <v>0.0</v>
      </c>
      <c r="C22" s="6">
        <v>42.0</v>
      </c>
      <c r="D22">
        <f t="shared" ref="D22:D23" si="3">COUNTIF(A23:A712,C22:C712)</f>
        <v>10</v>
      </c>
      <c r="E22">
        <f t="shared" ref="E22:E23" si="4">ROUNDDOWN(AVERAGEIF(A23:A712,C22:C712,B23:B712)*100)</f>
        <v>90</v>
      </c>
    </row>
    <row r="23">
      <c r="A23" s="20">
        <v>22.0</v>
      </c>
      <c r="B23" s="30">
        <v>0.0</v>
      </c>
      <c r="C23" s="6">
        <v>43.0</v>
      </c>
      <c r="D23">
        <f t="shared" si="3"/>
        <v>9</v>
      </c>
      <c r="E23">
        <f t="shared" si="4"/>
        <v>88</v>
      </c>
    </row>
    <row r="24">
      <c r="A24" s="20">
        <v>22.0</v>
      </c>
      <c r="B24" s="30">
        <v>0.0</v>
      </c>
      <c r="C24" s="6">
        <v>44.0</v>
      </c>
      <c r="D24">
        <f t="shared" ref="D24:D25" si="5">COUNTIF(A24:A712,C24:C712)</f>
        <v>13</v>
      </c>
      <c r="E24">
        <f t="shared" ref="E24:E25" si="6">ROUNDDOWN(AVERAGEIF(A24:A712,C24:C712,B24:B712)*100)</f>
        <v>92</v>
      </c>
    </row>
    <row r="25">
      <c r="A25" s="20">
        <v>22.0</v>
      </c>
      <c r="B25" s="30">
        <v>0.0</v>
      </c>
      <c r="C25" s="6">
        <v>45.0</v>
      </c>
      <c r="D25">
        <f t="shared" si="5"/>
        <v>14</v>
      </c>
      <c r="E25">
        <f t="shared" si="6"/>
        <v>92</v>
      </c>
    </row>
    <row r="26">
      <c r="A26" s="20">
        <v>22.0</v>
      </c>
      <c r="B26" s="30">
        <v>1.0</v>
      </c>
      <c r="C26" s="6">
        <v>46.0</v>
      </c>
      <c r="D26">
        <f t="shared" ref="D26:D31" si="7">COUNTIF(A27:A712,C26:C712)</f>
        <v>5</v>
      </c>
      <c r="E26">
        <f t="shared" ref="E26:E31" si="8">ROUNDDOWN(AVERAGEIF(A27:A712,C26:C712,B27:B712)*100)</f>
        <v>100</v>
      </c>
    </row>
    <row r="27">
      <c r="A27" s="20">
        <v>22.0</v>
      </c>
      <c r="B27" s="30">
        <v>1.0</v>
      </c>
      <c r="C27" s="6">
        <v>47.0</v>
      </c>
      <c r="D27">
        <f t="shared" si="7"/>
        <v>6</v>
      </c>
      <c r="E27">
        <f t="shared" si="8"/>
        <v>83</v>
      </c>
    </row>
    <row r="28">
      <c r="A28" s="20">
        <v>22.0</v>
      </c>
      <c r="B28" s="30">
        <v>0.0</v>
      </c>
      <c r="C28" s="6">
        <v>48.0</v>
      </c>
      <c r="D28">
        <f t="shared" si="7"/>
        <v>6</v>
      </c>
      <c r="E28">
        <f t="shared" si="8"/>
        <v>100</v>
      </c>
    </row>
    <row r="29">
      <c r="A29" s="20">
        <v>22.0</v>
      </c>
      <c r="B29" s="30">
        <v>1.0</v>
      </c>
      <c r="C29" s="6">
        <v>49.0</v>
      </c>
      <c r="D29">
        <f t="shared" si="7"/>
        <v>6</v>
      </c>
      <c r="E29">
        <f t="shared" si="8"/>
        <v>66</v>
      </c>
    </row>
    <row r="30">
      <c r="A30" s="20">
        <v>22.0</v>
      </c>
      <c r="B30" s="30">
        <v>1.0</v>
      </c>
      <c r="C30" s="6">
        <v>50.0</v>
      </c>
      <c r="D30">
        <f t="shared" si="7"/>
        <v>4</v>
      </c>
      <c r="E30">
        <f t="shared" si="8"/>
        <v>100</v>
      </c>
    </row>
    <row r="31">
      <c r="A31" s="20">
        <v>22.0</v>
      </c>
      <c r="B31" s="30">
        <v>0.0</v>
      </c>
      <c r="C31" s="6">
        <v>55.0</v>
      </c>
      <c r="D31">
        <f t="shared" si="7"/>
        <v>4</v>
      </c>
      <c r="E31">
        <f t="shared" si="8"/>
        <v>75</v>
      </c>
    </row>
    <row r="32">
      <c r="A32" s="20">
        <v>22.0</v>
      </c>
      <c r="B32" s="30">
        <v>0.0</v>
      </c>
    </row>
    <row r="33">
      <c r="A33" s="20">
        <v>22.0</v>
      </c>
      <c r="B33" s="30">
        <v>0.0</v>
      </c>
    </row>
    <row r="34">
      <c r="A34" s="20">
        <v>22.0</v>
      </c>
      <c r="B34" s="30">
        <v>0.0</v>
      </c>
    </row>
    <row r="35">
      <c r="A35" s="20">
        <v>22.0</v>
      </c>
      <c r="B35" s="30">
        <v>0.0</v>
      </c>
    </row>
    <row r="36">
      <c r="A36" s="20">
        <v>22.0</v>
      </c>
      <c r="B36" s="30">
        <v>1.0</v>
      </c>
    </row>
    <row r="37">
      <c r="A37" s="20">
        <v>22.0</v>
      </c>
      <c r="B37" s="30">
        <v>1.0</v>
      </c>
    </row>
    <row r="38">
      <c r="A38" s="20">
        <v>23.0</v>
      </c>
      <c r="B38" s="30">
        <v>1.0</v>
      </c>
    </row>
    <row r="39">
      <c r="A39" s="20">
        <v>20.0</v>
      </c>
      <c r="B39" s="30">
        <v>1.0</v>
      </c>
    </row>
    <row r="40">
      <c r="A40" s="20">
        <v>22.0</v>
      </c>
      <c r="B40" s="30">
        <v>1.0</v>
      </c>
    </row>
    <row r="41">
      <c r="A41" s="20">
        <v>23.0</v>
      </c>
      <c r="B41" s="30">
        <v>1.0</v>
      </c>
    </row>
    <row r="42">
      <c r="A42" s="20">
        <v>19.0</v>
      </c>
      <c r="B42" s="30">
        <v>0.0</v>
      </c>
    </row>
    <row r="43">
      <c r="A43" s="20">
        <v>23.0</v>
      </c>
      <c r="B43" s="30">
        <v>1.0</v>
      </c>
    </row>
    <row r="44">
      <c r="A44" s="20">
        <v>23.0</v>
      </c>
      <c r="B44" s="30">
        <v>1.0</v>
      </c>
    </row>
    <row r="45">
      <c r="A45" s="20">
        <v>23.0</v>
      </c>
      <c r="B45" s="30">
        <v>0.0</v>
      </c>
    </row>
    <row r="46">
      <c r="A46" s="20">
        <v>23.0</v>
      </c>
      <c r="B46" s="30">
        <v>1.0</v>
      </c>
    </row>
    <row r="47">
      <c r="A47" s="20">
        <v>23.0</v>
      </c>
      <c r="B47" s="30">
        <v>1.0</v>
      </c>
    </row>
    <row r="48">
      <c r="A48" s="20">
        <v>23.0</v>
      </c>
      <c r="B48" s="30">
        <v>1.0</v>
      </c>
    </row>
    <row r="49">
      <c r="A49" s="20">
        <v>23.0</v>
      </c>
      <c r="B49" s="30">
        <v>0.0</v>
      </c>
    </row>
    <row r="50">
      <c r="A50" s="20">
        <v>23.0</v>
      </c>
      <c r="B50" s="30">
        <v>1.0</v>
      </c>
    </row>
    <row r="51">
      <c r="A51" s="20">
        <v>23.0</v>
      </c>
      <c r="B51" s="30">
        <v>1.0</v>
      </c>
    </row>
    <row r="52">
      <c r="A52" s="20">
        <v>23.0</v>
      </c>
      <c r="B52" s="30">
        <v>0.0</v>
      </c>
    </row>
    <row r="53">
      <c r="A53" s="20">
        <v>23.0</v>
      </c>
      <c r="B53" s="30">
        <v>1.0</v>
      </c>
    </row>
    <row r="54">
      <c r="A54" s="20">
        <v>23.0</v>
      </c>
      <c r="B54" s="30">
        <v>0.0</v>
      </c>
    </row>
    <row r="55">
      <c r="A55" s="20">
        <v>23.0</v>
      </c>
      <c r="B55" s="30">
        <v>1.0</v>
      </c>
    </row>
    <row r="56">
      <c r="A56" s="20">
        <v>23.0</v>
      </c>
      <c r="B56" s="30">
        <v>0.0</v>
      </c>
    </row>
    <row r="57">
      <c r="A57" s="20">
        <v>23.0</v>
      </c>
      <c r="B57" s="30">
        <v>0.0</v>
      </c>
    </row>
    <row r="58">
      <c r="A58" s="20">
        <v>23.0</v>
      </c>
      <c r="B58" s="30">
        <v>0.0</v>
      </c>
    </row>
    <row r="59">
      <c r="A59" s="20">
        <v>23.0</v>
      </c>
      <c r="B59" s="30">
        <v>1.0</v>
      </c>
    </row>
    <row r="60">
      <c r="A60" s="20">
        <v>23.0</v>
      </c>
      <c r="B60" s="30">
        <v>0.0</v>
      </c>
    </row>
    <row r="61">
      <c r="A61" s="20">
        <v>23.0</v>
      </c>
      <c r="B61" s="30">
        <v>1.0</v>
      </c>
    </row>
    <row r="62">
      <c r="A62" s="20">
        <v>23.0</v>
      </c>
      <c r="B62" s="30">
        <v>0.0</v>
      </c>
    </row>
    <row r="63">
      <c r="A63" s="20">
        <v>23.0</v>
      </c>
      <c r="B63" s="30">
        <v>1.0</v>
      </c>
    </row>
    <row r="64">
      <c r="A64" s="20">
        <v>23.0</v>
      </c>
      <c r="B64" s="30">
        <v>0.0</v>
      </c>
    </row>
    <row r="65">
      <c r="A65" s="20">
        <v>23.0</v>
      </c>
      <c r="B65" s="30">
        <v>1.0</v>
      </c>
    </row>
    <row r="66">
      <c r="A66" s="20">
        <v>23.0</v>
      </c>
      <c r="B66" s="30">
        <v>0.0</v>
      </c>
    </row>
    <row r="67">
      <c r="A67" s="20">
        <v>23.0</v>
      </c>
      <c r="B67" s="30">
        <v>1.0</v>
      </c>
    </row>
    <row r="68">
      <c r="A68" s="20">
        <v>23.0</v>
      </c>
      <c r="B68" s="30">
        <v>0.0</v>
      </c>
    </row>
    <row r="69">
      <c r="A69" s="20">
        <v>24.0</v>
      </c>
      <c r="B69" s="30">
        <v>1.0</v>
      </c>
    </row>
    <row r="70">
      <c r="A70" s="20">
        <v>24.0</v>
      </c>
      <c r="B70" s="30">
        <v>1.0</v>
      </c>
    </row>
    <row r="71">
      <c r="A71" s="20">
        <v>24.0</v>
      </c>
      <c r="B71" s="30">
        <v>1.0</v>
      </c>
    </row>
    <row r="72">
      <c r="A72" s="20">
        <v>24.0</v>
      </c>
      <c r="B72" s="30">
        <v>1.0</v>
      </c>
    </row>
    <row r="73">
      <c r="A73" s="20">
        <v>24.0</v>
      </c>
      <c r="B73" s="30">
        <v>0.0</v>
      </c>
    </row>
    <row r="74">
      <c r="A74" s="20">
        <v>24.0</v>
      </c>
      <c r="B74" s="30">
        <v>1.0</v>
      </c>
    </row>
    <row r="75">
      <c r="A75" s="20">
        <v>24.0</v>
      </c>
      <c r="B75" s="30">
        <v>0.0</v>
      </c>
    </row>
    <row r="76">
      <c r="A76" s="20">
        <v>24.0</v>
      </c>
      <c r="B76" s="30">
        <v>1.0</v>
      </c>
    </row>
    <row r="77">
      <c r="A77" s="20">
        <v>24.0</v>
      </c>
      <c r="B77" s="30">
        <v>1.0</v>
      </c>
    </row>
    <row r="78">
      <c r="A78" s="20">
        <v>24.0</v>
      </c>
      <c r="B78" s="30">
        <v>1.0</v>
      </c>
    </row>
    <row r="79">
      <c r="A79" s="20">
        <v>24.0</v>
      </c>
      <c r="B79" s="30">
        <v>1.0</v>
      </c>
    </row>
    <row r="80">
      <c r="A80" s="20">
        <v>24.0</v>
      </c>
      <c r="B80" s="30">
        <v>0.0</v>
      </c>
    </row>
    <row r="81">
      <c r="A81" s="20">
        <v>24.0</v>
      </c>
      <c r="B81" s="30">
        <v>1.0</v>
      </c>
    </row>
    <row r="82">
      <c r="A82" s="20">
        <v>24.0</v>
      </c>
      <c r="B82" s="30">
        <v>0.0</v>
      </c>
    </row>
    <row r="83">
      <c r="A83" s="20">
        <v>24.0</v>
      </c>
      <c r="B83" s="30">
        <v>1.0</v>
      </c>
    </row>
    <row r="84">
      <c r="A84" s="20">
        <v>24.0</v>
      </c>
      <c r="B84" s="30">
        <v>0.0</v>
      </c>
    </row>
    <row r="85">
      <c r="A85" s="20">
        <v>24.0</v>
      </c>
      <c r="B85" s="30">
        <v>1.0</v>
      </c>
    </row>
    <row r="86">
      <c r="A86" s="20">
        <v>24.0</v>
      </c>
      <c r="B86" s="30">
        <v>1.0</v>
      </c>
    </row>
    <row r="87">
      <c r="A87" s="20">
        <v>24.0</v>
      </c>
      <c r="B87" s="30">
        <v>1.0</v>
      </c>
    </row>
    <row r="88">
      <c r="A88" s="20">
        <v>25.0</v>
      </c>
      <c r="B88" s="30">
        <v>1.0</v>
      </c>
    </row>
    <row r="89">
      <c r="A89" s="20">
        <v>25.0</v>
      </c>
      <c r="B89" s="30">
        <v>1.0</v>
      </c>
    </row>
    <row r="90">
      <c r="A90" s="20">
        <v>25.0</v>
      </c>
      <c r="B90" s="30">
        <v>1.0</v>
      </c>
    </row>
    <row r="91">
      <c r="A91" s="20">
        <v>25.0</v>
      </c>
      <c r="B91" s="30">
        <v>1.0</v>
      </c>
    </row>
    <row r="92">
      <c r="A92" s="20">
        <v>25.0</v>
      </c>
      <c r="B92" s="30">
        <v>1.0</v>
      </c>
    </row>
    <row r="93">
      <c r="A93" s="20">
        <v>25.0</v>
      </c>
      <c r="B93" s="30">
        <v>1.0</v>
      </c>
    </row>
    <row r="94">
      <c r="A94" s="20">
        <v>25.0</v>
      </c>
      <c r="B94" s="30">
        <v>1.0</v>
      </c>
    </row>
    <row r="95">
      <c r="A95" s="20">
        <v>25.0</v>
      </c>
      <c r="B95" s="30">
        <v>0.0</v>
      </c>
    </row>
    <row r="96">
      <c r="A96" s="20">
        <v>25.0</v>
      </c>
      <c r="B96" s="30">
        <v>1.0</v>
      </c>
    </row>
    <row r="97">
      <c r="A97" s="20">
        <v>25.0</v>
      </c>
      <c r="B97" s="30">
        <v>1.0</v>
      </c>
    </row>
    <row r="98">
      <c r="A98" s="20">
        <v>25.0</v>
      </c>
      <c r="B98" s="30">
        <v>0.0</v>
      </c>
    </row>
    <row r="99">
      <c r="A99" s="20">
        <v>25.0</v>
      </c>
      <c r="B99" s="30">
        <v>1.0</v>
      </c>
    </row>
    <row r="100">
      <c r="A100" s="20">
        <v>25.0</v>
      </c>
      <c r="B100" s="30">
        <v>1.0</v>
      </c>
    </row>
    <row r="101">
      <c r="A101" s="20">
        <v>25.0</v>
      </c>
      <c r="B101" s="30">
        <v>0.0</v>
      </c>
    </row>
    <row r="102">
      <c r="A102" s="20">
        <v>25.0</v>
      </c>
      <c r="B102" s="30">
        <v>1.0</v>
      </c>
    </row>
    <row r="103">
      <c r="A103" s="20">
        <v>25.0</v>
      </c>
      <c r="B103" s="30">
        <v>1.0</v>
      </c>
    </row>
    <row r="104">
      <c r="A104" s="20">
        <v>25.0</v>
      </c>
      <c r="B104" s="30">
        <v>1.0</v>
      </c>
    </row>
    <row r="105">
      <c r="A105" s="20">
        <v>25.0</v>
      </c>
      <c r="B105" s="30">
        <v>1.0</v>
      </c>
    </row>
    <row r="106">
      <c r="A106" s="20">
        <v>25.0</v>
      </c>
      <c r="B106" s="30">
        <v>1.0</v>
      </c>
    </row>
    <row r="107">
      <c r="A107" s="20">
        <v>25.0</v>
      </c>
      <c r="B107" s="30">
        <v>1.0</v>
      </c>
    </row>
    <row r="108">
      <c r="A108" s="20">
        <v>25.0</v>
      </c>
      <c r="B108" s="30">
        <v>1.0</v>
      </c>
    </row>
    <row r="109">
      <c r="A109" s="20">
        <v>25.0</v>
      </c>
      <c r="B109" s="30">
        <v>1.0</v>
      </c>
    </row>
    <row r="110">
      <c r="A110" s="20">
        <v>25.0</v>
      </c>
      <c r="B110" s="30">
        <v>1.0</v>
      </c>
    </row>
    <row r="111">
      <c r="A111" s="20">
        <v>25.0</v>
      </c>
      <c r="B111" s="30">
        <v>1.0</v>
      </c>
    </row>
    <row r="112">
      <c r="A112" s="20">
        <v>25.0</v>
      </c>
      <c r="B112" s="30">
        <v>0.0</v>
      </c>
    </row>
    <row r="113">
      <c r="A113" s="20">
        <v>25.0</v>
      </c>
      <c r="B113" s="30">
        <v>1.0</v>
      </c>
    </row>
    <row r="114">
      <c r="A114" s="20">
        <v>25.0</v>
      </c>
      <c r="B114" s="30">
        <v>1.0</v>
      </c>
    </row>
    <row r="115">
      <c r="A115" s="20">
        <v>25.0</v>
      </c>
      <c r="B115" s="30">
        <v>0.0</v>
      </c>
    </row>
    <row r="116">
      <c r="A116" s="20">
        <v>25.0</v>
      </c>
      <c r="B116" s="30">
        <v>1.0</v>
      </c>
    </row>
    <row r="117">
      <c r="A117" s="20">
        <v>25.0</v>
      </c>
      <c r="B117" s="30">
        <v>1.0</v>
      </c>
    </row>
    <row r="118">
      <c r="A118" s="20">
        <v>25.0</v>
      </c>
      <c r="B118" s="30">
        <v>0.0</v>
      </c>
    </row>
    <row r="119">
      <c r="A119" s="20">
        <v>25.0</v>
      </c>
      <c r="B119" s="30">
        <v>1.0</v>
      </c>
    </row>
    <row r="120">
      <c r="A120" s="20">
        <v>25.0</v>
      </c>
      <c r="B120" s="30">
        <v>0.0</v>
      </c>
    </row>
    <row r="121">
      <c r="A121" s="20">
        <v>25.0</v>
      </c>
      <c r="B121" s="30">
        <v>1.0</v>
      </c>
    </row>
    <row r="122">
      <c r="A122" s="20">
        <v>26.0</v>
      </c>
      <c r="B122" s="30">
        <v>1.0</v>
      </c>
    </row>
    <row r="123">
      <c r="A123" s="20">
        <v>26.0</v>
      </c>
      <c r="B123" s="30">
        <v>0.0</v>
      </c>
    </row>
    <row r="124">
      <c r="A124" s="20">
        <v>26.0</v>
      </c>
      <c r="B124" s="30">
        <v>1.0</v>
      </c>
    </row>
    <row r="125">
      <c r="A125" s="20">
        <v>26.0</v>
      </c>
      <c r="B125" s="30">
        <v>0.0</v>
      </c>
    </row>
    <row r="126">
      <c r="A126" s="20">
        <v>26.0</v>
      </c>
      <c r="B126" s="30">
        <v>1.0</v>
      </c>
    </row>
    <row r="127">
      <c r="A127" s="20">
        <v>26.0</v>
      </c>
      <c r="B127" s="30">
        <v>1.0</v>
      </c>
    </row>
    <row r="128">
      <c r="A128" s="20">
        <v>26.0</v>
      </c>
      <c r="B128" s="30">
        <v>1.0</v>
      </c>
    </row>
    <row r="129">
      <c r="A129" s="20">
        <v>26.0</v>
      </c>
      <c r="B129" s="30">
        <v>0.0</v>
      </c>
    </row>
    <row r="130">
      <c r="A130" s="20">
        <v>26.0</v>
      </c>
      <c r="B130" s="30">
        <v>0.0</v>
      </c>
    </row>
    <row r="131">
      <c r="A131" s="20">
        <v>26.0</v>
      </c>
      <c r="B131" s="30">
        <v>1.0</v>
      </c>
    </row>
    <row r="132">
      <c r="A132" s="20">
        <v>26.0</v>
      </c>
      <c r="B132" s="30">
        <v>1.0</v>
      </c>
    </row>
    <row r="133">
      <c r="A133" s="20">
        <v>26.0</v>
      </c>
      <c r="B133" s="30">
        <v>0.0</v>
      </c>
    </row>
    <row r="134">
      <c r="A134" s="20">
        <v>26.0</v>
      </c>
      <c r="B134" s="30">
        <v>1.0</v>
      </c>
    </row>
    <row r="135">
      <c r="A135" s="20">
        <v>26.0</v>
      </c>
      <c r="B135" s="30">
        <v>1.0</v>
      </c>
    </row>
    <row r="136">
      <c r="A136" s="20">
        <v>26.0</v>
      </c>
      <c r="B136" s="30">
        <v>0.0</v>
      </c>
    </row>
    <row r="137">
      <c r="A137" s="20">
        <v>26.0</v>
      </c>
      <c r="B137" s="30">
        <v>0.0</v>
      </c>
    </row>
    <row r="138">
      <c r="A138" s="20">
        <v>26.0</v>
      </c>
      <c r="B138" s="30">
        <v>0.0</v>
      </c>
    </row>
    <row r="139">
      <c r="A139" s="20">
        <v>26.0</v>
      </c>
      <c r="B139" s="30">
        <v>1.0</v>
      </c>
    </row>
    <row r="140">
      <c r="A140" s="20">
        <v>26.0</v>
      </c>
      <c r="B140" s="30">
        <v>1.0</v>
      </c>
    </row>
    <row r="141">
      <c r="A141" s="20">
        <v>26.0</v>
      </c>
      <c r="B141" s="30">
        <v>1.0</v>
      </c>
    </row>
    <row r="142">
      <c r="A142" s="20">
        <v>26.0</v>
      </c>
      <c r="B142" s="30">
        <v>1.0</v>
      </c>
    </row>
    <row r="143">
      <c r="A143" s="20">
        <v>26.0</v>
      </c>
      <c r="B143" s="30">
        <v>1.0</v>
      </c>
    </row>
    <row r="144">
      <c r="A144" s="20">
        <v>26.0</v>
      </c>
      <c r="B144" s="30">
        <v>0.0</v>
      </c>
    </row>
    <row r="145">
      <c r="A145" s="20">
        <v>26.0</v>
      </c>
      <c r="B145" s="30">
        <v>1.0</v>
      </c>
    </row>
    <row r="146">
      <c r="A146" s="20">
        <v>26.0</v>
      </c>
      <c r="B146" s="30">
        <v>0.0</v>
      </c>
    </row>
    <row r="147">
      <c r="A147" s="20">
        <v>26.0</v>
      </c>
      <c r="B147" s="30">
        <v>1.0</v>
      </c>
    </row>
    <row r="148">
      <c r="A148" s="20">
        <v>26.0</v>
      </c>
      <c r="B148" s="30">
        <v>1.0</v>
      </c>
    </row>
    <row r="149">
      <c r="A149" s="20">
        <v>26.0</v>
      </c>
      <c r="B149" s="30">
        <v>1.0</v>
      </c>
    </row>
    <row r="150">
      <c r="A150" s="20">
        <v>26.0</v>
      </c>
      <c r="B150" s="30">
        <v>0.0</v>
      </c>
    </row>
    <row r="151">
      <c r="A151" s="20">
        <v>26.0</v>
      </c>
      <c r="B151" s="30">
        <v>1.0</v>
      </c>
    </row>
    <row r="152">
      <c r="A152" s="20">
        <v>26.0</v>
      </c>
      <c r="B152" s="30">
        <v>0.0</v>
      </c>
    </row>
    <row r="153">
      <c r="A153" s="20">
        <v>26.0</v>
      </c>
      <c r="B153" s="30">
        <v>1.0</v>
      </c>
    </row>
    <row r="154">
      <c r="A154" s="20">
        <v>26.0</v>
      </c>
      <c r="B154" s="30">
        <v>1.0</v>
      </c>
    </row>
    <row r="155">
      <c r="A155" s="20">
        <v>26.0</v>
      </c>
      <c r="B155" s="30">
        <v>1.0</v>
      </c>
    </row>
    <row r="156">
      <c r="A156" s="20">
        <v>26.0</v>
      </c>
      <c r="B156" s="30">
        <v>1.0</v>
      </c>
    </row>
    <row r="157">
      <c r="A157" s="20">
        <v>27.0</v>
      </c>
      <c r="B157" s="30">
        <v>1.0</v>
      </c>
    </row>
    <row r="158">
      <c r="A158" s="20">
        <v>27.0</v>
      </c>
      <c r="B158" s="30">
        <v>0.0</v>
      </c>
    </row>
    <row r="159">
      <c r="A159" s="20">
        <v>27.0</v>
      </c>
      <c r="B159" s="30">
        <v>1.0</v>
      </c>
    </row>
    <row r="160">
      <c r="A160" s="20">
        <v>27.0</v>
      </c>
      <c r="B160" s="30">
        <v>1.0</v>
      </c>
    </row>
    <row r="161">
      <c r="A161" s="20">
        <v>27.0</v>
      </c>
      <c r="B161" s="30">
        <v>1.0</v>
      </c>
    </row>
    <row r="162">
      <c r="A162" s="20">
        <v>27.0</v>
      </c>
      <c r="B162" s="30">
        <v>1.0</v>
      </c>
    </row>
    <row r="163">
      <c r="A163" s="20">
        <v>27.0</v>
      </c>
      <c r="B163" s="30">
        <v>1.0</v>
      </c>
    </row>
    <row r="164">
      <c r="A164" s="20">
        <v>27.0</v>
      </c>
      <c r="B164" s="30">
        <v>1.0</v>
      </c>
    </row>
    <row r="165">
      <c r="A165" s="20">
        <v>27.0</v>
      </c>
      <c r="B165" s="30">
        <v>1.0</v>
      </c>
    </row>
    <row r="166">
      <c r="A166" s="20">
        <v>27.0</v>
      </c>
      <c r="B166" s="30">
        <v>1.0</v>
      </c>
    </row>
    <row r="167">
      <c r="A167" s="20">
        <v>27.0</v>
      </c>
      <c r="B167" s="30">
        <v>1.0</v>
      </c>
    </row>
    <row r="168">
      <c r="A168" s="20">
        <v>27.0</v>
      </c>
      <c r="B168" s="30">
        <v>0.0</v>
      </c>
    </row>
    <row r="169">
      <c r="A169" s="20">
        <v>27.0</v>
      </c>
      <c r="B169" s="30">
        <v>0.0</v>
      </c>
    </row>
    <row r="170">
      <c r="A170" s="20">
        <v>27.0</v>
      </c>
      <c r="B170" s="30">
        <v>0.0</v>
      </c>
    </row>
    <row r="171">
      <c r="A171" s="20">
        <v>27.0</v>
      </c>
      <c r="B171" s="30">
        <v>0.0</v>
      </c>
    </row>
    <row r="172">
      <c r="A172" s="20">
        <v>27.0</v>
      </c>
      <c r="B172" s="30">
        <v>0.0</v>
      </c>
    </row>
    <row r="173">
      <c r="A173" s="20">
        <v>27.0</v>
      </c>
      <c r="B173" s="30">
        <v>0.0</v>
      </c>
    </row>
    <row r="174">
      <c r="A174" s="20">
        <v>27.0</v>
      </c>
      <c r="B174" s="30">
        <v>1.0</v>
      </c>
    </row>
    <row r="175">
      <c r="A175" s="20">
        <v>27.0</v>
      </c>
      <c r="B175" s="30">
        <v>1.0</v>
      </c>
    </row>
    <row r="176">
      <c r="A176" s="20">
        <v>27.0</v>
      </c>
      <c r="B176" s="30">
        <v>1.0</v>
      </c>
    </row>
    <row r="177">
      <c r="A177" s="20">
        <v>27.0</v>
      </c>
      <c r="B177" s="30">
        <v>1.0</v>
      </c>
    </row>
    <row r="178">
      <c r="A178" s="20">
        <v>27.0</v>
      </c>
      <c r="B178" s="30">
        <v>1.0</v>
      </c>
    </row>
    <row r="179">
      <c r="A179" s="20">
        <v>27.0</v>
      </c>
      <c r="B179" s="30">
        <v>1.0</v>
      </c>
    </row>
    <row r="180">
      <c r="A180" s="20">
        <v>27.0</v>
      </c>
      <c r="B180" s="30">
        <v>1.0</v>
      </c>
    </row>
    <row r="181">
      <c r="A181" s="20">
        <v>27.0</v>
      </c>
      <c r="B181" s="30">
        <v>1.0</v>
      </c>
    </row>
    <row r="182">
      <c r="A182" s="20">
        <v>27.0</v>
      </c>
      <c r="B182" s="30">
        <v>1.0</v>
      </c>
    </row>
    <row r="183">
      <c r="A183" s="20">
        <v>27.0</v>
      </c>
      <c r="B183" s="30">
        <v>1.0</v>
      </c>
    </row>
    <row r="184">
      <c r="A184" s="20">
        <v>27.0</v>
      </c>
      <c r="B184" s="30">
        <v>1.0</v>
      </c>
    </row>
    <row r="185">
      <c r="A185" s="20">
        <v>27.0</v>
      </c>
      <c r="B185" s="30">
        <v>1.0</v>
      </c>
    </row>
    <row r="186">
      <c r="A186" s="20">
        <v>27.0</v>
      </c>
      <c r="B186" s="30">
        <v>1.0</v>
      </c>
    </row>
    <row r="187">
      <c r="A187" s="20">
        <v>27.0</v>
      </c>
      <c r="B187" s="30">
        <v>1.0</v>
      </c>
    </row>
    <row r="188">
      <c r="A188" s="20">
        <v>27.0</v>
      </c>
      <c r="B188" s="30">
        <v>1.0</v>
      </c>
    </row>
    <row r="189">
      <c r="A189" s="20">
        <v>27.0</v>
      </c>
      <c r="B189" s="30">
        <v>1.0</v>
      </c>
    </row>
    <row r="190">
      <c r="A190" s="20">
        <v>27.0</v>
      </c>
      <c r="B190" s="30">
        <v>1.0</v>
      </c>
    </row>
    <row r="191">
      <c r="A191" s="20">
        <v>27.0</v>
      </c>
      <c r="B191" s="30">
        <v>1.0</v>
      </c>
    </row>
    <row r="192">
      <c r="A192" s="20">
        <v>27.0</v>
      </c>
      <c r="B192" s="30">
        <v>0.0</v>
      </c>
    </row>
    <row r="193">
      <c r="A193" s="20">
        <v>27.0</v>
      </c>
      <c r="B193" s="30">
        <v>0.0</v>
      </c>
    </row>
    <row r="194">
      <c r="A194" s="20">
        <v>27.0</v>
      </c>
      <c r="B194" s="30">
        <v>1.0</v>
      </c>
    </row>
    <row r="195">
      <c r="A195" s="20">
        <v>27.0</v>
      </c>
      <c r="B195" s="30">
        <v>1.0</v>
      </c>
    </row>
    <row r="196">
      <c r="A196" s="20">
        <v>28.0</v>
      </c>
      <c r="B196" s="30">
        <v>1.0</v>
      </c>
    </row>
    <row r="197">
      <c r="A197" s="20">
        <v>28.0</v>
      </c>
      <c r="B197" s="30">
        <v>1.0</v>
      </c>
    </row>
    <row r="198">
      <c r="A198" s="20">
        <v>28.0</v>
      </c>
      <c r="B198" s="30">
        <v>1.0</v>
      </c>
    </row>
    <row r="199">
      <c r="A199" s="20">
        <v>28.0</v>
      </c>
      <c r="B199" s="30">
        <v>1.0</v>
      </c>
    </row>
    <row r="200">
      <c r="A200" s="20">
        <v>28.0</v>
      </c>
      <c r="B200" s="30">
        <v>0.0</v>
      </c>
    </row>
    <row r="201">
      <c r="A201" s="20">
        <v>28.0</v>
      </c>
      <c r="B201" s="30">
        <v>1.0</v>
      </c>
    </row>
    <row r="202">
      <c r="A202" s="20">
        <v>28.0</v>
      </c>
      <c r="B202" s="30">
        <v>1.0</v>
      </c>
    </row>
    <row r="203">
      <c r="A203" s="20">
        <v>28.0</v>
      </c>
      <c r="B203" s="30">
        <v>1.0</v>
      </c>
    </row>
    <row r="204">
      <c r="A204" s="20">
        <v>28.0</v>
      </c>
      <c r="B204" s="30">
        <v>1.0</v>
      </c>
    </row>
    <row r="205">
      <c r="A205" s="20">
        <v>28.0</v>
      </c>
      <c r="B205" s="30">
        <v>1.0</v>
      </c>
    </row>
    <row r="206">
      <c r="A206" s="20">
        <v>28.0</v>
      </c>
      <c r="B206" s="30">
        <v>1.0</v>
      </c>
    </row>
    <row r="207">
      <c r="A207" s="20">
        <v>28.0</v>
      </c>
      <c r="B207" s="30">
        <v>1.0</v>
      </c>
    </row>
    <row r="208">
      <c r="A208" s="20">
        <v>28.0</v>
      </c>
      <c r="B208" s="30">
        <v>1.0</v>
      </c>
    </row>
    <row r="209">
      <c r="A209" s="20">
        <v>28.0</v>
      </c>
      <c r="B209" s="30">
        <v>1.0</v>
      </c>
    </row>
    <row r="210">
      <c r="A210" s="20">
        <v>28.0</v>
      </c>
      <c r="B210" s="30">
        <v>1.0</v>
      </c>
    </row>
    <row r="211">
      <c r="A211" s="20">
        <v>28.0</v>
      </c>
      <c r="B211" s="30">
        <v>1.0</v>
      </c>
    </row>
    <row r="212">
      <c r="A212" s="20">
        <v>28.0</v>
      </c>
      <c r="B212" s="30">
        <v>1.0</v>
      </c>
    </row>
    <row r="213">
      <c r="A213" s="20">
        <v>28.0</v>
      </c>
      <c r="B213" s="30">
        <v>1.0</v>
      </c>
    </row>
    <row r="214">
      <c r="A214" s="20">
        <v>28.0</v>
      </c>
      <c r="B214" s="30">
        <v>1.0</v>
      </c>
    </row>
    <row r="215">
      <c r="A215" s="20">
        <v>28.0</v>
      </c>
      <c r="B215" s="30">
        <v>1.0</v>
      </c>
    </row>
    <row r="216">
      <c r="A216" s="20">
        <v>28.0</v>
      </c>
      <c r="B216" s="30">
        <v>1.0</v>
      </c>
    </row>
    <row r="217">
      <c r="A217" s="20">
        <v>28.0</v>
      </c>
      <c r="B217" s="30">
        <v>1.0</v>
      </c>
    </row>
    <row r="218">
      <c r="A218" s="20">
        <v>28.0</v>
      </c>
      <c r="B218" s="30">
        <v>1.0</v>
      </c>
    </row>
    <row r="219">
      <c r="A219" s="20">
        <v>28.0</v>
      </c>
      <c r="B219" s="30">
        <v>1.0</v>
      </c>
    </row>
    <row r="220">
      <c r="A220" s="20">
        <v>28.0</v>
      </c>
      <c r="B220" s="30">
        <v>1.0</v>
      </c>
    </row>
    <row r="221">
      <c r="A221" s="20">
        <v>28.0</v>
      </c>
      <c r="B221" s="30">
        <v>1.0</v>
      </c>
    </row>
    <row r="222">
      <c r="A222" s="20">
        <v>28.0</v>
      </c>
      <c r="B222" s="30">
        <v>1.0</v>
      </c>
    </row>
    <row r="223">
      <c r="A223" s="20">
        <v>28.0</v>
      </c>
      <c r="B223" s="30">
        <v>1.0</v>
      </c>
    </row>
    <row r="224">
      <c r="A224" s="20">
        <v>28.0</v>
      </c>
      <c r="B224" s="30">
        <v>1.0</v>
      </c>
    </row>
    <row r="225">
      <c r="A225" s="20">
        <v>28.0</v>
      </c>
      <c r="B225" s="30">
        <v>1.0</v>
      </c>
    </row>
    <row r="226">
      <c r="A226" s="20">
        <v>28.0</v>
      </c>
      <c r="B226" s="30">
        <v>0.0</v>
      </c>
    </row>
    <row r="227">
      <c r="A227" s="20">
        <v>28.0</v>
      </c>
      <c r="B227" s="30">
        <v>1.0</v>
      </c>
    </row>
    <row r="228">
      <c r="A228" s="20">
        <v>28.0</v>
      </c>
      <c r="B228" s="30">
        <v>0.0</v>
      </c>
    </row>
    <row r="229">
      <c r="A229" s="20">
        <v>28.0</v>
      </c>
      <c r="B229" s="30">
        <v>1.0</v>
      </c>
    </row>
    <row r="230">
      <c r="A230" s="20">
        <v>28.0</v>
      </c>
      <c r="B230" s="30">
        <v>0.0</v>
      </c>
    </row>
    <row r="231">
      <c r="A231" s="20">
        <v>28.0</v>
      </c>
      <c r="B231" s="30">
        <v>0.0</v>
      </c>
    </row>
    <row r="232">
      <c r="A232" s="20">
        <v>28.0</v>
      </c>
      <c r="B232" s="30">
        <v>0.0</v>
      </c>
    </row>
    <row r="233">
      <c r="A233" s="20">
        <v>29.0</v>
      </c>
      <c r="B233" s="30">
        <v>1.0</v>
      </c>
    </row>
    <row r="234">
      <c r="A234" s="20">
        <v>29.0</v>
      </c>
      <c r="B234" s="30">
        <v>1.0</v>
      </c>
    </row>
    <row r="235">
      <c r="A235" s="20">
        <v>29.0</v>
      </c>
      <c r="B235" s="30">
        <v>1.0</v>
      </c>
    </row>
    <row r="236">
      <c r="A236" s="20">
        <v>29.0</v>
      </c>
      <c r="B236" s="30">
        <v>0.0</v>
      </c>
    </row>
    <row r="237">
      <c r="A237" s="20">
        <v>29.0</v>
      </c>
      <c r="B237" s="30">
        <v>1.0</v>
      </c>
    </row>
    <row r="238">
      <c r="A238" s="20">
        <v>29.0</v>
      </c>
      <c r="B238" s="30">
        <v>1.0</v>
      </c>
    </row>
    <row r="239">
      <c r="A239" s="20">
        <v>29.0</v>
      </c>
      <c r="B239" s="30">
        <v>1.0</v>
      </c>
    </row>
    <row r="240">
      <c r="A240" s="20">
        <v>29.0</v>
      </c>
      <c r="B240" s="30">
        <v>1.0</v>
      </c>
    </row>
    <row r="241">
      <c r="A241" s="20">
        <v>29.0</v>
      </c>
      <c r="B241" s="30">
        <v>1.0</v>
      </c>
    </row>
    <row r="242">
      <c r="A242" s="20">
        <v>29.0</v>
      </c>
      <c r="B242" s="30">
        <v>1.0</v>
      </c>
    </row>
    <row r="243">
      <c r="A243" s="20">
        <v>29.0</v>
      </c>
      <c r="B243" s="30">
        <v>1.0</v>
      </c>
    </row>
    <row r="244">
      <c r="A244" s="20">
        <v>29.0</v>
      </c>
      <c r="B244" s="30">
        <v>1.0</v>
      </c>
    </row>
    <row r="245">
      <c r="A245" s="20">
        <v>29.0</v>
      </c>
      <c r="B245" s="30">
        <v>1.0</v>
      </c>
    </row>
    <row r="246">
      <c r="A246" s="20">
        <v>29.0</v>
      </c>
      <c r="B246" s="30">
        <v>1.0</v>
      </c>
    </row>
    <row r="247">
      <c r="A247" s="20">
        <v>29.0</v>
      </c>
      <c r="B247" s="30">
        <v>1.0</v>
      </c>
    </row>
    <row r="248">
      <c r="A248" s="20">
        <v>29.0</v>
      </c>
      <c r="B248" s="30">
        <v>1.0</v>
      </c>
    </row>
    <row r="249">
      <c r="A249" s="20">
        <v>29.0</v>
      </c>
      <c r="B249" s="30">
        <v>0.0</v>
      </c>
    </row>
    <row r="250">
      <c r="A250" s="20">
        <v>29.0</v>
      </c>
      <c r="B250" s="30">
        <v>1.0</v>
      </c>
    </row>
    <row r="251">
      <c r="A251" s="20">
        <v>29.0</v>
      </c>
      <c r="B251" s="30">
        <v>1.0</v>
      </c>
    </row>
    <row r="252">
      <c r="A252" s="20">
        <v>29.0</v>
      </c>
      <c r="B252" s="30">
        <v>1.0</v>
      </c>
    </row>
    <row r="253">
      <c r="A253" s="20">
        <v>29.0</v>
      </c>
      <c r="B253" s="30">
        <v>1.0</v>
      </c>
    </row>
    <row r="254">
      <c r="A254" s="20">
        <v>29.0</v>
      </c>
      <c r="B254" s="30">
        <v>1.0</v>
      </c>
    </row>
    <row r="255">
      <c r="A255" s="20">
        <v>29.0</v>
      </c>
      <c r="B255" s="30">
        <v>0.0</v>
      </c>
    </row>
    <row r="256">
      <c r="A256" s="20">
        <v>29.0</v>
      </c>
      <c r="B256" s="30">
        <v>1.0</v>
      </c>
    </row>
    <row r="257">
      <c r="A257" s="20">
        <v>29.0</v>
      </c>
      <c r="B257" s="30">
        <v>1.0</v>
      </c>
    </row>
    <row r="258">
      <c r="A258" s="20">
        <v>29.0</v>
      </c>
      <c r="B258" s="30">
        <v>1.0</v>
      </c>
    </row>
    <row r="259">
      <c r="A259" s="20">
        <v>29.0</v>
      </c>
      <c r="B259" s="30">
        <v>1.0</v>
      </c>
    </row>
    <row r="260">
      <c r="A260" s="20">
        <v>29.0</v>
      </c>
      <c r="B260" s="30">
        <v>1.0</v>
      </c>
    </row>
    <row r="261">
      <c r="A261" s="20">
        <v>29.0</v>
      </c>
      <c r="B261" s="30">
        <v>1.0</v>
      </c>
    </row>
    <row r="262">
      <c r="A262" s="20">
        <v>29.0</v>
      </c>
      <c r="B262" s="30">
        <v>1.0</v>
      </c>
    </row>
    <row r="263">
      <c r="A263" s="20">
        <v>29.0</v>
      </c>
      <c r="B263" s="30">
        <v>1.0</v>
      </c>
    </row>
    <row r="264">
      <c r="A264" s="20">
        <v>29.0</v>
      </c>
      <c r="B264" s="30">
        <v>1.0</v>
      </c>
    </row>
    <row r="265">
      <c r="A265" s="20">
        <v>29.0</v>
      </c>
      <c r="B265" s="30">
        <v>0.0</v>
      </c>
    </row>
    <row r="266">
      <c r="A266" s="20">
        <v>29.0</v>
      </c>
      <c r="B266" s="30">
        <v>0.0</v>
      </c>
    </row>
    <row r="267">
      <c r="A267" s="20">
        <v>29.0</v>
      </c>
      <c r="B267" s="30">
        <v>1.0</v>
      </c>
    </row>
    <row r="268">
      <c r="A268" s="20">
        <v>29.0</v>
      </c>
      <c r="B268" s="30">
        <v>1.0</v>
      </c>
    </row>
    <row r="269">
      <c r="A269" s="20">
        <v>29.0</v>
      </c>
      <c r="B269" s="30">
        <v>1.0</v>
      </c>
    </row>
    <row r="270">
      <c r="A270" s="20">
        <v>29.0</v>
      </c>
      <c r="B270" s="30">
        <v>1.0</v>
      </c>
    </row>
    <row r="271">
      <c r="A271" s="20">
        <v>29.0</v>
      </c>
      <c r="B271" s="30">
        <v>1.0</v>
      </c>
    </row>
    <row r="272">
      <c r="A272" s="20">
        <v>29.0</v>
      </c>
      <c r="B272" s="30">
        <v>0.0</v>
      </c>
    </row>
    <row r="273">
      <c r="A273" s="20">
        <v>29.0</v>
      </c>
      <c r="B273" s="30">
        <v>1.0</v>
      </c>
    </row>
    <row r="274">
      <c r="A274" s="20">
        <v>29.0</v>
      </c>
      <c r="B274" s="30">
        <v>1.0</v>
      </c>
    </row>
    <row r="275">
      <c r="A275" s="20">
        <v>29.0</v>
      </c>
      <c r="B275" s="30">
        <v>1.0</v>
      </c>
    </row>
    <row r="276">
      <c r="A276" s="20">
        <v>29.0</v>
      </c>
      <c r="B276" s="30">
        <v>1.0</v>
      </c>
    </row>
    <row r="277">
      <c r="A277" s="20">
        <v>29.0</v>
      </c>
      <c r="B277" s="30">
        <v>1.0</v>
      </c>
    </row>
    <row r="278">
      <c r="A278" s="20">
        <v>29.0</v>
      </c>
      <c r="B278" s="30">
        <v>1.0</v>
      </c>
    </row>
    <row r="279">
      <c r="A279" s="20">
        <v>29.0</v>
      </c>
      <c r="B279" s="30">
        <v>1.0</v>
      </c>
    </row>
    <row r="280">
      <c r="A280" s="20">
        <v>30.0</v>
      </c>
      <c r="B280" s="30">
        <v>1.0</v>
      </c>
    </row>
    <row r="281">
      <c r="A281" s="20">
        <v>30.0</v>
      </c>
      <c r="B281" s="30">
        <v>1.0</v>
      </c>
    </row>
    <row r="282">
      <c r="A282" s="20">
        <v>30.0</v>
      </c>
      <c r="B282" s="30">
        <v>1.0</v>
      </c>
    </row>
    <row r="283">
      <c r="A283" s="20">
        <v>30.0</v>
      </c>
      <c r="B283" s="30">
        <v>1.0</v>
      </c>
    </row>
    <row r="284">
      <c r="A284" s="20">
        <v>30.0</v>
      </c>
      <c r="B284" s="30">
        <v>1.0</v>
      </c>
    </row>
    <row r="285">
      <c r="A285" s="20">
        <v>30.0</v>
      </c>
      <c r="B285" s="30">
        <v>1.0</v>
      </c>
    </row>
    <row r="286">
      <c r="A286" s="20">
        <v>30.0</v>
      </c>
      <c r="B286" s="30">
        <v>1.0</v>
      </c>
    </row>
    <row r="287">
      <c r="A287" s="20">
        <v>30.0</v>
      </c>
      <c r="B287" s="30">
        <v>1.0</v>
      </c>
    </row>
    <row r="288">
      <c r="A288" s="20">
        <v>30.0</v>
      </c>
      <c r="B288" s="30">
        <v>1.0</v>
      </c>
    </row>
    <row r="289">
      <c r="A289" s="20">
        <v>30.0</v>
      </c>
      <c r="B289" s="30">
        <v>1.0</v>
      </c>
    </row>
    <row r="290">
      <c r="A290" s="20">
        <v>30.0</v>
      </c>
      <c r="B290" s="30">
        <v>1.0</v>
      </c>
    </row>
    <row r="291">
      <c r="A291" s="20">
        <v>30.0</v>
      </c>
      <c r="B291" s="30">
        <v>1.0</v>
      </c>
    </row>
    <row r="292">
      <c r="A292" s="20">
        <v>30.0</v>
      </c>
      <c r="B292" s="30">
        <v>1.0</v>
      </c>
    </row>
    <row r="293">
      <c r="A293" s="20">
        <v>30.0</v>
      </c>
      <c r="B293" s="30">
        <v>1.0</v>
      </c>
    </row>
    <row r="294">
      <c r="A294" s="20">
        <v>30.0</v>
      </c>
      <c r="B294" s="30">
        <v>1.0</v>
      </c>
    </row>
    <row r="295">
      <c r="A295" s="20">
        <v>30.0</v>
      </c>
      <c r="B295" s="30">
        <v>1.0</v>
      </c>
    </row>
    <row r="296">
      <c r="A296" s="20">
        <v>30.0</v>
      </c>
      <c r="B296" s="30">
        <v>1.0</v>
      </c>
    </row>
    <row r="297">
      <c r="A297" s="20">
        <v>30.0</v>
      </c>
      <c r="B297" s="30">
        <v>1.0</v>
      </c>
    </row>
    <row r="298">
      <c r="A298" s="20">
        <v>30.0</v>
      </c>
      <c r="B298" s="30">
        <v>0.0</v>
      </c>
    </row>
    <row r="299">
      <c r="A299" s="20">
        <v>30.0</v>
      </c>
      <c r="B299" s="30">
        <v>1.0</v>
      </c>
    </row>
    <row r="300">
      <c r="A300" s="20">
        <v>30.0</v>
      </c>
      <c r="B300" s="30">
        <v>1.0</v>
      </c>
    </row>
    <row r="301">
      <c r="A301" s="20">
        <v>30.0</v>
      </c>
      <c r="B301" s="30">
        <v>1.0</v>
      </c>
    </row>
    <row r="302">
      <c r="A302" s="20">
        <v>30.0</v>
      </c>
      <c r="B302" s="30">
        <v>0.0</v>
      </c>
    </row>
    <row r="303">
      <c r="A303" s="20">
        <v>30.0</v>
      </c>
      <c r="B303" s="30">
        <v>1.0</v>
      </c>
    </row>
    <row r="304">
      <c r="A304" s="20">
        <v>30.0</v>
      </c>
      <c r="B304" s="30">
        <v>1.0</v>
      </c>
    </row>
    <row r="305">
      <c r="A305" s="20">
        <v>30.0</v>
      </c>
      <c r="B305" s="30">
        <v>1.0</v>
      </c>
    </row>
    <row r="306">
      <c r="A306" s="20">
        <v>30.0</v>
      </c>
      <c r="B306" s="30">
        <v>0.0</v>
      </c>
    </row>
    <row r="307">
      <c r="A307" s="20">
        <v>30.0</v>
      </c>
      <c r="B307" s="30">
        <v>1.0</v>
      </c>
    </row>
    <row r="308">
      <c r="A308" s="20">
        <v>30.0</v>
      </c>
      <c r="B308" s="30">
        <v>1.0</v>
      </c>
    </row>
    <row r="309">
      <c r="A309" s="20">
        <v>30.0</v>
      </c>
      <c r="B309" s="30">
        <v>1.0</v>
      </c>
    </row>
    <row r="310">
      <c r="A310" s="20">
        <v>30.0</v>
      </c>
      <c r="B310" s="30">
        <v>0.0</v>
      </c>
    </row>
    <row r="311">
      <c r="A311" s="20">
        <v>31.0</v>
      </c>
      <c r="B311" s="30">
        <v>1.0</v>
      </c>
    </row>
    <row r="312">
      <c r="A312" s="20">
        <v>31.0</v>
      </c>
      <c r="B312" s="30">
        <v>1.0</v>
      </c>
    </row>
    <row r="313">
      <c r="A313" s="20">
        <v>31.0</v>
      </c>
      <c r="B313" s="30">
        <v>1.0</v>
      </c>
    </row>
    <row r="314">
      <c r="A314" s="20">
        <v>31.0</v>
      </c>
      <c r="B314" s="30">
        <v>1.0</v>
      </c>
    </row>
    <row r="315">
      <c r="A315" s="20">
        <v>31.0</v>
      </c>
      <c r="B315" s="30">
        <v>1.0</v>
      </c>
    </row>
    <row r="316">
      <c r="A316" s="20">
        <v>31.0</v>
      </c>
      <c r="B316" s="30">
        <v>1.0</v>
      </c>
    </row>
    <row r="317">
      <c r="A317" s="20">
        <v>31.0</v>
      </c>
      <c r="B317" s="30">
        <v>1.0</v>
      </c>
    </row>
    <row r="318">
      <c r="A318" s="20">
        <v>31.0</v>
      </c>
      <c r="B318" s="30">
        <v>1.0</v>
      </c>
    </row>
    <row r="319">
      <c r="A319" s="20">
        <v>31.0</v>
      </c>
      <c r="B319" s="30">
        <v>1.0</v>
      </c>
    </row>
    <row r="320">
      <c r="A320" s="20">
        <v>31.0</v>
      </c>
      <c r="B320" s="30">
        <v>1.0</v>
      </c>
    </row>
    <row r="321">
      <c r="A321" s="20">
        <v>31.0</v>
      </c>
      <c r="B321" s="30">
        <v>1.0</v>
      </c>
    </row>
    <row r="322">
      <c r="A322" s="20">
        <v>31.0</v>
      </c>
      <c r="B322" s="30">
        <v>1.0</v>
      </c>
    </row>
    <row r="323">
      <c r="A323" s="20">
        <v>31.0</v>
      </c>
      <c r="B323" s="30">
        <v>1.0</v>
      </c>
    </row>
    <row r="324">
      <c r="A324" s="20">
        <v>31.0</v>
      </c>
      <c r="B324" s="30">
        <v>1.0</v>
      </c>
    </row>
    <row r="325">
      <c r="A325" s="20">
        <v>31.0</v>
      </c>
      <c r="B325" s="30">
        <v>1.0</v>
      </c>
    </row>
    <row r="326">
      <c r="A326" s="20">
        <v>31.0</v>
      </c>
      <c r="B326" s="30">
        <v>1.0</v>
      </c>
    </row>
    <row r="327">
      <c r="A327" s="20">
        <v>31.0</v>
      </c>
      <c r="B327" s="30">
        <v>1.0</v>
      </c>
    </row>
    <row r="328">
      <c r="A328" s="20">
        <v>31.0</v>
      </c>
      <c r="B328" s="30">
        <v>1.0</v>
      </c>
    </row>
    <row r="329">
      <c r="A329" s="20">
        <v>31.0</v>
      </c>
      <c r="B329" s="30">
        <v>1.0</v>
      </c>
    </row>
    <row r="330">
      <c r="A330" s="20">
        <v>31.0</v>
      </c>
      <c r="B330" s="30">
        <v>1.0</v>
      </c>
    </row>
    <row r="331">
      <c r="A331" s="20">
        <v>31.0</v>
      </c>
      <c r="B331" s="30">
        <v>1.0</v>
      </c>
    </row>
    <row r="332">
      <c r="A332" s="20">
        <v>31.0</v>
      </c>
      <c r="B332" s="30">
        <v>1.0</v>
      </c>
    </row>
    <row r="333">
      <c r="A333" s="20">
        <v>31.0</v>
      </c>
      <c r="B333" s="30">
        <v>1.0</v>
      </c>
    </row>
    <row r="334">
      <c r="A334" s="20">
        <v>31.0</v>
      </c>
      <c r="B334" s="30">
        <v>1.0</v>
      </c>
    </row>
    <row r="335">
      <c r="A335" s="20">
        <v>31.0</v>
      </c>
      <c r="B335" s="30">
        <v>0.0</v>
      </c>
    </row>
    <row r="336">
      <c r="A336" s="20">
        <v>31.0</v>
      </c>
      <c r="B336" s="30">
        <v>0.0</v>
      </c>
    </row>
    <row r="337">
      <c r="A337" s="20">
        <v>31.0</v>
      </c>
      <c r="B337" s="30">
        <v>1.0</v>
      </c>
    </row>
    <row r="338">
      <c r="A338" s="20">
        <v>31.0</v>
      </c>
      <c r="B338" s="30">
        <v>1.0</v>
      </c>
    </row>
    <row r="339">
      <c r="A339" s="20">
        <v>31.0</v>
      </c>
      <c r="B339" s="30">
        <v>1.0</v>
      </c>
    </row>
    <row r="340">
      <c r="A340" s="20">
        <v>31.0</v>
      </c>
      <c r="B340" s="30">
        <v>1.0</v>
      </c>
    </row>
    <row r="341">
      <c r="A341" s="20">
        <v>31.0</v>
      </c>
      <c r="B341" s="30">
        <v>1.0</v>
      </c>
    </row>
    <row r="342">
      <c r="A342" s="20">
        <v>31.0</v>
      </c>
      <c r="B342" s="30">
        <v>1.0</v>
      </c>
    </row>
    <row r="343">
      <c r="A343" s="20">
        <v>31.0</v>
      </c>
      <c r="B343" s="30">
        <v>1.0</v>
      </c>
    </row>
    <row r="344">
      <c r="A344" s="20">
        <v>31.0</v>
      </c>
      <c r="B344" s="30">
        <v>1.0</v>
      </c>
    </row>
    <row r="345">
      <c r="A345" s="20">
        <v>31.0</v>
      </c>
      <c r="B345" s="30">
        <v>1.0</v>
      </c>
    </row>
    <row r="346">
      <c r="A346" s="20">
        <v>31.0</v>
      </c>
      <c r="B346" s="30">
        <v>1.0</v>
      </c>
    </row>
    <row r="347">
      <c r="A347" s="20">
        <v>31.0</v>
      </c>
      <c r="B347" s="30">
        <v>0.0</v>
      </c>
    </row>
    <row r="348">
      <c r="A348" s="20">
        <v>31.0</v>
      </c>
      <c r="B348" s="30">
        <v>0.0</v>
      </c>
    </row>
    <row r="349">
      <c r="A349" s="20">
        <v>31.0</v>
      </c>
      <c r="B349" s="30">
        <v>1.0</v>
      </c>
    </row>
    <row r="350">
      <c r="A350" s="20">
        <v>31.0</v>
      </c>
      <c r="B350" s="30">
        <v>1.0</v>
      </c>
    </row>
    <row r="351">
      <c r="A351" s="20">
        <v>31.0</v>
      </c>
      <c r="B351" s="30">
        <v>1.0</v>
      </c>
    </row>
    <row r="352">
      <c r="A352" s="20">
        <v>31.0</v>
      </c>
      <c r="B352" s="30">
        <v>1.0</v>
      </c>
    </row>
    <row r="353">
      <c r="A353" s="20">
        <v>31.0</v>
      </c>
      <c r="B353" s="30">
        <v>0.0</v>
      </c>
    </row>
    <row r="354">
      <c r="A354" s="20">
        <v>31.0</v>
      </c>
      <c r="B354" s="30">
        <v>1.0</v>
      </c>
    </row>
    <row r="355">
      <c r="A355" s="20">
        <v>32.0</v>
      </c>
      <c r="B355" s="30">
        <v>1.0</v>
      </c>
    </row>
    <row r="356">
      <c r="A356" s="20">
        <v>32.0</v>
      </c>
      <c r="B356" s="30">
        <v>1.0</v>
      </c>
    </row>
    <row r="357">
      <c r="A357" s="20">
        <v>32.0</v>
      </c>
      <c r="B357" s="30">
        <v>1.0</v>
      </c>
    </row>
    <row r="358">
      <c r="A358" s="20">
        <v>32.0</v>
      </c>
      <c r="B358" s="30">
        <v>1.0</v>
      </c>
    </row>
    <row r="359">
      <c r="A359" s="20">
        <v>32.0</v>
      </c>
      <c r="B359" s="30">
        <v>1.0</v>
      </c>
    </row>
    <row r="360">
      <c r="A360" s="20">
        <v>32.0</v>
      </c>
      <c r="B360" s="30">
        <v>1.0</v>
      </c>
    </row>
    <row r="361">
      <c r="A361" s="20">
        <v>32.0</v>
      </c>
      <c r="B361" s="30">
        <v>1.0</v>
      </c>
    </row>
    <row r="362">
      <c r="A362" s="20">
        <v>32.0</v>
      </c>
      <c r="B362" s="30">
        <v>1.0</v>
      </c>
    </row>
    <row r="363">
      <c r="A363" s="20">
        <v>32.0</v>
      </c>
      <c r="B363" s="30">
        <v>0.0</v>
      </c>
    </row>
    <row r="364">
      <c r="A364" s="20">
        <v>32.0</v>
      </c>
      <c r="B364" s="30">
        <v>1.0</v>
      </c>
    </row>
    <row r="365">
      <c r="A365" s="20">
        <v>32.0</v>
      </c>
      <c r="B365" s="30">
        <v>1.0</v>
      </c>
    </row>
    <row r="366">
      <c r="A366" s="20">
        <v>32.0</v>
      </c>
      <c r="B366" s="30">
        <v>1.0</v>
      </c>
    </row>
    <row r="367">
      <c r="A367" s="20">
        <v>32.0</v>
      </c>
      <c r="B367" s="30">
        <v>1.0</v>
      </c>
    </row>
    <row r="368">
      <c r="A368" s="20">
        <v>32.0</v>
      </c>
      <c r="B368" s="30">
        <v>1.0</v>
      </c>
    </row>
    <row r="369">
      <c r="A369" s="20">
        <v>32.0</v>
      </c>
      <c r="B369" s="30">
        <v>0.0</v>
      </c>
    </row>
    <row r="370">
      <c r="A370" s="20">
        <v>32.0</v>
      </c>
      <c r="B370" s="30">
        <v>1.0</v>
      </c>
    </row>
    <row r="371">
      <c r="A371" s="20">
        <v>32.0</v>
      </c>
      <c r="B371" s="30">
        <v>1.0</v>
      </c>
    </row>
    <row r="372">
      <c r="A372" s="20">
        <v>32.0</v>
      </c>
      <c r="B372" s="30">
        <v>1.0</v>
      </c>
    </row>
    <row r="373">
      <c r="A373" s="20">
        <v>32.0</v>
      </c>
      <c r="B373" s="30">
        <v>1.0</v>
      </c>
    </row>
    <row r="374">
      <c r="A374" s="20">
        <v>32.0</v>
      </c>
      <c r="B374" s="30">
        <v>1.0</v>
      </c>
    </row>
    <row r="375">
      <c r="A375" s="20">
        <v>32.0</v>
      </c>
      <c r="B375" s="30">
        <v>1.0</v>
      </c>
    </row>
    <row r="376">
      <c r="A376" s="20">
        <v>32.0</v>
      </c>
      <c r="B376" s="30">
        <v>1.0</v>
      </c>
    </row>
    <row r="377">
      <c r="A377" s="20">
        <v>32.0</v>
      </c>
      <c r="B377" s="30">
        <v>1.0</v>
      </c>
    </row>
    <row r="378">
      <c r="A378" s="20">
        <v>32.0</v>
      </c>
      <c r="B378" s="30">
        <v>1.0</v>
      </c>
    </row>
    <row r="379">
      <c r="A379" s="20">
        <v>32.0</v>
      </c>
      <c r="B379" s="30">
        <v>1.0</v>
      </c>
    </row>
    <row r="380">
      <c r="A380" s="20">
        <v>32.0</v>
      </c>
      <c r="B380" s="30">
        <v>1.0</v>
      </c>
    </row>
    <row r="381">
      <c r="A381" s="20">
        <v>32.0</v>
      </c>
      <c r="B381" s="30">
        <v>1.0</v>
      </c>
    </row>
    <row r="382">
      <c r="A382" s="20">
        <v>32.0</v>
      </c>
      <c r="B382" s="30">
        <v>1.0</v>
      </c>
    </row>
    <row r="383">
      <c r="A383" s="20">
        <v>32.0</v>
      </c>
      <c r="B383" s="30">
        <v>1.0</v>
      </c>
    </row>
    <row r="384">
      <c r="A384" s="20">
        <v>32.0</v>
      </c>
      <c r="B384" s="30">
        <v>0.0</v>
      </c>
    </row>
    <row r="385">
      <c r="A385" s="20">
        <v>32.0</v>
      </c>
      <c r="B385" s="30">
        <v>1.0</v>
      </c>
    </row>
    <row r="386">
      <c r="A386" s="20">
        <v>32.0</v>
      </c>
      <c r="B386" s="30">
        <v>1.0</v>
      </c>
    </row>
    <row r="387">
      <c r="A387" s="20">
        <v>32.0</v>
      </c>
      <c r="B387" s="30">
        <v>0.0</v>
      </c>
    </row>
    <row r="388">
      <c r="A388" s="20">
        <v>32.0</v>
      </c>
      <c r="B388" s="30">
        <v>1.0</v>
      </c>
    </row>
    <row r="389">
      <c r="A389" s="20">
        <v>33.0</v>
      </c>
      <c r="B389" s="30">
        <v>1.0</v>
      </c>
    </row>
    <row r="390">
      <c r="A390" s="20">
        <v>33.0</v>
      </c>
      <c r="B390" s="30">
        <v>1.0</v>
      </c>
    </row>
    <row r="391">
      <c r="A391" s="20">
        <v>33.0</v>
      </c>
      <c r="B391" s="30">
        <v>1.0</v>
      </c>
    </row>
    <row r="392">
      <c r="A392" s="20">
        <v>33.0</v>
      </c>
      <c r="B392" s="30">
        <v>1.0</v>
      </c>
    </row>
    <row r="393">
      <c r="A393" s="20">
        <v>33.0</v>
      </c>
      <c r="B393" s="30">
        <v>1.0</v>
      </c>
    </row>
    <row r="394">
      <c r="A394" s="20">
        <v>33.0</v>
      </c>
      <c r="B394" s="30">
        <v>1.0</v>
      </c>
    </row>
    <row r="395">
      <c r="A395" s="20">
        <v>33.0</v>
      </c>
      <c r="B395" s="30">
        <v>1.0</v>
      </c>
    </row>
    <row r="396">
      <c r="A396" s="20">
        <v>33.0</v>
      </c>
      <c r="B396" s="30">
        <v>1.0</v>
      </c>
    </row>
    <row r="397">
      <c r="A397" s="20">
        <v>33.0</v>
      </c>
      <c r="B397" s="30">
        <v>1.0</v>
      </c>
    </row>
    <row r="398">
      <c r="A398" s="20">
        <v>33.0</v>
      </c>
      <c r="B398" s="30">
        <v>1.0</v>
      </c>
    </row>
    <row r="399">
      <c r="A399" s="20">
        <v>33.0</v>
      </c>
      <c r="B399" s="30">
        <v>1.0</v>
      </c>
    </row>
    <row r="400">
      <c r="A400" s="20">
        <v>33.0</v>
      </c>
      <c r="B400" s="30">
        <v>1.0</v>
      </c>
    </row>
    <row r="401">
      <c r="A401" s="20">
        <v>33.0</v>
      </c>
      <c r="B401" s="30">
        <v>1.0</v>
      </c>
    </row>
    <row r="402">
      <c r="A402" s="20">
        <v>33.0</v>
      </c>
      <c r="B402" s="30">
        <v>0.0</v>
      </c>
    </row>
    <row r="403">
      <c r="A403" s="20">
        <v>33.0</v>
      </c>
      <c r="B403" s="30">
        <v>1.0</v>
      </c>
    </row>
    <row r="404">
      <c r="A404" s="20">
        <v>33.0</v>
      </c>
      <c r="B404" s="30">
        <v>1.0</v>
      </c>
    </row>
    <row r="405">
      <c r="A405" s="20">
        <v>33.0</v>
      </c>
      <c r="B405" s="30">
        <v>1.0</v>
      </c>
    </row>
    <row r="406">
      <c r="A406" s="20">
        <v>33.0</v>
      </c>
      <c r="B406" s="30">
        <v>1.0</v>
      </c>
    </row>
    <row r="407">
      <c r="A407" s="20">
        <v>33.0</v>
      </c>
      <c r="B407" s="30">
        <v>1.0</v>
      </c>
    </row>
    <row r="408">
      <c r="A408" s="20">
        <v>33.0</v>
      </c>
      <c r="B408" s="30">
        <v>1.0</v>
      </c>
    </row>
    <row r="409">
      <c r="A409" s="20">
        <v>33.0</v>
      </c>
      <c r="B409" s="30">
        <v>1.0</v>
      </c>
    </row>
    <row r="410">
      <c r="A410" s="20">
        <v>33.0</v>
      </c>
      <c r="B410" s="30">
        <v>0.0</v>
      </c>
    </row>
    <row r="411">
      <c r="A411" s="20">
        <v>33.0</v>
      </c>
      <c r="B411" s="30">
        <v>1.0</v>
      </c>
    </row>
    <row r="412">
      <c r="A412" s="20">
        <v>33.0</v>
      </c>
      <c r="B412" s="30">
        <v>1.0</v>
      </c>
    </row>
    <row r="413">
      <c r="A413" s="20">
        <v>33.0</v>
      </c>
      <c r="B413" s="30">
        <v>1.0</v>
      </c>
    </row>
    <row r="414">
      <c r="A414" s="20">
        <v>33.0</v>
      </c>
      <c r="B414" s="30">
        <v>0.0</v>
      </c>
    </row>
    <row r="415">
      <c r="A415" s="20">
        <v>33.0</v>
      </c>
      <c r="B415" s="30">
        <v>1.0</v>
      </c>
    </row>
    <row r="416">
      <c r="A416" s="20">
        <v>33.0</v>
      </c>
      <c r="B416" s="30">
        <v>1.0</v>
      </c>
    </row>
    <row r="417">
      <c r="A417" s="20">
        <v>33.0</v>
      </c>
      <c r="B417" s="30">
        <v>1.0</v>
      </c>
    </row>
    <row r="418">
      <c r="A418" s="20">
        <v>33.0</v>
      </c>
      <c r="B418" s="30">
        <v>1.0</v>
      </c>
    </row>
    <row r="419">
      <c r="A419" s="20">
        <v>34.0</v>
      </c>
      <c r="B419" s="30">
        <v>0.0</v>
      </c>
    </row>
    <row r="420">
      <c r="A420" s="20">
        <v>34.0</v>
      </c>
      <c r="B420" s="30">
        <v>1.0</v>
      </c>
    </row>
    <row r="421">
      <c r="A421" s="20">
        <v>34.0</v>
      </c>
      <c r="B421" s="30">
        <v>1.0</v>
      </c>
    </row>
    <row r="422">
      <c r="A422" s="20">
        <v>34.0</v>
      </c>
      <c r="B422" s="30">
        <v>1.0</v>
      </c>
    </row>
    <row r="423">
      <c r="A423" s="20">
        <v>34.0</v>
      </c>
      <c r="B423" s="30">
        <v>1.0</v>
      </c>
    </row>
    <row r="424">
      <c r="A424" s="20">
        <v>34.0</v>
      </c>
      <c r="B424" s="30">
        <v>1.0</v>
      </c>
    </row>
    <row r="425">
      <c r="A425" s="20">
        <v>34.0</v>
      </c>
      <c r="B425" s="30">
        <v>0.0</v>
      </c>
    </row>
    <row r="426">
      <c r="A426" s="20">
        <v>34.0</v>
      </c>
      <c r="B426" s="30">
        <v>1.0</v>
      </c>
    </row>
    <row r="427">
      <c r="A427" s="20">
        <v>34.0</v>
      </c>
      <c r="B427" s="30">
        <v>1.0</v>
      </c>
    </row>
    <row r="428">
      <c r="A428" s="20">
        <v>34.0</v>
      </c>
      <c r="B428" s="30">
        <v>1.0</v>
      </c>
    </row>
    <row r="429">
      <c r="A429" s="20">
        <v>34.0</v>
      </c>
      <c r="B429" s="30">
        <v>1.0</v>
      </c>
    </row>
    <row r="430">
      <c r="A430" s="20">
        <v>34.0</v>
      </c>
      <c r="B430" s="30">
        <v>1.0</v>
      </c>
    </row>
    <row r="431">
      <c r="A431" s="20">
        <v>34.0</v>
      </c>
      <c r="B431" s="30">
        <v>1.0</v>
      </c>
    </row>
    <row r="432">
      <c r="A432" s="20">
        <v>34.0</v>
      </c>
      <c r="B432" s="30">
        <v>1.0</v>
      </c>
    </row>
    <row r="433">
      <c r="A433" s="20">
        <v>34.0</v>
      </c>
      <c r="B433" s="30">
        <v>1.0</v>
      </c>
    </row>
    <row r="434">
      <c r="A434" s="20">
        <v>34.0</v>
      </c>
      <c r="B434" s="30">
        <v>1.0</v>
      </c>
    </row>
    <row r="435">
      <c r="A435" s="20">
        <v>34.0</v>
      </c>
      <c r="B435" s="30">
        <v>1.0</v>
      </c>
    </row>
    <row r="436">
      <c r="A436" s="20">
        <v>34.0</v>
      </c>
      <c r="B436" s="30">
        <v>1.0</v>
      </c>
    </row>
    <row r="437">
      <c r="A437" s="20">
        <v>34.0</v>
      </c>
      <c r="B437" s="30">
        <v>1.0</v>
      </c>
    </row>
    <row r="438">
      <c r="A438" s="20">
        <v>34.0</v>
      </c>
      <c r="B438" s="30">
        <v>1.0</v>
      </c>
    </row>
    <row r="439">
      <c r="A439" s="20">
        <v>34.0</v>
      </c>
      <c r="B439" s="30">
        <v>0.0</v>
      </c>
    </row>
    <row r="440">
      <c r="A440" s="20">
        <v>34.0</v>
      </c>
      <c r="B440" s="30">
        <v>1.0</v>
      </c>
    </row>
    <row r="441">
      <c r="A441" s="20">
        <v>34.0</v>
      </c>
      <c r="B441" s="30">
        <v>1.0</v>
      </c>
    </row>
    <row r="442">
      <c r="A442" s="20">
        <v>34.0</v>
      </c>
      <c r="B442" s="30">
        <v>1.0</v>
      </c>
    </row>
    <row r="443">
      <c r="A443" s="20">
        <v>34.0</v>
      </c>
      <c r="B443" s="30">
        <v>1.0</v>
      </c>
    </row>
    <row r="444">
      <c r="A444" s="20">
        <v>35.0</v>
      </c>
      <c r="B444" s="30">
        <v>1.0</v>
      </c>
    </row>
    <row r="445">
      <c r="A445" s="20">
        <v>35.0</v>
      </c>
      <c r="B445" s="30">
        <v>1.0</v>
      </c>
    </row>
    <row r="446">
      <c r="A446" s="20">
        <v>35.0</v>
      </c>
      <c r="B446" s="30">
        <v>1.0</v>
      </c>
    </row>
    <row r="447">
      <c r="A447" s="20">
        <v>35.0</v>
      </c>
      <c r="B447" s="30">
        <v>1.0</v>
      </c>
    </row>
    <row r="448">
      <c r="A448" s="20">
        <v>35.0</v>
      </c>
      <c r="B448" s="30">
        <v>1.0</v>
      </c>
    </row>
    <row r="449">
      <c r="A449" s="20">
        <v>35.0</v>
      </c>
      <c r="B449" s="30">
        <v>1.0</v>
      </c>
    </row>
    <row r="450">
      <c r="A450" s="20">
        <v>35.0</v>
      </c>
      <c r="B450" s="30">
        <v>1.0</v>
      </c>
    </row>
    <row r="451">
      <c r="A451" s="20">
        <v>35.0</v>
      </c>
      <c r="B451" s="30">
        <v>1.0</v>
      </c>
    </row>
    <row r="452">
      <c r="A452" s="20">
        <v>35.0</v>
      </c>
      <c r="B452" s="30">
        <v>1.0</v>
      </c>
    </row>
    <row r="453">
      <c r="A453" s="20">
        <v>35.0</v>
      </c>
      <c r="B453" s="30">
        <v>1.0</v>
      </c>
    </row>
    <row r="454">
      <c r="A454" s="20">
        <v>35.0</v>
      </c>
      <c r="B454" s="30">
        <v>1.0</v>
      </c>
    </row>
    <row r="455">
      <c r="A455" s="20">
        <v>35.0</v>
      </c>
      <c r="B455" s="30">
        <v>1.0</v>
      </c>
    </row>
    <row r="456">
      <c r="A456" s="20">
        <v>35.0</v>
      </c>
      <c r="B456" s="30">
        <v>1.0</v>
      </c>
    </row>
    <row r="457">
      <c r="A457" s="20">
        <v>35.0</v>
      </c>
      <c r="B457" s="30">
        <v>1.0</v>
      </c>
    </row>
    <row r="458">
      <c r="A458" s="20">
        <v>35.0</v>
      </c>
      <c r="B458" s="30">
        <v>1.0</v>
      </c>
    </row>
    <row r="459">
      <c r="A459" s="20">
        <v>35.0</v>
      </c>
      <c r="B459" s="30">
        <v>0.0</v>
      </c>
    </row>
    <row r="460">
      <c r="A460" s="20">
        <v>35.0</v>
      </c>
      <c r="B460" s="30">
        <v>1.0</v>
      </c>
    </row>
    <row r="461">
      <c r="A461" s="20">
        <v>35.0</v>
      </c>
      <c r="B461" s="30">
        <v>1.0</v>
      </c>
    </row>
    <row r="462">
      <c r="A462" s="20">
        <v>35.0</v>
      </c>
      <c r="B462" s="30">
        <v>1.0</v>
      </c>
    </row>
    <row r="463">
      <c r="A463" s="20">
        <v>35.0</v>
      </c>
      <c r="B463" s="30">
        <v>1.0</v>
      </c>
    </row>
    <row r="464">
      <c r="A464" s="20">
        <v>35.0</v>
      </c>
      <c r="B464" s="30">
        <v>0.0</v>
      </c>
    </row>
    <row r="465">
      <c r="A465" s="20">
        <v>35.0</v>
      </c>
      <c r="B465" s="30">
        <v>1.0</v>
      </c>
    </row>
    <row r="466">
      <c r="A466" s="20">
        <v>35.0</v>
      </c>
      <c r="B466" s="30">
        <v>1.0</v>
      </c>
    </row>
    <row r="467">
      <c r="A467" s="20">
        <v>35.0</v>
      </c>
      <c r="B467" s="30">
        <v>1.0</v>
      </c>
    </row>
    <row r="468">
      <c r="A468" s="20">
        <v>35.0</v>
      </c>
      <c r="B468" s="30">
        <v>0.0</v>
      </c>
    </row>
    <row r="469">
      <c r="A469" s="20">
        <v>35.0</v>
      </c>
      <c r="B469" s="30">
        <v>1.0</v>
      </c>
    </row>
    <row r="470">
      <c r="A470" s="20">
        <v>35.0</v>
      </c>
      <c r="B470" s="30">
        <v>1.0</v>
      </c>
    </row>
    <row r="471">
      <c r="A471" s="20">
        <v>35.0</v>
      </c>
      <c r="B471" s="30">
        <v>1.0</v>
      </c>
    </row>
    <row r="472">
      <c r="A472" s="20">
        <v>36.0</v>
      </c>
      <c r="B472" s="30">
        <v>1.0</v>
      </c>
    </row>
    <row r="473">
      <c r="A473" s="20">
        <v>36.0</v>
      </c>
      <c r="B473" s="30">
        <v>1.0</v>
      </c>
    </row>
    <row r="474">
      <c r="A474" s="20">
        <v>36.0</v>
      </c>
      <c r="B474" s="30">
        <v>0.0</v>
      </c>
    </row>
    <row r="475">
      <c r="A475" s="20">
        <v>36.0</v>
      </c>
      <c r="B475" s="30">
        <v>1.0</v>
      </c>
    </row>
    <row r="476">
      <c r="A476" s="20">
        <v>36.0</v>
      </c>
      <c r="B476" s="30">
        <v>1.0</v>
      </c>
    </row>
    <row r="477">
      <c r="A477" s="20">
        <v>36.0</v>
      </c>
      <c r="B477" s="30">
        <v>1.0</v>
      </c>
    </row>
    <row r="478">
      <c r="A478" s="20">
        <v>36.0</v>
      </c>
      <c r="B478" s="30">
        <v>1.0</v>
      </c>
    </row>
    <row r="479">
      <c r="A479" s="20">
        <v>36.0</v>
      </c>
      <c r="B479" s="30">
        <v>1.0</v>
      </c>
    </row>
    <row r="480">
      <c r="A480" s="20">
        <v>36.0</v>
      </c>
      <c r="B480" s="30">
        <v>1.0</v>
      </c>
    </row>
    <row r="481">
      <c r="A481" s="20">
        <v>36.0</v>
      </c>
      <c r="B481" s="30">
        <v>1.0</v>
      </c>
    </row>
    <row r="482">
      <c r="A482" s="20">
        <v>36.0</v>
      </c>
      <c r="B482" s="30">
        <v>1.0</v>
      </c>
    </row>
    <row r="483">
      <c r="A483" s="20">
        <v>36.0</v>
      </c>
      <c r="B483" s="30">
        <v>1.0</v>
      </c>
    </row>
    <row r="484">
      <c r="A484" s="20">
        <v>36.0</v>
      </c>
      <c r="B484" s="30">
        <v>1.0</v>
      </c>
    </row>
    <row r="485">
      <c r="A485" s="20">
        <v>36.0</v>
      </c>
      <c r="B485" s="30">
        <v>1.0</v>
      </c>
    </row>
    <row r="486">
      <c r="A486" s="20">
        <v>36.0</v>
      </c>
      <c r="B486" s="30">
        <v>1.0</v>
      </c>
    </row>
    <row r="487">
      <c r="A487" s="20">
        <v>36.0</v>
      </c>
      <c r="B487" s="30">
        <v>0.0</v>
      </c>
    </row>
    <row r="488">
      <c r="A488" s="20">
        <v>36.0</v>
      </c>
      <c r="B488" s="30">
        <v>1.0</v>
      </c>
    </row>
    <row r="489">
      <c r="A489" s="20">
        <v>36.0</v>
      </c>
      <c r="B489" s="30">
        <v>1.0</v>
      </c>
    </row>
    <row r="490">
      <c r="A490" s="20">
        <v>36.0</v>
      </c>
      <c r="B490" s="30">
        <v>1.0</v>
      </c>
    </row>
    <row r="491">
      <c r="A491" s="20">
        <v>36.0</v>
      </c>
      <c r="B491" s="30">
        <v>1.0</v>
      </c>
    </row>
    <row r="492">
      <c r="A492" s="20">
        <v>36.0</v>
      </c>
      <c r="B492" s="30">
        <v>1.0</v>
      </c>
    </row>
    <row r="493">
      <c r="A493" s="20">
        <v>36.0</v>
      </c>
      <c r="B493" s="30">
        <v>1.0</v>
      </c>
    </row>
    <row r="494">
      <c r="A494" s="20">
        <v>36.0</v>
      </c>
      <c r="B494" s="30">
        <v>1.0</v>
      </c>
    </row>
    <row r="495">
      <c r="A495" s="20">
        <v>36.0</v>
      </c>
      <c r="B495" s="30">
        <v>1.0</v>
      </c>
    </row>
    <row r="496">
      <c r="A496" s="20">
        <v>36.0</v>
      </c>
      <c r="B496" s="30">
        <v>1.0</v>
      </c>
    </row>
    <row r="497">
      <c r="A497" s="20">
        <v>36.0</v>
      </c>
      <c r="B497" s="30">
        <v>1.0</v>
      </c>
    </row>
    <row r="498">
      <c r="A498" s="20">
        <v>36.0</v>
      </c>
      <c r="B498" s="30">
        <v>0.0</v>
      </c>
    </row>
    <row r="499">
      <c r="A499" s="20">
        <v>36.0</v>
      </c>
      <c r="B499" s="30">
        <v>1.0</v>
      </c>
    </row>
    <row r="500">
      <c r="A500" s="20">
        <v>36.0</v>
      </c>
      <c r="B500" s="30">
        <v>0.0</v>
      </c>
    </row>
    <row r="501">
      <c r="A501" s="20">
        <v>36.0</v>
      </c>
      <c r="B501" s="30">
        <v>1.0</v>
      </c>
    </row>
    <row r="502">
      <c r="A502" s="20">
        <v>36.0</v>
      </c>
      <c r="B502" s="30">
        <v>1.0</v>
      </c>
    </row>
    <row r="503">
      <c r="A503" s="20">
        <v>36.0</v>
      </c>
      <c r="B503" s="30">
        <v>1.0</v>
      </c>
    </row>
    <row r="504">
      <c r="A504" s="20">
        <v>36.0</v>
      </c>
      <c r="B504" s="30">
        <v>1.0</v>
      </c>
    </row>
    <row r="505">
      <c r="A505" s="20">
        <v>36.0</v>
      </c>
      <c r="B505" s="30">
        <v>1.0</v>
      </c>
    </row>
    <row r="506">
      <c r="A506" s="20">
        <v>36.0</v>
      </c>
      <c r="B506" s="30">
        <v>1.0</v>
      </c>
    </row>
    <row r="507">
      <c r="A507" s="20">
        <v>36.0</v>
      </c>
      <c r="B507" s="30">
        <v>1.0</v>
      </c>
    </row>
    <row r="508">
      <c r="A508" s="20">
        <v>36.0</v>
      </c>
      <c r="B508" s="30">
        <v>1.0</v>
      </c>
    </row>
    <row r="509">
      <c r="A509" s="20">
        <v>37.0</v>
      </c>
      <c r="B509" s="30">
        <v>1.0</v>
      </c>
    </row>
    <row r="510">
      <c r="A510" s="20">
        <v>37.0</v>
      </c>
      <c r="B510" s="30">
        <v>1.0</v>
      </c>
    </row>
    <row r="511">
      <c r="A511" s="20">
        <v>37.0</v>
      </c>
      <c r="B511" s="30">
        <v>1.0</v>
      </c>
    </row>
    <row r="512">
      <c r="A512" s="20">
        <v>37.0</v>
      </c>
      <c r="B512" s="30">
        <v>1.0</v>
      </c>
    </row>
    <row r="513">
      <c r="A513" s="20">
        <v>37.0</v>
      </c>
      <c r="B513" s="30">
        <v>1.0</v>
      </c>
    </row>
    <row r="514">
      <c r="A514" s="20">
        <v>37.0</v>
      </c>
      <c r="B514" s="30">
        <v>1.0</v>
      </c>
    </row>
    <row r="515">
      <c r="A515" s="20">
        <v>37.0</v>
      </c>
      <c r="B515" s="30">
        <v>1.0</v>
      </c>
    </row>
    <row r="516">
      <c r="A516" s="20">
        <v>37.0</v>
      </c>
      <c r="B516" s="30">
        <v>1.0</v>
      </c>
    </row>
    <row r="517">
      <c r="A517" s="20">
        <v>37.0</v>
      </c>
      <c r="B517" s="30">
        <v>1.0</v>
      </c>
    </row>
    <row r="518">
      <c r="A518" s="20">
        <v>37.0</v>
      </c>
      <c r="B518" s="30">
        <v>1.0</v>
      </c>
    </row>
    <row r="519">
      <c r="A519" s="20">
        <v>37.0</v>
      </c>
      <c r="B519" s="30">
        <v>1.0</v>
      </c>
    </row>
    <row r="520">
      <c r="A520" s="20">
        <v>37.0</v>
      </c>
      <c r="B520" s="30">
        <v>1.0</v>
      </c>
    </row>
    <row r="521">
      <c r="A521" s="20">
        <v>37.0</v>
      </c>
      <c r="B521" s="30">
        <v>1.0</v>
      </c>
    </row>
    <row r="522">
      <c r="A522" s="20">
        <v>37.0</v>
      </c>
      <c r="B522" s="30">
        <v>1.0</v>
      </c>
    </row>
    <row r="523">
      <c r="A523" s="20">
        <v>37.0</v>
      </c>
      <c r="B523" s="30">
        <v>1.0</v>
      </c>
    </row>
    <row r="524">
      <c r="A524" s="20">
        <v>37.0</v>
      </c>
      <c r="B524" s="30">
        <v>1.0</v>
      </c>
    </row>
    <row r="525">
      <c r="A525" s="20">
        <v>37.0</v>
      </c>
      <c r="B525" s="30">
        <v>1.0</v>
      </c>
    </row>
    <row r="526">
      <c r="A526" s="20">
        <v>37.0</v>
      </c>
      <c r="B526" s="30">
        <v>1.0</v>
      </c>
    </row>
    <row r="527">
      <c r="A527" s="20">
        <v>37.0</v>
      </c>
      <c r="B527" s="30">
        <v>0.0</v>
      </c>
    </row>
    <row r="528">
      <c r="A528" s="20">
        <v>37.0</v>
      </c>
      <c r="B528" s="30">
        <v>1.0</v>
      </c>
    </row>
    <row r="529">
      <c r="A529" s="20">
        <v>37.0</v>
      </c>
      <c r="B529" s="30">
        <v>1.0</v>
      </c>
    </row>
    <row r="530">
      <c r="A530" s="20">
        <v>37.0</v>
      </c>
      <c r="B530" s="30">
        <v>1.0</v>
      </c>
    </row>
    <row r="531">
      <c r="A531" s="20">
        <v>37.0</v>
      </c>
      <c r="B531" s="30">
        <v>1.0</v>
      </c>
    </row>
    <row r="532">
      <c r="A532" s="20">
        <v>37.0</v>
      </c>
      <c r="B532" s="30">
        <v>0.0</v>
      </c>
    </row>
    <row r="533">
      <c r="A533" s="20">
        <v>37.0</v>
      </c>
      <c r="B533" s="30">
        <v>1.0</v>
      </c>
    </row>
    <row r="534">
      <c r="A534" s="20">
        <v>37.0</v>
      </c>
      <c r="B534" s="30">
        <v>0.0</v>
      </c>
    </row>
    <row r="535">
      <c r="A535" s="20">
        <v>37.0</v>
      </c>
      <c r="B535" s="30">
        <v>1.0</v>
      </c>
    </row>
    <row r="536">
      <c r="A536" s="20">
        <v>37.0</v>
      </c>
      <c r="B536" s="30">
        <v>0.0</v>
      </c>
    </row>
    <row r="537">
      <c r="A537" s="20">
        <v>37.0</v>
      </c>
      <c r="B537" s="30">
        <v>1.0</v>
      </c>
    </row>
    <row r="538">
      <c r="A538" s="20">
        <v>37.0</v>
      </c>
      <c r="B538" s="30">
        <v>1.0</v>
      </c>
    </row>
    <row r="539">
      <c r="A539" s="20">
        <v>37.0</v>
      </c>
      <c r="B539" s="30">
        <v>1.0</v>
      </c>
    </row>
    <row r="540">
      <c r="A540" s="20">
        <v>38.0</v>
      </c>
      <c r="B540" s="30">
        <v>1.0</v>
      </c>
    </row>
    <row r="541">
      <c r="A541" s="20">
        <v>38.0</v>
      </c>
      <c r="B541" s="30">
        <v>1.0</v>
      </c>
    </row>
    <row r="542">
      <c r="A542" s="20">
        <v>38.0</v>
      </c>
      <c r="B542" s="30">
        <v>0.0</v>
      </c>
    </row>
    <row r="543">
      <c r="A543" s="20">
        <v>38.0</v>
      </c>
      <c r="B543" s="30">
        <v>1.0</v>
      </c>
    </row>
    <row r="544">
      <c r="A544" s="20">
        <v>38.0</v>
      </c>
      <c r="B544" s="30">
        <v>1.0</v>
      </c>
    </row>
    <row r="545">
      <c r="A545" s="20">
        <v>38.0</v>
      </c>
      <c r="B545" s="30">
        <v>1.0</v>
      </c>
    </row>
    <row r="546">
      <c r="A546" s="20">
        <v>38.0</v>
      </c>
      <c r="B546" s="30">
        <v>1.0</v>
      </c>
    </row>
    <row r="547">
      <c r="A547" s="20">
        <v>38.0</v>
      </c>
      <c r="B547" s="30">
        <v>1.0</v>
      </c>
    </row>
    <row r="548">
      <c r="A548" s="20">
        <v>38.0</v>
      </c>
      <c r="B548" s="30">
        <v>1.0</v>
      </c>
    </row>
    <row r="549">
      <c r="A549" s="20">
        <v>38.0</v>
      </c>
      <c r="B549" s="30">
        <v>1.0</v>
      </c>
    </row>
    <row r="550">
      <c r="A550" s="20">
        <v>38.0</v>
      </c>
      <c r="B550" s="30">
        <v>1.0</v>
      </c>
    </row>
    <row r="551">
      <c r="A551" s="20">
        <v>38.0</v>
      </c>
      <c r="B551" s="30">
        <v>1.0</v>
      </c>
    </row>
    <row r="552">
      <c r="A552" s="20">
        <v>38.0</v>
      </c>
      <c r="B552" s="30">
        <v>0.0</v>
      </c>
    </row>
    <row r="553">
      <c r="A553" s="20">
        <v>38.0</v>
      </c>
      <c r="B553" s="30">
        <v>1.0</v>
      </c>
    </row>
    <row r="554">
      <c r="A554" s="20">
        <v>38.0</v>
      </c>
      <c r="B554" s="30">
        <v>1.0</v>
      </c>
    </row>
    <row r="555">
      <c r="A555" s="20">
        <v>38.0</v>
      </c>
      <c r="B555" s="30">
        <v>1.0</v>
      </c>
    </row>
    <row r="556">
      <c r="A556" s="20">
        <v>38.0</v>
      </c>
      <c r="B556" s="30">
        <v>1.0</v>
      </c>
    </row>
    <row r="557">
      <c r="A557" s="20">
        <v>38.0</v>
      </c>
      <c r="B557" s="30">
        <v>1.0</v>
      </c>
    </row>
    <row r="558">
      <c r="A558" s="20">
        <v>38.0</v>
      </c>
      <c r="B558" s="30">
        <v>1.0</v>
      </c>
    </row>
    <row r="559">
      <c r="A559" s="20">
        <v>39.0</v>
      </c>
      <c r="B559" s="30">
        <v>1.0</v>
      </c>
    </row>
    <row r="560">
      <c r="A560" s="20">
        <v>39.0</v>
      </c>
      <c r="B560" s="30">
        <v>1.0</v>
      </c>
    </row>
    <row r="561">
      <c r="A561" s="20">
        <v>39.0</v>
      </c>
      <c r="B561" s="30">
        <v>1.0</v>
      </c>
    </row>
    <row r="562">
      <c r="A562" s="20">
        <v>39.0</v>
      </c>
      <c r="B562" s="30">
        <v>1.0</v>
      </c>
    </row>
    <row r="563">
      <c r="A563" s="20">
        <v>39.0</v>
      </c>
      <c r="B563" s="30">
        <v>1.0</v>
      </c>
    </row>
    <row r="564">
      <c r="A564" s="20">
        <v>39.0</v>
      </c>
      <c r="B564" s="30">
        <v>1.0</v>
      </c>
    </row>
    <row r="565">
      <c r="A565" s="20">
        <v>39.0</v>
      </c>
      <c r="B565" s="30">
        <v>1.0</v>
      </c>
    </row>
    <row r="566">
      <c r="A566" s="20">
        <v>39.0</v>
      </c>
      <c r="B566" s="30">
        <v>1.0</v>
      </c>
    </row>
    <row r="567">
      <c r="A567" s="20">
        <v>39.0</v>
      </c>
      <c r="B567" s="30">
        <v>1.0</v>
      </c>
    </row>
    <row r="568">
      <c r="A568" s="20">
        <v>39.0</v>
      </c>
      <c r="B568" s="30">
        <v>1.0</v>
      </c>
    </row>
    <row r="569">
      <c r="A569" s="20">
        <v>39.0</v>
      </c>
      <c r="B569" s="30">
        <v>1.0</v>
      </c>
    </row>
    <row r="570">
      <c r="A570" s="20">
        <v>39.0</v>
      </c>
      <c r="B570" s="30">
        <v>1.0</v>
      </c>
    </row>
    <row r="571">
      <c r="A571" s="20">
        <v>39.0</v>
      </c>
      <c r="B571" s="30">
        <v>1.0</v>
      </c>
    </row>
    <row r="572">
      <c r="A572" s="20">
        <v>39.0</v>
      </c>
      <c r="B572" s="30">
        <v>1.0</v>
      </c>
    </row>
    <row r="573">
      <c r="A573" s="20">
        <v>39.0</v>
      </c>
      <c r="B573" s="30">
        <v>1.0</v>
      </c>
    </row>
    <row r="574">
      <c r="A574" s="20">
        <v>39.0</v>
      </c>
      <c r="B574" s="30">
        <v>1.0</v>
      </c>
    </row>
    <row r="575">
      <c r="A575" s="20">
        <v>39.0</v>
      </c>
      <c r="B575" s="30">
        <v>1.0</v>
      </c>
    </row>
    <row r="576">
      <c r="A576" s="20">
        <v>39.0</v>
      </c>
      <c r="B576" s="30">
        <v>1.0</v>
      </c>
    </row>
    <row r="577">
      <c r="A577" s="20">
        <v>39.0</v>
      </c>
      <c r="B577" s="30">
        <v>1.0</v>
      </c>
    </row>
    <row r="578">
      <c r="A578" s="20">
        <v>39.0</v>
      </c>
      <c r="B578" s="30">
        <v>1.0</v>
      </c>
    </row>
    <row r="579">
      <c r="A579" s="20">
        <v>39.0</v>
      </c>
      <c r="B579" s="30">
        <v>0.0</v>
      </c>
    </row>
    <row r="580">
      <c r="A580" s="20">
        <v>39.0</v>
      </c>
      <c r="B580" s="30">
        <v>1.0</v>
      </c>
    </row>
    <row r="581">
      <c r="A581" s="20">
        <v>39.0</v>
      </c>
      <c r="B581" s="30">
        <v>1.0</v>
      </c>
    </row>
    <row r="582">
      <c r="A582" s="20">
        <v>39.0</v>
      </c>
      <c r="B582" s="30">
        <v>1.0</v>
      </c>
    </row>
    <row r="583">
      <c r="A583" s="20">
        <v>39.0</v>
      </c>
      <c r="B583" s="30">
        <v>1.0</v>
      </c>
    </row>
    <row r="584">
      <c r="A584" s="20">
        <v>40.0</v>
      </c>
      <c r="B584" s="30">
        <v>1.0</v>
      </c>
    </row>
    <row r="585">
      <c r="A585" s="20">
        <v>40.0</v>
      </c>
      <c r="B585" s="30">
        <v>0.0</v>
      </c>
    </row>
    <row r="586">
      <c r="A586" s="20">
        <v>40.0</v>
      </c>
      <c r="B586" s="30">
        <v>1.0</v>
      </c>
    </row>
    <row r="587">
      <c r="A587" s="20">
        <v>40.0</v>
      </c>
      <c r="B587" s="30">
        <v>1.0</v>
      </c>
    </row>
    <row r="588">
      <c r="A588" s="20">
        <v>40.0</v>
      </c>
      <c r="B588" s="30">
        <v>1.0</v>
      </c>
    </row>
    <row r="589">
      <c r="A589" s="20">
        <v>40.0</v>
      </c>
      <c r="B589" s="30">
        <v>1.0</v>
      </c>
    </row>
    <row r="590">
      <c r="A590" s="20">
        <v>40.0</v>
      </c>
      <c r="B590" s="30">
        <v>1.0</v>
      </c>
    </row>
    <row r="591">
      <c r="A591" s="20">
        <v>40.0</v>
      </c>
      <c r="B591" s="30">
        <v>1.0</v>
      </c>
    </row>
    <row r="592">
      <c r="A592" s="20">
        <v>40.0</v>
      </c>
      <c r="B592" s="30">
        <v>1.0</v>
      </c>
    </row>
    <row r="593">
      <c r="A593" s="20">
        <v>40.0</v>
      </c>
      <c r="B593" s="30">
        <v>1.0</v>
      </c>
    </row>
    <row r="594">
      <c r="A594" s="20">
        <v>40.0</v>
      </c>
      <c r="B594" s="30">
        <v>1.0</v>
      </c>
    </row>
    <row r="595">
      <c r="A595" s="20">
        <v>41.0</v>
      </c>
      <c r="B595" s="30">
        <v>1.0</v>
      </c>
    </row>
    <row r="596">
      <c r="A596" s="20">
        <v>41.0</v>
      </c>
      <c r="B596" s="30">
        <v>1.0</v>
      </c>
    </row>
    <row r="597">
      <c r="A597" s="20">
        <v>41.0</v>
      </c>
      <c r="B597" s="30">
        <v>1.0</v>
      </c>
    </row>
    <row r="598">
      <c r="A598" s="20">
        <v>41.0</v>
      </c>
      <c r="B598" s="30">
        <v>1.0</v>
      </c>
    </row>
    <row r="599">
      <c r="A599" s="20">
        <v>41.0</v>
      </c>
      <c r="B599" s="30">
        <v>1.0</v>
      </c>
    </row>
    <row r="600">
      <c r="A600" s="20">
        <v>41.0</v>
      </c>
      <c r="B600" s="30">
        <v>1.0</v>
      </c>
    </row>
    <row r="601">
      <c r="A601" s="20">
        <v>41.0</v>
      </c>
      <c r="B601" s="30">
        <v>1.0</v>
      </c>
    </row>
    <row r="602">
      <c r="A602" s="20">
        <v>41.0</v>
      </c>
      <c r="B602" s="30">
        <v>1.0</v>
      </c>
    </row>
    <row r="603">
      <c r="A603" s="20">
        <v>41.0</v>
      </c>
      <c r="B603" s="30">
        <v>1.0</v>
      </c>
    </row>
    <row r="604">
      <c r="A604" s="20">
        <v>41.0</v>
      </c>
      <c r="B604" s="30">
        <v>1.0</v>
      </c>
    </row>
    <row r="605">
      <c r="A605" s="20">
        <v>41.0</v>
      </c>
      <c r="B605" s="30">
        <v>1.0</v>
      </c>
    </row>
    <row r="606">
      <c r="A606" s="20">
        <v>41.0</v>
      </c>
      <c r="B606" s="30">
        <v>1.0</v>
      </c>
    </row>
    <row r="607">
      <c r="A607" s="20">
        <v>41.0</v>
      </c>
      <c r="B607" s="30">
        <v>1.0</v>
      </c>
    </row>
    <row r="608">
      <c r="A608" s="20">
        <v>41.0</v>
      </c>
      <c r="B608" s="30">
        <v>1.0</v>
      </c>
    </row>
    <row r="609">
      <c r="A609" s="20">
        <v>41.0</v>
      </c>
      <c r="B609" s="30">
        <v>1.0</v>
      </c>
    </row>
    <row r="610">
      <c r="A610" s="20">
        <v>41.0</v>
      </c>
      <c r="B610" s="30">
        <v>1.0</v>
      </c>
    </row>
    <row r="611">
      <c r="A611" s="20">
        <v>42.0</v>
      </c>
      <c r="B611" s="30">
        <v>1.0</v>
      </c>
    </row>
    <row r="612">
      <c r="A612" s="20">
        <v>42.0</v>
      </c>
      <c r="B612" s="30">
        <v>1.0</v>
      </c>
    </row>
    <row r="613">
      <c r="A613" s="20">
        <v>42.0</v>
      </c>
      <c r="B613" s="30">
        <v>0.0</v>
      </c>
    </row>
    <row r="614">
      <c r="A614" s="20">
        <v>42.0</v>
      </c>
      <c r="B614" s="30">
        <v>1.0</v>
      </c>
    </row>
    <row r="615">
      <c r="A615" s="20">
        <v>42.0</v>
      </c>
      <c r="B615" s="30">
        <v>1.0</v>
      </c>
    </row>
    <row r="616">
      <c r="A616" s="20">
        <v>42.0</v>
      </c>
      <c r="B616" s="30">
        <v>1.0</v>
      </c>
    </row>
    <row r="617">
      <c r="A617" s="20">
        <v>42.0</v>
      </c>
      <c r="B617" s="30">
        <v>1.0</v>
      </c>
    </row>
    <row r="618">
      <c r="A618" s="20">
        <v>42.0</v>
      </c>
      <c r="B618" s="30">
        <v>1.0</v>
      </c>
    </row>
    <row r="619">
      <c r="A619" s="20">
        <v>42.0</v>
      </c>
      <c r="B619" s="30">
        <v>1.0</v>
      </c>
    </row>
    <row r="620">
      <c r="A620" s="20">
        <v>42.0</v>
      </c>
      <c r="B620" s="30">
        <v>1.0</v>
      </c>
    </row>
    <row r="621">
      <c r="A621" s="20">
        <v>43.0</v>
      </c>
      <c r="B621" s="30">
        <v>0.0</v>
      </c>
    </row>
    <row r="622">
      <c r="A622" s="20">
        <v>43.0</v>
      </c>
      <c r="B622" s="30">
        <v>1.0</v>
      </c>
    </row>
    <row r="623">
      <c r="A623" s="20">
        <v>43.0</v>
      </c>
      <c r="B623" s="30">
        <v>1.0</v>
      </c>
    </row>
    <row r="624">
      <c r="A624" s="20">
        <v>43.0</v>
      </c>
      <c r="B624" s="30">
        <v>1.0</v>
      </c>
    </row>
    <row r="625">
      <c r="A625" s="20">
        <v>43.0</v>
      </c>
      <c r="B625" s="30">
        <v>1.0</v>
      </c>
    </row>
    <row r="626">
      <c r="A626" s="20">
        <v>43.0</v>
      </c>
      <c r="B626" s="30">
        <v>1.0</v>
      </c>
    </row>
    <row r="627">
      <c r="A627" s="20">
        <v>43.0</v>
      </c>
      <c r="B627" s="30">
        <v>1.0</v>
      </c>
    </row>
    <row r="628">
      <c r="A628" s="20">
        <v>43.0</v>
      </c>
      <c r="B628" s="30">
        <v>1.0</v>
      </c>
    </row>
    <row r="629">
      <c r="A629" s="20">
        <v>43.0</v>
      </c>
      <c r="B629" s="30">
        <v>1.0</v>
      </c>
    </row>
    <row r="630">
      <c r="A630" s="20">
        <v>44.0</v>
      </c>
      <c r="B630" s="30">
        <v>1.0</v>
      </c>
    </row>
    <row r="631">
      <c r="A631" s="20">
        <v>44.0</v>
      </c>
      <c r="B631" s="30">
        <v>1.0</v>
      </c>
    </row>
    <row r="632">
      <c r="A632" s="20">
        <v>44.0</v>
      </c>
      <c r="B632" s="30">
        <v>1.0</v>
      </c>
    </row>
    <row r="633">
      <c r="A633" s="20">
        <v>44.0</v>
      </c>
      <c r="B633" s="30">
        <v>1.0</v>
      </c>
    </row>
    <row r="634">
      <c r="A634" s="20">
        <v>44.0</v>
      </c>
      <c r="B634" s="30">
        <v>1.0</v>
      </c>
    </row>
    <row r="635">
      <c r="A635" s="20">
        <v>44.0</v>
      </c>
      <c r="B635" s="30">
        <v>1.0</v>
      </c>
    </row>
    <row r="636">
      <c r="A636" s="20">
        <v>44.0</v>
      </c>
      <c r="B636" s="30">
        <v>1.0</v>
      </c>
    </row>
    <row r="637">
      <c r="A637" s="20">
        <v>44.0</v>
      </c>
      <c r="B637" s="30">
        <v>0.0</v>
      </c>
    </row>
    <row r="638">
      <c r="A638" s="20">
        <v>44.0</v>
      </c>
      <c r="B638" s="30">
        <v>1.0</v>
      </c>
    </row>
    <row r="639">
      <c r="A639" s="20">
        <v>44.0</v>
      </c>
      <c r="B639" s="30">
        <v>1.0</v>
      </c>
    </row>
    <row r="640">
      <c r="A640" s="20">
        <v>44.0</v>
      </c>
      <c r="B640" s="30">
        <v>1.0</v>
      </c>
    </row>
    <row r="641">
      <c r="A641" s="20">
        <v>44.0</v>
      </c>
      <c r="B641" s="30">
        <v>1.0</v>
      </c>
    </row>
    <row r="642">
      <c r="A642" s="20">
        <v>44.0</v>
      </c>
      <c r="B642" s="30">
        <v>1.0</v>
      </c>
    </row>
    <row r="643">
      <c r="A643" s="20">
        <v>45.0</v>
      </c>
      <c r="B643" s="30">
        <v>1.0</v>
      </c>
    </row>
    <row r="644">
      <c r="A644" s="20">
        <v>45.0</v>
      </c>
      <c r="B644" s="30">
        <v>1.0</v>
      </c>
    </row>
    <row r="645">
      <c r="A645" s="20">
        <v>45.0</v>
      </c>
      <c r="B645" s="30">
        <v>1.0</v>
      </c>
    </row>
    <row r="646">
      <c r="A646" s="20">
        <v>45.0</v>
      </c>
      <c r="B646" s="30">
        <v>1.0</v>
      </c>
    </row>
    <row r="647">
      <c r="A647" s="20">
        <v>45.0</v>
      </c>
      <c r="B647" s="30">
        <v>1.0</v>
      </c>
    </row>
    <row r="648">
      <c r="A648" s="20">
        <v>45.0</v>
      </c>
      <c r="B648" s="30">
        <v>1.0</v>
      </c>
    </row>
    <row r="649">
      <c r="A649" s="20">
        <v>45.0</v>
      </c>
      <c r="B649" s="30">
        <v>1.0</v>
      </c>
    </row>
    <row r="650">
      <c r="A650" s="20">
        <v>45.0</v>
      </c>
      <c r="B650" s="30">
        <v>1.0</v>
      </c>
    </row>
    <row r="651">
      <c r="A651" s="20">
        <v>45.0</v>
      </c>
      <c r="B651" s="30">
        <v>0.0</v>
      </c>
    </row>
    <row r="652">
      <c r="A652" s="20">
        <v>45.0</v>
      </c>
      <c r="B652" s="30">
        <v>1.0</v>
      </c>
    </row>
    <row r="653">
      <c r="A653" s="20">
        <v>45.0</v>
      </c>
      <c r="B653" s="30">
        <v>1.0</v>
      </c>
    </row>
    <row r="654">
      <c r="A654" s="20">
        <v>45.0</v>
      </c>
      <c r="B654" s="30">
        <v>1.0</v>
      </c>
    </row>
    <row r="655">
      <c r="A655" s="20">
        <v>45.0</v>
      </c>
      <c r="B655" s="30">
        <v>1.0</v>
      </c>
    </row>
    <row r="656">
      <c r="A656" s="20">
        <v>45.0</v>
      </c>
      <c r="B656" s="30">
        <v>1.0</v>
      </c>
    </row>
    <row r="657">
      <c r="A657" s="20">
        <v>46.0</v>
      </c>
      <c r="B657" s="30">
        <v>1.0</v>
      </c>
    </row>
    <row r="658">
      <c r="A658" s="20">
        <v>46.0</v>
      </c>
      <c r="B658" s="30">
        <v>1.0</v>
      </c>
    </row>
    <row r="659">
      <c r="A659" s="20">
        <v>46.0</v>
      </c>
      <c r="B659" s="30">
        <v>1.0</v>
      </c>
    </row>
    <row r="660">
      <c r="A660" s="20">
        <v>46.0</v>
      </c>
      <c r="B660" s="30">
        <v>1.0</v>
      </c>
    </row>
    <row r="661">
      <c r="A661" s="20">
        <v>46.0</v>
      </c>
      <c r="B661" s="30">
        <v>1.0</v>
      </c>
    </row>
    <row r="662">
      <c r="A662" s="20">
        <v>47.0</v>
      </c>
      <c r="B662" s="30">
        <v>0.0</v>
      </c>
    </row>
    <row r="663">
      <c r="A663" s="20">
        <v>47.0</v>
      </c>
      <c r="B663" s="30">
        <v>1.0</v>
      </c>
    </row>
    <row r="664">
      <c r="A664" s="20">
        <v>47.0</v>
      </c>
      <c r="B664" s="30">
        <v>1.0</v>
      </c>
    </row>
    <row r="665">
      <c r="A665" s="20">
        <v>47.0</v>
      </c>
      <c r="B665" s="30">
        <v>1.0</v>
      </c>
    </row>
    <row r="666">
      <c r="A666" s="20">
        <v>47.0</v>
      </c>
      <c r="B666" s="30">
        <v>1.0</v>
      </c>
    </row>
    <row r="667">
      <c r="A667" s="20">
        <v>47.0</v>
      </c>
      <c r="B667" s="30">
        <v>1.0</v>
      </c>
    </row>
    <row r="668">
      <c r="A668" s="20">
        <v>48.0</v>
      </c>
      <c r="B668" s="30">
        <v>1.0</v>
      </c>
    </row>
    <row r="669">
      <c r="A669" s="20">
        <v>48.0</v>
      </c>
      <c r="B669" s="30">
        <v>1.0</v>
      </c>
    </row>
    <row r="670">
      <c r="A670" s="20">
        <v>48.0</v>
      </c>
      <c r="B670" s="30">
        <v>1.0</v>
      </c>
    </row>
    <row r="671">
      <c r="A671" s="20">
        <v>48.0</v>
      </c>
      <c r="B671" s="30">
        <v>1.0</v>
      </c>
    </row>
    <row r="672">
      <c r="A672" s="20">
        <v>48.0</v>
      </c>
      <c r="B672" s="30">
        <v>1.0</v>
      </c>
    </row>
    <row r="673">
      <c r="A673" s="20">
        <v>48.0</v>
      </c>
      <c r="B673" s="30">
        <v>1.0</v>
      </c>
    </row>
    <row r="674">
      <c r="A674" s="20">
        <v>49.0</v>
      </c>
      <c r="B674" s="30">
        <v>1.0</v>
      </c>
    </row>
    <row r="675">
      <c r="A675" s="20">
        <v>49.0</v>
      </c>
      <c r="B675" s="30">
        <v>0.0</v>
      </c>
    </row>
    <row r="676">
      <c r="A676" s="20">
        <v>49.0</v>
      </c>
      <c r="B676" s="30">
        <v>0.0</v>
      </c>
    </row>
    <row r="677">
      <c r="A677" s="20">
        <v>49.0</v>
      </c>
      <c r="B677" s="30">
        <v>1.0</v>
      </c>
    </row>
    <row r="678">
      <c r="A678" s="20">
        <v>49.0</v>
      </c>
      <c r="B678" s="30">
        <v>1.0</v>
      </c>
    </row>
    <row r="679">
      <c r="A679" s="20">
        <v>49.0</v>
      </c>
      <c r="B679" s="30">
        <v>1.0</v>
      </c>
    </row>
    <row r="680">
      <c r="A680" s="20">
        <v>50.0</v>
      </c>
      <c r="B680" s="30">
        <v>1.0</v>
      </c>
    </row>
    <row r="681">
      <c r="A681" s="20">
        <v>50.0</v>
      </c>
      <c r="B681" s="30">
        <v>1.0</v>
      </c>
    </row>
    <row r="682">
      <c r="A682" s="20">
        <v>50.0</v>
      </c>
      <c r="B682" s="30">
        <v>1.0</v>
      </c>
    </row>
    <row r="683">
      <c r="A683" s="20">
        <v>50.0</v>
      </c>
      <c r="B683" s="30">
        <v>1.0</v>
      </c>
    </row>
    <row r="684">
      <c r="A684" s="20">
        <v>51.0</v>
      </c>
      <c r="B684" s="30">
        <v>1.0</v>
      </c>
    </row>
    <row r="685">
      <c r="A685" s="20">
        <v>51.0</v>
      </c>
      <c r="B685" s="30">
        <v>1.0</v>
      </c>
    </row>
    <row r="686">
      <c r="A686" s="20">
        <v>51.0</v>
      </c>
      <c r="B686" s="30">
        <v>1.0</v>
      </c>
    </row>
    <row r="687">
      <c r="A687" s="20">
        <v>52.0</v>
      </c>
      <c r="B687" s="30">
        <v>1.0</v>
      </c>
    </row>
    <row r="688">
      <c r="A688" s="20">
        <v>52.0</v>
      </c>
      <c r="B688" s="30">
        <v>1.0</v>
      </c>
    </row>
    <row r="689">
      <c r="A689" s="20">
        <v>52.0</v>
      </c>
      <c r="B689" s="30">
        <v>1.0</v>
      </c>
    </row>
    <row r="690">
      <c r="A690" s="20">
        <v>53.0</v>
      </c>
      <c r="B690" s="30">
        <v>1.0</v>
      </c>
    </row>
    <row r="691">
      <c r="A691" s="20">
        <v>53.0</v>
      </c>
      <c r="B691" s="30">
        <v>0.0</v>
      </c>
    </row>
    <row r="692">
      <c r="A692" s="20">
        <v>53.0</v>
      </c>
      <c r="B692" s="30">
        <v>1.0</v>
      </c>
    </row>
    <row r="693">
      <c r="A693" s="20">
        <v>54.0</v>
      </c>
      <c r="B693" s="30">
        <v>1.0</v>
      </c>
    </row>
    <row r="694">
      <c r="A694" s="20">
        <v>54.0</v>
      </c>
      <c r="B694" s="30">
        <v>1.0</v>
      </c>
    </row>
    <row r="695">
      <c r="A695" s="20">
        <v>55.0</v>
      </c>
      <c r="B695" s="30">
        <v>1.0</v>
      </c>
    </row>
    <row r="696">
      <c r="A696" s="20">
        <v>55.0</v>
      </c>
      <c r="B696" s="30">
        <v>1.0</v>
      </c>
    </row>
    <row r="697">
      <c r="A697" s="20">
        <v>55.0</v>
      </c>
      <c r="B697" s="30">
        <v>0.0</v>
      </c>
    </row>
    <row r="698">
      <c r="A698" s="20">
        <v>55.0</v>
      </c>
      <c r="B698" s="30">
        <v>1.0</v>
      </c>
    </row>
    <row r="699">
      <c r="A699" s="20">
        <v>56.0</v>
      </c>
      <c r="B699" s="30">
        <v>1.0</v>
      </c>
    </row>
    <row r="700">
      <c r="A700" s="20">
        <v>56.0</v>
      </c>
      <c r="B700" s="30">
        <v>1.0</v>
      </c>
    </row>
    <row r="701">
      <c r="A701" s="20">
        <v>56.0</v>
      </c>
      <c r="B701" s="30">
        <v>1.0</v>
      </c>
    </row>
    <row r="702">
      <c r="A702" s="20">
        <v>57.0</v>
      </c>
      <c r="B702" s="30">
        <v>1.0</v>
      </c>
    </row>
    <row r="703">
      <c r="A703" s="20">
        <v>57.0</v>
      </c>
      <c r="B703" s="30">
        <v>1.0</v>
      </c>
    </row>
    <row r="704">
      <c r="A704" s="20">
        <v>57.0</v>
      </c>
      <c r="B704" s="30">
        <v>1.0</v>
      </c>
    </row>
    <row r="705">
      <c r="A705" s="20">
        <v>58.0</v>
      </c>
      <c r="B705" s="30">
        <v>1.0</v>
      </c>
    </row>
    <row r="706">
      <c r="A706" s="20">
        <v>58.0</v>
      </c>
      <c r="B706" s="30">
        <v>1.0</v>
      </c>
    </row>
    <row r="707">
      <c r="A707" s="20">
        <v>58.0</v>
      </c>
      <c r="B707" s="30">
        <v>1.0</v>
      </c>
    </row>
    <row r="708">
      <c r="A708" s="20">
        <v>59.0</v>
      </c>
      <c r="B708" s="30">
        <v>1.0</v>
      </c>
    </row>
    <row r="709">
      <c r="A709" s="20">
        <v>59.0</v>
      </c>
      <c r="B709" s="30">
        <v>0.0</v>
      </c>
    </row>
    <row r="710">
      <c r="A710" s="20">
        <v>63.0</v>
      </c>
      <c r="B710" s="30">
        <v>1.0</v>
      </c>
    </row>
    <row r="711">
      <c r="A711" s="20">
        <v>65.0</v>
      </c>
      <c r="B711" s="30">
        <v>1.0</v>
      </c>
    </row>
    <row r="712">
      <c r="A712" s="20">
        <v>66.0</v>
      </c>
      <c r="B712" s="30">
        <v>1.0</v>
      </c>
    </row>
  </sheetData>
  <autoFilter ref="$A$1:$Z$712"/>
  <drawing r:id="rId1"/>
</worksheet>
</file>