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nna\Desktop\magisterka\DBTester\statystyki\"/>
    </mc:Choice>
  </mc:AlternateContent>
  <xr:revisionPtr revIDLastSave="0" documentId="13_ncr:1_{49D18E84-98CA-45FD-87DF-53F689ED244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rkusz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" i="1" l="1"/>
  <c r="Z55" i="1"/>
  <c r="Y55" i="1"/>
  <c r="X55" i="1"/>
  <c r="W35" i="1"/>
  <c r="W34" i="1"/>
  <c r="W33" i="1"/>
  <c r="W32" i="1"/>
  <c r="W31" i="1"/>
  <c r="AA25" i="1"/>
  <c r="Z25" i="1"/>
  <c r="Y25" i="1"/>
  <c r="X25" i="1"/>
</calcChain>
</file>

<file path=xl/sharedStrings.xml><?xml version="1.0" encoding="utf-8"?>
<sst xmlns="http://schemas.openxmlformats.org/spreadsheetml/2006/main" count="147" uniqueCount="47">
  <si>
    <t>Zbiór danych</t>
  </si>
  <si>
    <t>MySQL</t>
  </si>
  <si>
    <t>1 000</t>
  </si>
  <si>
    <t>10 000</t>
  </si>
  <si>
    <t>100 000</t>
  </si>
  <si>
    <t>1 000 000</t>
  </si>
  <si>
    <t>Insert</t>
  </si>
  <si>
    <t>Nazwa pliku</t>
  </si>
  <si>
    <t>Zestaw 1</t>
  </si>
  <si>
    <t>Zestaw 2</t>
  </si>
  <si>
    <t>Zestaw 3</t>
  </si>
  <si>
    <t>Zestaw 4</t>
  </si>
  <si>
    <t>Delete</t>
  </si>
  <si>
    <t>title.akas.tsv.gz</t>
  </si>
  <si>
    <t>title.basics.tsv.gz</t>
  </si>
  <si>
    <t>title.ratings.tsv.gz</t>
  </si>
  <si>
    <t>Postgres</t>
  </si>
  <si>
    <t>title.crew.tsv.gz</t>
  </si>
  <si>
    <t>title.principals.tsv.gz</t>
  </si>
  <si>
    <t>name.basics.tsv.gz</t>
  </si>
  <si>
    <t>Suma</t>
  </si>
  <si>
    <t>Mongo</t>
  </si>
  <si>
    <t>Sort</t>
  </si>
  <si>
    <t>UpdateAll</t>
  </si>
  <si>
    <t>Update WHERE</t>
  </si>
  <si>
    <t xml:space="preserve">Insert </t>
  </si>
  <si>
    <t>Select All</t>
  </si>
  <si>
    <t>2 000 000</t>
  </si>
  <si>
    <t>MariaDB</t>
  </si>
  <si>
    <t>Maria</t>
  </si>
  <si>
    <t>neo</t>
  </si>
  <si>
    <t xml:space="preserve">Old Update WHERE </t>
  </si>
  <si>
    <t xml:space="preserve"> Update WHERE </t>
  </si>
  <si>
    <t>Neo</t>
  </si>
  <si>
    <t>Aliases</t>
  </si>
  <si>
    <t>Alias_types</t>
  </si>
  <si>
    <t>Alias_attributes</t>
  </si>
  <si>
    <t>Directors</t>
  </si>
  <si>
    <t>Writers</t>
  </si>
  <si>
    <t>Names_</t>
  </si>
  <si>
    <t>Name_worked_as</t>
  </si>
  <si>
    <t>Known_for</t>
  </si>
  <si>
    <t>Principals</t>
  </si>
  <si>
    <t>Had_role</t>
  </si>
  <si>
    <t>Titles</t>
  </si>
  <si>
    <t>Title_genres</t>
  </si>
  <si>
    <t>Title_ratings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</si>
</sst>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8"/>
      <name val="Calibri"/>
      <family val="2"/>
      <charset val="238"/>
    </font>
    <font>
      <sz val="12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5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</cellStyleXfs>
  <cellXfs count="28">
    <xf numFmtId="0" fontId="0" fillId="0" borderId="0" xfId="0"/>
    <xf numFmtId="0" fontId="0" fillId="0" borderId="1" xfId="0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2" fillId="5" borderId="5" xfId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4" borderId="5" xfId="4" applyBorder="1" applyAlignment="1">
      <alignment horizontal="center" vertical="center" wrapText="1"/>
    </xf>
    <xf numFmtId="1" fontId="1" fillId="2" borderId="5" xfId="2" applyNumberFormat="1" applyBorder="1" applyAlignment="1">
      <alignment horizontal="center" vertical="center" wrapText="1"/>
    </xf>
    <xf numFmtId="1" fontId="1" fillId="3" borderId="5" xfId="3" applyNumberForma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wrapText="1"/>
    </xf>
    <xf numFmtId="3" fontId="0" fillId="0" borderId="0" xfId="0" applyNumberFormat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0" borderId="0" xfId="0" applyNumberFormat="1"/>
    <xf numFmtId="0" fontId="4" fillId="0" borderId="10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2" fontId="4" fillId="0" borderId="11" xfId="0" applyNumberFormat="1" applyFont="1" applyBorder="1" applyAlignment="1">
      <alignment horizontal="justify" vertical="center" wrapText="1"/>
    </xf>
    <xf numFmtId="2" fontId="4" fillId="0" borderId="13" xfId="0" applyNumberFormat="1" applyFont="1" applyBorder="1" applyAlignment="1">
      <alignment horizontal="justify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9" borderId="14" xfId="0" applyFill="1" applyBorder="1"/>
  </cellXfs>
  <cellStyles count="5">
    <cellStyle name="20% — akcent 5" xfId="2" builtinId="46" customBuiltin="1"/>
    <cellStyle name="40% — akcent 5" xfId="3" builtinId="47" customBuiltin="1"/>
    <cellStyle name="60% — akcent 5" xfId="4" builtinId="48" customBuiltin="1"/>
    <cellStyle name="Akcent 5" xfId="1" builtinId="45" customBuiltin="1"/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37194698010919"/>
          <c:y val="0.1193543775866466"/>
          <c:w val="0.70346478863819528"/>
          <c:h val="0.71240092264447197"/>
        </c:manualLayout>
      </c:layout>
      <c:lineChart>
        <c:grouping val="standard"/>
        <c:varyColors val="0"/>
        <c:ser>
          <c:idx val="0"/>
          <c:order val="0"/>
          <c:tx>
            <c:strRef>
              <c:f>Arkusz1!$C$18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Arkusz1!$D$18:$G$18</c:f>
              <c:numCache>
                <c:formatCode>General</c:formatCode>
                <c:ptCount val="4"/>
                <c:pt idx="0">
                  <c:v>39465268108.099998</c:v>
                </c:pt>
                <c:pt idx="1">
                  <c:v>279345240369.29999</c:v>
                </c:pt>
                <c:pt idx="2">
                  <c:v>933210764880</c:v>
                </c:pt>
                <c:pt idx="3">
                  <c:v>8096436554070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2-4081-A9B3-0E81B434C790}"/>
            </c:ext>
          </c:extLst>
        </c:ser>
        <c:ser>
          <c:idx val="1"/>
          <c:order val="1"/>
          <c:tx>
            <c:strRef>
              <c:f>Arkusz1!$C$19</c:f>
              <c:strCache>
                <c:ptCount val="1"/>
                <c:pt idx="0">
                  <c:v>Postgres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Arkusz1!$D$19:$G$19</c:f>
              <c:numCache>
                <c:formatCode>General</c:formatCode>
                <c:ptCount val="4"/>
                <c:pt idx="0">
                  <c:v>22981684530</c:v>
                </c:pt>
                <c:pt idx="1">
                  <c:v>181924044000</c:v>
                </c:pt>
                <c:pt idx="2">
                  <c:v>591275729200</c:v>
                </c:pt>
                <c:pt idx="3">
                  <c:v>4150676870100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2-4081-A9B3-0E81B434C790}"/>
            </c:ext>
          </c:extLst>
        </c:ser>
        <c:ser>
          <c:idx val="2"/>
          <c:order val="2"/>
          <c:tx>
            <c:strRef>
              <c:f>Arkusz1!$C$20</c:f>
              <c:strCache>
                <c:ptCount val="1"/>
                <c:pt idx="0">
                  <c:v>Mongo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Arkusz1!$D$20:$G$20</c:f>
              <c:numCache>
                <c:formatCode>General</c:formatCode>
                <c:ptCount val="4"/>
                <c:pt idx="0">
                  <c:v>78674264150</c:v>
                </c:pt>
                <c:pt idx="1">
                  <c:v>414665727000</c:v>
                </c:pt>
                <c:pt idx="2">
                  <c:v>1917967640700</c:v>
                </c:pt>
                <c:pt idx="3">
                  <c:v>34360049061100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2-4081-A9B3-0E81B434C790}"/>
            </c:ext>
          </c:extLst>
        </c:ser>
        <c:ser>
          <c:idx val="3"/>
          <c:order val="3"/>
          <c:tx>
            <c:strRef>
              <c:f>Arkusz1!$C$21</c:f>
              <c:strCache>
                <c:ptCount val="1"/>
                <c:pt idx="0">
                  <c:v>MariaDB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Arkusz1!$D$21:$G$21</c:f>
              <c:numCache>
                <c:formatCode>General</c:formatCode>
                <c:ptCount val="4"/>
                <c:pt idx="0">
                  <c:v>18554939800</c:v>
                </c:pt>
                <c:pt idx="1">
                  <c:v>132757486300</c:v>
                </c:pt>
                <c:pt idx="2">
                  <c:v>445438924100</c:v>
                </c:pt>
                <c:pt idx="3">
                  <c:v>3224100364300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2-4081-A9B3-0E81B434C790}"/>
            </c:ext>
          </c:extLst>
        </c:ser>
        <c:ser>
          <c:idx val="4"/>
          <c:order val="4"/>
          <c:tx>
            <c:strRef>
              <c:f>Arkusz1!$C$22</c:f>
              <c:strCache>
                <c:ptCount val="1"/>
                <c:pt idx="0">
                  <c:v>Neo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Arkusz1!$D$17:$G$17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Arkusz1!$D$22:$G$22</c:f>
              <c:numCache>
                <c:formatCode>General</c:formatCode>
                <c:ptCount val="4"/>
                <c:pt idx="0">
                  <c:v>144494396499</c:v>
                </c:pt>
                <c:pt idx="1">
                  <c:v>10031897566700</c:v>
                </c:pt>
                <c:pt idx="2">
                  <c:v>379677561600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FB5-98CE-2695277F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layout>
            <c:manualLayout>
              <c:xMode val="edge"/>
              <c:yMode val="edge"/>
              <c:x val="0.44208027298211527"/>
              <c:y val="0.9720710378901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solidFill>
            <a:schemeClr val="accent1">
              <a:alpha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Arkusz1!$C$31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Arkusz1!$D$30:$G$30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Arkusz1!$D$31:$G$31</c:f>
              <c:numCache>
                <c:formatCode>General</c:formatCode>
                <c:ptCount val="4"/>
                <c:pt idx="0">
                  <c:v>10505115100</c:v>
                </c:pt>
                <c:pt idx="1">
                  <c:v>30360721800</c:v>
                </c:pt>
                <c:pt idx="2">
                  <c:v>31397866500</c:v>
                </c:pt>
                <c:pt idx="3">
                  <c:v>250889960300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AF-4F12-8445-A7278D7A4AD1}"/>
            </c:ext>
          </c:extLst>
        </c:ser>
        <c:ser>
          <c:idx val="1"/>
          <c:order val="1"/>
          <c:tx>
            <c:strRef>
              <c:f>Arkusz1!$C$32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Arkusz1!$D$30:$G$30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Arkusz1!$D$32:$G$32</c:f>
              <c:numCache>
                <c:formatCode>General</c:formatCode>
                <c:ptCount val="4"/>
                <c:pt idx="0">
                  <c:v>2052259800</c:v>
                </c:pt>
                <c:pt idx="1">
                  <c:v>13543153600</c:v>
                </c:pt>
                <c:pt idx="2">
                  <c:v>12353516300</c:v>
                </c:pt>
                <c:pt idx="3">
                  <c:v>136165258900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F-4F12-8445-A7278D7A4AD1}"/>
            </c:ext>
          </c:extLst>
        </c:ser>
        <c:ser>
          <c:idx val="2"/>
          <c:order val="2"/>
          <c:tx>
            <c:strRef>
              <c:f>Arkusz1!$C$33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Arkusz1!$D$30:$G$30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Arkusz1!$D$33:$G$33</c:f>
              <c:numCache>
                <c:formatCode>General</c:formatCode>
                <c:ptCount val="4"/>
                <c:pt idx="0">
                  <c:v>207112900</c:v>
                </c:pt>
                <c:pt idx="1">
                  <c:v>666613400</c:v>
                </c:pt>
                <c:pt idx="2">
                  <c:v>677513100</c:v>
                </c:pt>
                <c:pt idx="3">
                  <c:v>15958867800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F-4F12-8445-A7278D7A4AD1}"/>
            </c:ext>
          </c:extLst>
        </c:ser>
        <c:ser>
          <c:idx val="3"/>
          <c:order val="3"/>
          <c:tx>
            <c:strRef>
              <c:f>Arkusz1!$C$34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Arkusz1!$D$30:$G$30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Arkusz1!$D$34:$G$34</c:f>
              <c:numCache>
                <c:formatCode>General</c:formatCode>
                <c:ptCount val="4"/>
                <c:pt idx="0">
                  <c:v>2754354100</c:v>
                </c:pt>
                <c:pt idx="1">
                  <c:v>15455523000</c:v>
                </c:pt>
                <c:pt idx="2">
                  <c:v>17059430400</c:v>
                </c:pt>
                <c:pt idx="3">
                  <c:v>158652637400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AF-4F12-8445-A7278D7A4AD1}"/>
            </c:ext>
          </c:extLst>
        </c:ser>
        <c:ser>
          <c:idx val="4"/>
          <c:order val="4"/>
          <c:tx>
            <c:strRef>
              <c:f>Arkusz1!$C$35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Arkusz1!$D$30:$G$30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Arkusz1!$D$35:$G$35</c:f>
              <c:numCache>
                <c:formatCode>General</c:formatCode>
                <c:ptCount val="4"/>
                <c:pt idx="0">
                  <c:v>237162000</c:v>
                </c:pt>
                <c:pt idx="1">
                  <c:v>786302300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4-4186-BD69-B0858CD5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</a:t>
                </a:r>
                <a:r>
                  <a:rPr lang="pl-PL" baseline="0"/>
                  <a:t> zestawy danych</a:t>
                </a:r>
                <a:endParaRPr lang="pl-PL"/>
              </a:p>
            </c:rich>
          </c:tx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type="none"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Arkusz1!$C$38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Arkusz1!$D$37:$G$37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Arkusz1!$D$38:$G$38</c:f>
              <c:numCache>
                <c:formatCode>General</c:formatCode>
                <c:ptCount val="4"/>
                <c:pt idx="0">
                  <c:v>32569900</c:v>
                </c:pt>
                <c:pt idx="1">
                  <c:v>2865382000</c:v>
                </c:pt>
                <c:pt idx="2">
                  <c:v>3824095500</c:v>
                </c:pt>
                <c:pt idx="3">
                  <c:v>55150870000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253-B22C-BCA005C686E1}"/>
            </c:ext>
          </c:extLst>
        </c:ser>
        <c:ser>
          <c:idx val="2"/>
          <c:order val="1"/>
          <c:tx>
            <c:strRef>
              <c:f>Arkusz1!$C$39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Arkusz1!$D$37:$G$37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Arkusz1!$D$39:$G$39</c:f>
              <c:numCache>
                <c:formatCode>General</c:formatCode>
                <c:ptCount val="4"/>
                <c:pt idx="0">
                  <c:v>224725700</c:v>
                </c:pt>
                <c:pt idx="1">
                  <c:v>1595313500</c:v>
                </c:pt>
                <c:pt idx="2">
                  <c:v>1676567800</c:v>
                </c:pt>
                <c:pt idx="3">
                  <c:v>19279705900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A-4253-B22C-BCA005C686E1}"/>
            </c:ext>
          </c:extLst>
        </c:ser>
        <c:ser>
          <c:idx val="3"/>
          <c:order val="2"/>
          <c:tx>
            <c:strRef>
              <c:f>Arkusz1!$C$40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Arkusz1!$D$37:$G$37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Arkusz1!$D$40:$G$40</c:f>
              <c:numCache>
                <c:formatCode>General</c:formatCode>
                <c:ptCount val="4"/>
                <c:pt idx="0">
                  <c:v>152712200</c:v>
                </c:pt>
                <c:pt idx="1">
                  <c:v>986301400</c:v>
                </c:pt>
                <c:pt idx="2">
                  <c:v>1679995000</c:v>
                </c:pt>
                <c:pt idx="3">
                  <c:v>21791005900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A-4253-B22C-BCA005C686E1}"/>
            </c:ext>
          </c:extLst>
        </c:ser>
        <c:ser>
          <c:idx val="0"/>
          <c:order val="3"/>
          <c:tx>
            <c:strRef>
              <c:f>Arkusz1!$C$41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Arkusz1!$D$37:$G$37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Arkusz1!$D$41:$G$41</c:f>
              <c:numCache>
                <c:formatCode>General</c:formatCode>
                <c:ptCount val="4"/>
                <c:pt idx="0">
                  <c:v>102568900</c:v>
                </c:pt>
                <c:pt idx="1">
                  <c:v>856549400</c:v>
                </c:pt>
                <c:pt idx="2">
                  <c:v>1100576600</c:v>
                </c:pt>
                <c:pt idx="3">
                  <c:v>16104400000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A-4253-B22C-BCA005C686E1}"/>
            </c:ext>
          </c:extLst>
        </c:ser>
        <c:ser>
          <c:idx val="4"/>
          <c:order val="4"/>
          <c:tx>
            <c:strRef>
              <c:f>Arkusz1!$C$42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Arkusz1!$D$37:$G$37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Arkusz1!$D$42:$G$42</c:f>
              <c:numCache>
                <c:formatCode>General</c:formatCode>
                <c:ptCount val="4"/>
                <c:pt idx="0">
                  <c:v>663660101</c:v>
                </c:pt>
                <c:pt idx="1">
                  <c:v>2256913100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4-431F-8F20-BCCCA7F8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Aktualizacja warunkowa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Arkusz1!$C$45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Arkusz1!$D$44:$G$44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Arkusz1!$D$45:$G$45</c:f>
              <c:numCache>
                <c:formatCode>General</c:formatCode>
                <c:ptCount val="4"/>
                <c:pt idx="0">
                  <c:v>75894900</c:v>
                </c:pt>
                <c:pt idx="1">
                  <c:v>199316100</c:v>
                </c:pt>
                <c:pt idx="2">
                  <c:v>261753500</c:v>
                </c:pt>
                <c:pt idx="3">
                  <c:v>3143352200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4-4C23-92D7-365768757D4B}"/>
            </c:ext>
          </c:extLst>
        </c:ser>
        <c:ser>
          <c:idx val="3"/>
          <c:order val="1"/>
          <c:tx>
            <c:strRef>
              <c:f>Arkusz1!$C$46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Arkusz1!$D$44:$G$44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Arkusz1!$D$46:$G$46</c:f>
              <c:numCache>
                <c:formatCode>General</c:formatCode>
                <c:ptCount val="4"/>
                <c:pt idx="0">
                  <c:v>140307000</c:v>
                </c:pt>
                <c:pt idx="1">
                  <c:v>268316200</c:v>
                </c:pt>
                <c:pt idx="2">
                  <c:v>399278100</c:v>
                </c:pt>
                <c:pt idx="3">
                  <c:v>3415970200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4-4C23-92D7-365768757D4B}"/>
            </c:ext>
          </c:extLst>
        </c:ser>
        <c:ser>
          <c:idx val="0"/>
          <c:order val="2"/>
          <c:tx>
            <c:strRef>
              <c:f>Arkusz1!$C$47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Arkusz1!$D$44:$G$44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Arkusz1!$D$47:$G$47</c:f>
              <c:numCache>
                <c:formatCode>General</c:formatCode>
                <c:ptCount val="4"/>
                <c:pt idx="0">
                  <c:v>7459300</c:v>
                </c:pt>
                <c:pt idx="1">
                  <c:v>56859100</c:v>
                </c:pt>
                <c:pt idx="2">
                  <c:v>4470619200</c:v>
                </c:pt>
                <c:pt idx="3">
                  <c:v>412416278600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4-4C23-92D7-365768757D4B}"/>
            </c:ext>
          </c:extLst>
        </c:ser>
        <c:ser>
          <c:idx val="1"/>
          <c:order val="3"/>
          <c:tx>
            <c:strRef>
              <c:f>Arkusz1!$C$48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Arkusz1!$D$44:$G$44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Arkusz1!$D$48:$G$48</c:f>
              <c:numCache>
                <c:formatCode>General</c:formatCode>
                <c:ptCount val="4"/>
                <c:pt idx="0">
                  <c:v>152232500</c:v>
                </c:pt>
                <c:pt idx="1">
                  <c:v>423935400</c:v>
                </c:pt>
                <c:pt idx="2">
                  <c:v>239424500</c:v>
                </c:pt>
                <c:pt idx="3">
                  <c:v>2997591300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6-4D95-98E4-3538112D53DA}"/>
            </c:ext>
          </c:extLst>
        </c:ser>
        <c:ser>
          <c:idx val="4"/>
          <c:order val="4"/>
          <c:tx>
            <c:strRef>
              <c:f>Arkusz1!$C$49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635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marker>
          <c:cat>
            <c:strRef>
              <c:f>Arkusz1!$D$44:$G$44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Arkusz1!$D$49:$G$49</c:f>
              <c:numCache>
                <c:formatCode>General</c:formatCode>
                <c:ptCount val="4"/>
                <c:pt idx="0">
                  <c:v>39818895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6-4D95-98E4-3538112D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Wybieranie</a:t>
            </a:r>
            <a:r>
              <a:rPr lang="pl-PL" baseline="0"/>
              <a:t>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Arkusz1!$C$52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cat>
            <c:strRef>
              <c:f>Arkusz1!$D$51:$G$51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Arkusz1!$D$52:$G$52</c:f>
              <c:numCache>
                <c:formatCode>General</c:formatCode>
                <c:ptCount val="4"/>
                <c:pt idx="0">
                  <c:v>5431842700</c:v>
                </c:pt>
                <c:pt idx="1">
                  <c:v>25558018900</c:v>
                </c:pt>
                <c:pt idx="2">
                  <c:v>27966602800</c:v>
                </c:pt>
                <c:pt idx="3">
                  <c:v>244126696600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7-4477-8247-7D319FACFF8E}"/>
            </c:ext>
          </c:extLst>
        </c:ser>
        <c:ser>
          <c:idx val="3"/>
          <c:order val="1"/>
          <c:tx>
            <c:strRef>
              <c:f>Arkusz1!$C$53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Arkusz1!$D$51:$G$51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Arkusz1!$D$53:$G$53</c:f>
              <c:numCache>
                <c:formatCode>General</c:formatCode>
                <c:ptCount val="4"/>
                <c:pt idx="0">
                  <c:v>1722345700</c:v>
                </c:pt>
                <c:pt idx="1">
                  <c:v>10231647400</c:v>
                </c:pt>
                <c:pt idx="2">
                  <c:v>10284578800</c:v>
                </c:pt>
                <c:pt idx="3">
                  <c:v>127677329800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7-4477-8247-7D319FACFF8E}"/>
            </c:ext>
          </c:extLst>
        </c:ser>
        <c:ser>
          <c:idx val="0"/>
          <c:order val="2"/>
          <c:tx>
            <c:strRef>
              <c:f>Arkusz1!$C$54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Arkusz1!$D$51:$G$51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Arkusz1!$D$54:$G$54</c:f>
              <c:numCache>
                <c:formatCode>General</c:formatCode>
                <c:ptCount val="4"/>
                <c:pt idx="0">
                  <c:v>459686800</c:v>
                </c:pt>
                <c:pt idx="1">
                  <c:v>884285900</c:v>
                </c:pt>
                <c:pt idx="2">
                  <c:v>1194981900</c:v>
                </c:pt>
                <c:pt idx="3">
                  <c:v>13819342600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7-4477-8247-7D319FACFF8E}"/>
            </c:ext>
          </c:extLst>
        </c:ser>
        <c:ser>
          <c:idx val="1"/>
          <c:order val="3"/>
          <c:tx>
            <c:strRef>
              <c:f>Arkusz1!$C$55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Arkusz1!$D$51:$G$51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Arkusz1!$D$55:$G$55</c:f>
              <c:numCache>
                <c:formatCode>General</c:formatCode>
                <c:ptCount val="4"/>
                <c:pt idx="0">
                  <c:v>2400510000</c:v>
                </c:pt>
                <c:pt idx="1">
                  <c:v>14223643700</c:v>
                </c:pt>
                <c:pt idx="2">
                  <c:v>16169120400</c:v>
                </c:pt>
                <c:pt idx="3">
                  <c:v>175613934400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2A6-A25A-9AA4A00EF288}"/>
            </c:ext>
          </c:extLst>
        </c:ser>
        <c:ser>
          <c:idx val="4"/>
          <c:order val="4"/>
          <c:tx>
            <c:strRef>
              <c:f>Arkusz1!$C$56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rgbClr val="7030A0"/>
              </a:solidFill>
              <a:ln w="6350" cap="flat" cmpd="sng" algn="ctr">
                <a:solidFill>
                  <a:srgbClr val="7030A0"/>
                </a:solidFill>
                <a:prstDash val="solid"/>
                <a:round/>
              </a:ln>
              <a:effectLst/>
            </c:spPr>
          </c:marker>
          <c:cat>
            <c:strRef>
              <c:f>Arkusz1!$D$51:$G$51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Arkusz1!$D$56:$G$56</c:f>
              <c:numCache>
                <c:formatCode>General</c:formatCode>
                <c:ptCount val="4"/>
                <c:pt idx="0">
                  <c:v>258488000</c:v>
                </c:pt>
                <c:pt idx="1">
                  <c:v>682140400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2-42A6-A25A-9AA4A00E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Arkusz1!$C$24</c:f>
              <c:strCache>
                <c:ptCount val="1"/>
                <c:pt idx="0">
                  <c:v>MySQL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Arkusz1!$D$23:$G$23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Arkusz1!$D$24:$G$24</c:f>
              <c:numCache>
                <c:formatCode>General</c:formatCode>
                <c:ptCount val="4"/>
                <c:pt idx="0">
                  <c:v>2103204679.4000001</c:v>
                </c:pt>
                <c:pt idx="1">
                  <c:v>17878292850.200001</c:v>
                </c:pt>
                <c:pt idx="2">
                  <c:v>119090610230</c:v>
                </c:pt>
                <c:pt idx="3">
                  <c:v>1788653478170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6E9-B784-F0DF94D8DF69}"/>
            </c:ext>
          </c:extLst>
        </c:ser>
        <c:ser>
          <c:idx val="1"/>
          <c:order val="1"/>
          <c:tx>
            <c:strRef>
              <c:f>Arkusz1!$C$25</c:f>
              <c:strCache>
                <c:ptCount val="1"/>
                <c:pt idx="0">
                  <c:v>Postgres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Arkusz1!$D$23:$G$23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Arkusz1!$D$25:$G$25</c:f>
              <c:numCache>
                <c:formatCode>General</c:formatCode>
                <c:ptCount val="4"/>
                <c:pt idx="0">
                  <c:v>16750637730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E-46E9-B784-F0DF94D8DF69}"/>
            </c:ext>
          </c:extLst>
        </c:ser>
        <c:ser>
          <c:idx val="2"/>
          <c:order val="2"/>
          <c:tx>
            <c:strRef>
              <c:f>Arkusz1!$C$26</c:f>
              <c:strCache>
                <c:ptCount val="1"/>
                <c:pt idx="0">
                  <c:v>Mongo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strRef>
              <c:f>Arkusz1!$D$23:$G$23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Arkusz1!$D$26:$G$26</c:f>
              <c:numCache>
                <c:formatCode>General</c:formatCode>
                <c:ptCount val="4"/>
                <c:pt idx="0">
                  <c:v>152050</c:v>
                </c:pt>
                <c:pt idx="1">
                  <c:v>106350</c:v>
                </c:pt>
                <c:pt idx="2">
                  <c:v>121266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E-46E9-B784-F0DF94D8DF69}"/>
            </c:ext>
          </c:extLst>
        </c:ser>
        <c:ser>
          <c:idx val="3"/>
          <c:order val="3"/>
          <c:tx>
            <c:strRef>
              <c:f>Arkusz1!$C$27</c:f>
              <c:strCache>
                <c:ptCount val="1"/>
                <c:pt idx="0">
                  <c:v>MariaDB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Arkusz1!$D$23:$G$23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Arkusz1!$D$27:$G$27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E-46E9-B784-F0DF94D8DF69}"/>
            </c:ext>
          </c:extLst>
        </c:ser>
        <c:ser>
          <c:idx val="4"/>
          <c:order val="4"/>
          <c:tx>
            <c:strRef>
              <c:f>Arkusz1!$C$28</c:f>
              <c:strCache>
                <c:ptCount val="1"/>
                <c:pt idx="0">
                  <c:v>Neo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strRef>
              <c:f>Arkusz1!$D$23:$G$23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Arkusz1!$D$28:$G$28</c:f>
              <c:numCache>
                <c:formatCode>General</c:formatCode>
                <c:ptCount val="4"/>
                <c:pt idx="0">
                  <c:v>44599</c:v>
                </c:pt>
                <c:pt idx="1">
                  <c:v>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E-46E9-B784-F0DF94D8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68111"/>
        <c:axId val="1011267631"/>
        <c:extLst/>
      </c:lineChart>
      <c:catAx>
        <c:axId val="1011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</a:t>
                </a:r>
                <a:r>
                  <a:rPr lang="pl-PL" baseline="0"/>
                  <a:t> zestawy danych</a:t>
                </a:r>
                <a:endParaRPr lang="pl-PL"/>
              </a:p>
            </c:rich>
          </c:tx>
          <c:overlay val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type="none"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7631"/>
        <c:crosses val="autoZero"/>
        <c:auto val="1"/>
        <c:lblAlgn val="ctr"/>
        <c:lblOffset val="100"/>
        <c:noMultiLvlLbl val="0"/>
      </c:catAx>
      <c:valAx>
        <c:axId val="1011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operacji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26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630550</xdr:colOff>
      <xdr:row>15</xdr:row>
      <xdr:rowOff>28523</xdr:rowOff>
    </xdr:from>
    <xdr:to>
      <xdr:col>23</xdr:col>
      <xdr:colOff>507002</xdr:colOff>
      <xdr:row>46</xdr:row>
      <xdr:rowOff>195398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ACDDCC9-539E-4741-E2DC-BD659753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309486</xdr:colOff>
      <xdr:row>10</xdr:row>
      <xdr:rowOff>274071</xdr:rowOff>
    </xdr:from>
    <xdr:to>
      <xdr:col>17</xdr:col>
      <xdr:colOff>875361</xdr:colOff>
      <xdr:row>39</xdr:row>
      <xdr:rowOff>115364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D073728-E76A-F14E-397D-D8E81BDC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239095</xdr:colOff>
      <xdr:row>47</xdr:row>
      <xdr:rowOff>13582</xdr:rowOff>
    </xdr:from>
    <xdr:to>
      <xdr:col>23</xdr:col>
      <xdr:colOff>836448</xdr:colOff>
      <xdr:row>69</xdr:row>
      <xdr:rowOff>115176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D5FED9F-3A34-4A38-A1F5-FCF269EE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52</xdr:row>
      <xdr:rowOff>28575</xdr:rowOff>
    </xdr:from>
    <xdr:to>
      <xdr:col>13</xdr:col>
      <xdr:colOff>211182</xdr:colOff>
      <xdr:row>75</xdr:row>
      <xdr:rowOff>68036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B0C9476-8BEF-473B-ADF7-845E5862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358411</xdr:colOff>
      <xdr:row>46</xdr:row>
      <xdr:rowOff>50072</xdr:rowOff>
    </xdr:from>
    <xdr:to>
      <xdr:col>19</xdr:col>
      <xdr:colOff>274048</xdr:colOff>
      <xdr:row>70</xdr:row>
      <xdr:rowOff>146684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69F8911-313D-4002-9DEC-01DCEDA6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0</xdr:colOff>
      <xdr:row>75</xdr:row>
      <xdr:rowOff>0</xdr:rowOff>
    </xdr:from>
    <xdr:to>
      <xdr:col>28</xdr:col>
      <xdr:colOff>362857</xdr:colOff>
      <xdr:row>92</xdr:row>
      <xdr:rowOff>135436</xdr:rowOff>
    </xdr:to>
    <xdr:pic>
      <xdr:nvPicPr>
        <xdr:cNvPr id="2" name="Obraz 1" descr="Obraz zawierający tekst, zrzut ekranu, oprogramowanie, Oprogramowanie multimedialne&#10;&#10;Opis wygenerowany automatycznie">
          <a:extLst>
            <a:ext uri="{FF2B5EF4-FFF2-40B4-BE49-F238E27FC236}">
              <a16:creationId xmlns:a16="http://schemas.microsoft.com/office/drawing/2014/main" id="{E050C2AC-6F5A-AF25-547C-6E4CCF9C9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61036" y="15240000"/>
          <a:ext cx="5580380" cy="3148330"/>
        </a:xfrm>
        <a:prstGeom prst="rect">
          <a:avLst/>
        </a:prstGeom>
      </xdr:spPr>
    </xdr:pic>
    <xdr:clientData/>
  </xdr:twoCellAnchor>
  <xdr:twoCellAnchor>
    <xdr:from>
      <xdr:col>7</xdr:col>
      <xdr:colOff>180703</xdr:colOff>
      <xdr:row>11</xdr:row>
      <xdr:rowOff>-1</xdr:rowOff>
    </xdr:from>
    <xdr:to>
      <xdr:col>12</xdr:col>
      <xdr:colOff>873125</xdr:colOff>
      <xdr:row>39</xdr:row>
      <xdr:rowOff>128947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61E3EE-CAF8-4E4B-9417-3D9B4D9A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3:M10" totalsRowShown="0">
  <autoFilter ref="I3:M10" xr:uid="{00000000-0009-0000-0100-000001000000}"/>
  <tableColumns count="5">
    <tableColumn id="1" xr3:uid="{00000000-0010-0000-0000-000001000000}" name="MySQL"/>
    <tableColumn id="2" xr3:uid="{00000000-0010-0000-0000-000002000000}" name="1 000"/>
    <tableColumn id="3" xr3:uid="{00000000-0010-0000-0000-000003000000}" name="10 000"/>
    <tableColumn id="4" xr3:uid="{00000000-0010-0000-0000-000004000000}" name="100 000"/>
    <tableColumn id="5" xr3:uid="{00000000-0010-0000-0000-000005000000}" name="1 000 0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O3:S10" totalsRowShown="0">
  <autoFilter ref="O3:S10" xr:uid="{00000000-0009-0000-0100-000002000000}"/>
  <tableColumns count="5">
    <tableColumn id="1" xr3:uid="{00000000-0010-0000-0100-000001000000}" name="Postgres"/>
    <tableColumn id="2" xr3:uid="{00000000-0010-0000-0100-000002000000}" name="1 000"/>
    <tableColumn id="3" xr3:uid="{00000000-0010-0000-0100-000003000000}" name="10 000"/>
    <tableColumn id="4" xr3:uid="{00000000-0010-0000-0100-000004000000}" name="100 000"/>
    <tableColumn id="5" xr3:uid="{00000000-0010-0000-0100-000005000000}" name="1 000 00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34" displayName="Tabela134" ref="U3:Z10" totalsRowShown="0">
  <autoFilter ref="U3:Z10" xr:uid="{00000000-0009-0000-0100-000003000000}"/>
  <tableColumns count="6">
    <tableColumn id="1" xr3:uid="{00000000-0010-0000-0200-000001000000}" name="Mongo"/>
    <tableColumn id="2" xr3:uid="{00000000-0010-0000-0200-000002000000}" name="1 000"/>
    <tableColumn id="3" xr3:uid="{00000000-0010-0000-0200-000003000000}" name="10 000"/>
    <tableColumn id="4" xr3:uid="{00000000-0010-0000-0200-000004000000}" name="100 000"/>
    <tableColumn id="5" xr3:uid="{00000000-0010-0000-0200-000005000000}" name="1 000 000"/>
    <tableColumn id="6" xr3:uid="{00000000-0010-0000-0200-000006000000}" name="2 000 00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135" displayName="Tabela135" ref="AB3:AF10" totalsRowShown="0">
  <autoFilter ref="AB3:AF10" xr:uid="{00000000-0009-0000-0100-000004000000}"/>
  <tableColumns count="5">
    <tableColumn id="1" xr3:uid="{00000000-0010-0000-0300-000001000000}" name="Maria"/>
    <tableColumn id="2" xr3:uid="{00000000-0010-0000-0300-000002000000}" name="1 000"/>
    <tableColumn id="3" xr3:uid="{00000000-0010-0000-0300-000003000000}" name="10 000"/>
    <tableColumn id="4" xr3:uid="{00000000-0010-0000-0300-000004000000}" name="100 000"/>
    <tableColumn id="5" xr3:uid="{00000000-0010-0000-0300-000005000000}" name="1 000 00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6" displayName="Tabela16" ref="C3:G10" totalsRowShown="0">
  <autoFilter ref="C3:G10" xr:uid="{00000000-0009-0000-0100-000005000000}"/>
  <tableColumns count="5">
    <tableColumn id="1" xr3:uid="{00000000-0010-0000-0400-000001000000}" name="neo"/>
    <tableColumn id="2" xr3:uid="{00000000-0010-0000-0400-000002000000}" name="1 000"/>
    <tableColumn id="3" xr3:uid="{00000000-0010-0000-0400-000003000000}" name="10 000"/>
    <tableColumn id="4" xr3:uid="{00000000-0010-0000-0400-000004000000}" name="100 000"/>
    <tableColumn id="5" xr3:uid="{00000000-0010-0000-0400-000005000000}" name="1 000 0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imdb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00B050"/>
      </a:accent3>
      <a:accent4>
        <a:srgbClr val="FFC000"/>
      </a:accent4>
      <a:accent5>
        <a:srgbClr val="7030A0"/>
      </a:accent5>
      <a:accent6>
        <a:srgbClr val="002060"/>
      </a:accent6>
      <a:hlink>
        <a:srgbClr val="000000"/>
      </a:hlink>
      <a:folHlink>
        <a:srgbClr val="C55A11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F56"/>
  <sheetViews>
    <sheetView tabSelected="1" zoomScale="70" zoomScaleNormal="70" workbookViewId="0">
      <pane ySplit="2" topLeftCell="A3" activePane="bottomLeft" state="frozen"/>
      <selection pane="bottomLeft" activeCell="K12" sqref="K12"/>
    </sheetView>
  </sheetViews>
  <sheetFormatPr defaultRowHeight="14.4" x14ac:dyDescent="0.3"/>
  <cols>
    <col min="1" max="1" width="2.33203125" customWidth="1"/>
    <col min="2" max="2" width="2" customWidth="1"/>
    <col min="3" max="3" width="14.77734375" customWidth="1"/>
    <col min="4" max="4" width="19.6640625" customWidth="1"/>
    <col min="5" max="7" width="14.77734375" customWidth="1"/>
    <col min="8" max="8" width="3.33203125" customWidth="1"/>
    <col min="9" max="9" width="14.77734375" customWidth="1"/>
    <col min="10" max="10" width="14.21875" customWidth="1"/>
    <col min="11" max="13" width="14.77734375" customWidth="1"/>
    <col min="14" max="14" width="4.77734375" customWidth="1"/>
    <col min="15" max="19" width="14.77734375" customWidth="1"/>
    <col min="20" max="20" width="4.109375" customWidth="1"/>
    <col min="21" max="22" width="14.77734375" customWidth="1"/>
    <col min="23" max="23" width="24.88671875" customWidth="1"/>
    <col min="24" max="26" width="14.77734375" customWidth="1"/>
    <col min="27" max="27" width="17.5546875" customWidth="1"/>
    <col min="28" max="28" width="14.77734375" customWidth="1"/>
  </cols>
  <sheetData>
    <row r="3" spans="3:32" x14ac:dyDescent="0.3">
      <c r="C3" s="1" t="s">
        <v>30</v>
      </c>
      <c r="D3" s="2" t="s">
        <v>2</v>
      </c>
      <c r="E3" s="2" t="s">
        <v>3</v>
      </c>
      <c r="F3" s="2" t="s">
        <v>4</v>
      </c>
      <c r="G3" s="3" t="s">
        <v>5</v>
      </c>
      <c r="I3" s="1" t="s">
        <v>1</v>
      </c>
      <c r="J3" s="2" t="s">
        <v>2</v>
      </c>
      <c r="K3" s="2" t="s">
        <v>3</v>
      </c>
      <c r="L3" s="2" t="s">
        <v>4</v>
      </c>
      <c r="M3" s="3" t="s">
        <v>5</v>
      </c>
      <c r="O3" s="1" t="s">
        <v>16</v>
      </c>
      <c r="P3" s="2" t="s">
        <v>2</v>
      </c>
      <c r="Q3" s="2" t="s">
        <v>3</v>
      </c>
      <c r="R3" s="2" t="s">
        <v>4</v>
      </c>
      <c r="S3" s="3" t="s">
        <v>5</v>
      </c>
      <c r="U3" s="1" t="s">
        <v>21</v>
      </c>
      <c r="V3" s="2" t="s">
        <v>2</v>
      </c>
      <c r="W3" s="2" t="s">
        <v>3</v>
      </c>
      <c r="X3" s="2" t="s">
        <v>4</v>
      </c>
      <c r="Y3" s="3" t="s">
        <v>5</v>
      </c>
      <c r="Z3" t="s">
        <v>27</v>
      </c>
      <c r="AB3" s="1" t="s">
        <v>29</v>
      </c>
      <c r="AC3" s="2" t="s">
        <v>2</v>
      </c>
      <c r="AD3" s="2" t="s">
        <v>3</v>
      </c>
      <c r="AE3" s="2" t="s">
        <v>4</v>
      </c>
      <c r="AF3" s="3" t="s">
        <v>5</v>
      </c>
    </row>
    <row r="4" spans="3:32" ht="22.8" customHeight="1" x14ac:dyDescent="0.3">
      <c r="C4" s="4" t="s">
        <v>6</v>
      </c>
      <c r="D4" s="5">
        <v>144494396499</v>
      </c>
      <c r="E4" s="5">
        <v>10031897566700</v>
      </c>
      <c r="F4" s="5"/>
      <c r="I4" s="4" t="s">
        <v>6</v>
      </c>
      <c r="J4" s="5">
        <v>39465268108.099998</v>
      </c>
      <c r="K4" s="5">
        <v>279345240369.29999</v>
      </c>
      <c r="L4" s="5">
        <v>933210764880</v>
      </c>
      <c r="M4">
        <v>8096436554070</v>
      </c>
      <c r="O4" s="4" t="s">
        <v>6</v>
      </c>
      <c r="P4" s="5">
        <v>22981684530</v>
      </c>
      <c r="Q4" s="5">
        <v>181924044000</v>
      </c>
      <c r="R4" s="5">
        <v>591275729200</v>
      </c>
      <c r="S4">
        <v>4150676870100</v>
      </c>
      <c r="U4" s="4" t="s">
        <v>6</v>
      </c>
      <c r="V4">
        <v>78674264150</v>
      </c>
      <c r="W4" s="5">
        <v>414665727000</v>
      </c>
      <c r="X4" s="5">
        <v>1917967640700</v>
      </c>
      <c r="Y4" s="16">
        <v>113350167484953</v>
      </c>
      <c r="Z4">
        <v>34360049061100</v>
      </c>
      <c r="AB4" s="4" t="s">
        <v>6</v>
      </c>
      <c r="AC4" s="5">
        <v>18554939800</v>
      </c>
      <c r="AD4" s="5">
        <v>132757486300</v>
      </c>
      <c r="AE4" s="5">
        <v>445438924100</v>
      </c>
      <c r="AF4">
        <v>3224100364300</v>
      </c>
    </row>
    <row r="5" spans="3:32" ht="22.8" customHeight="1" thickBot="1" x14ac:dyDescent="0.35">
      <c r="C5" s="7" t="s">
        <v>12</v>
      </c>
      <c r="D5" s="8">
        <v>44599</v>
      </c>
      <c r="E5">
        <v>32600</v>
      </c>
      <c r="F5" s="8"/>
      <c r="I5" s="7" t="s">
        <v>12</v>
      </c>
      <c r="J5" s="8">
        <v>2103204679.4000001</v>
      </c>
      <c r="K5" s="8">
        <v>17878292850.200001</v>
      </c>
      <c r="L5" s="8">
        <v>119090610230</v>
      </c>
      <c r="M5">
        <v>1788653478170</v>
      </c>
      <c r="O5" s="7" t="s">
        <v>12</v>
      </c>
      <c r="P5" s="8">
        <v>16750637730</v>
      </c>
      <c r="Q5" s="8"/>
      <c r="R5" s="8"/>
      <c r="U5" s="7" t="s">
        <v>12</v>
      </c>
      <c r="V5" s="8">
        <v>152050</v>
      </c>
      <c r="W5" s="8">
        <v>106350</v>
      </c>
      <c r="X5" s="8">
        <v>121266</v>
      </c>
      <c r="AB5" s="7" t="s">
        <v>12</v>
      </c>
      <c r="AC5" s="8"/>
      <c r="AD5" s="8"/>
      <c r="AE5" s="8"/>
    </row>
    <row r="6" spans="3:32" ht="22.8" customHeight="1" thickBot="1" x14ac:dyDescent="0.35">
      <c r="C6" s="12" t="s">
        <v>22</v>
      </c>
      <c r="D6" s="13">
        <v>237162000</v>
      </c>
      <c r="E6">
        <v>786302300</v>
      </c>
      <c r="I6" s="12" t="s">
        <v>22</v>
      </c>
      <c r="J6" s="13">
        <v>10505115100</v>
      </c>
      <c r="K6">
        <v>30360721800</v>
      </c>
      <c r="L6">
        <v>31397866500</v>
      </c>
      <c r="M6">
        <v>250889960300</v>
      </c>
      <c r="O6" s="12" t="s">
        <v>22</v>
      </c>
      <c r="P6">
        <v>2052259800</v>
      </c>
      <c r="Q6">
        <v>13543153600</v>
      </c>
      <c r="R6">
        <v>12353516300</v>
      </c>
      <c r="S6">
        <v>136165258900</v>
      </c>
      <c r="U6" s="12" t="s">
        <v>22</v>
      </c>
      <c r="V6">
        <v>207112900</v>
      </c>
      <c r="W6">
        <v>666613400</v>
      </c>
      <c r="X6">
        <v>677513100</v>
      </c>
      <c r="Z6">
        <v>15958867800</v>
      </c>
      <c r="AB6" s="12" t="s">
        <v>22</v>
      </c>
      <c r="AC6">
        <v>2754354100</v>
      </c>
      <c r="AD6">
        <v>15455523000</v>
      </c>
      <c r="AE6">
        <v>17059430400</v>
      </c>
      <c r="AF6">
        <v>158652637400</v>
      </c>
    </row>
    <row r="7" spans="3:32" ht="22.8" customHeight="1" x14ac:dyDescent="0.3">
      <c r="C7" s="14" t="s">
        <v>23</v>
      </c>
      <c r="D7" s="14">
        <v>663660101</v>
      </c>
      <c r="E7">
        <v>2256913100</v>
      </c>
      <c r="I7" s="14" t="s">
        <v>23</v>
      </c>
      <c r="J7" s="14">
        <v>32569900</v>
      </c>
      <c r="K7">
        <v>2865382000</v>
      </c>
      <c r="L7">
        <v>3824095500</v>
      </c>
      <c r="M7">
        <v>55150870000</v>
      </c>
      <c r="O7" s="14" t="s">
        <v>23</v>
      </c>
      <c r="P7">
        <v>224725700</v>
      </c>
      <c r="Q7">
        <v>1595313500</v>
      </c>
      <c r="R7">
        <v>1676567800</v>
      </c>
      <c r="S7">
        <v>19279705900</v>
      </c>
      <c r="U7" s="14" t="s">
        <v>23</v>
      </c>
      <c r="V7">
        <v>152712200</v>
      </c>
      <c r="W7">
        <v>986301400</v>
      </c>
      <c r="X7">
        <v>1679995000</v>
      </c>
      <c r="Y7">
        <v>21791005900</v>
      </c>
      <c r="Z7">
        <v>15400</v>
      </c>
      <c r="AB7" s="14" t="s">
        <v>23</v>
      </c>
      <c r="AC7">
        <v>102568900</v>
      </c>
      <c r="AD7">
        <v>856549400</v>
      </c>
      <c r="AE7">
        <v>1100576600</v>
      </c>
      <c r="AF7">
        <v>16104400000</v>
      </c>
    </row>
    <row r="8" spans="3:32" ht="22.8" customHeight="1" x14ac:dyDescent="0.3">
      <c r="C8" t="s">
        <v>31</v>
      </c>
      <c r="I8" t="s">
        <v>31</v>
      </c>
      <c r="J8">
        <v>76400200</v>
      </c>
      <c r="K8">
        <v>165861800</v>
      </c>
      <c r="L8">
        <v>2286069500</v>
      </c>
      <c r="M8">
        <v>11827514800</v>
      </c>
      <c r="O8" t="s">
        <v>31</v>
      </c>
      <c r="P8">
        <v>24395200</v>
      </c>
      <c r="Q8">
        <v>156984350</v>
      </c>
      <c r="R8">
        <v>423711100</v>
      </c>
      <c r="S8">
        <v>12574558200</v>
      </c>
      <c r="U8" t="s">
        <v>31</v>
      </c>
      <c r="Z8">
        <v>7900</v>
      </c>
      <c r="AB8" t="s">
        <v>31</v>
      </c>
      <c r="AC8">
        <v>44386300</v>
      </c>
      <c r="AD8">
        <v>273356300</v>
      </c>
      <c r="AE8">
        <v>239424500</v>
      </c>
      <c r="AF8">
        <v>6893389100</v>
      </c>
    </row>
    <row r="9" spans="3:32" ht="22.8" customHeight="1" x14ac:dyDescent="0.3">
      <c r="C9" t="s">
        <v>26</v>
      </c>
      <c r="D9">
        <v>258488000</v>
      </c>
      <c r="E9">
        <v>682140400</v>
      </c>
      <c r="I9" t="s">
        <v>26</v>
      </c>
      <c r="J9">
        <v>5431842700</v>
      </c>
      <c r="K9">
        <v>25558018900</v>
      </c>
      <c r="L9">
        <v>27966602800</v>
      </c>
      <c r="M9">
        <v>244126696600</v>
      </c>
      <c r="O9" t="s">
        <v>26</v>
      </c>
      <c r="P9">
        <v>1722345700</v>
      </c>
      <c r="Q9">
        <v>10231647400</v>
      </c>
      <c r="R9">
        <v>10284578800</v>
      </c>
      <c r="S9">
        <v>127677329800</v>
      </c>
      <c r="U9" t="s">
        <v>26</v>
      </c>
      <c r="V9">
        <v>459686800</v>
      </c>
      <c r="W9">
        <v>884285900</v>
      </c>
      <c r="X9">
        <v>1194981900</v>
      </c>
      <c r="Z9">
        <v>13819342600</v>
      </c>
      <c r="AB9" t="s">
        <v>26</v>
      </c>
      <c r="AC9">
        <v>2400510000</v>
      </c>
      <c r="AD9">
        <v>14223643700</v>
      </c>
      <c r="AE9">
        <v>16169120400</v>
      </c>
      <c r="AF9">
        <v>175613934400</v>
      </c>
    </row>
    <row r="10" spans="3:32" ht="22.8" customHeight="1" x14ac:dyDescent="0.3">
      <c r="C10" t="s">
        <v>32</v>
      </c>
      <c r="D10">
        <v>39818895</v>
      </c>
      <c r="I10" t="s">
        <v>32</v>
      </c>
      <c r="J10">
        <v>75894900</v>
      </c>
      <c r="K10">
        <v>199316100</v>
      </c>
      <c r="L10">
        <v>261753500</v>
      </c>
      <c r="M10">
        <v>3143352200</v>
      </c>
      <c r="O10" t="s">
        <v>32</v>
      </c>
      <c r="P10">
        <v>140307000</v>
      </c>
      <c r="Q10">
        <v>268316200</v>
      </c>
      <c r="R10">
        <v>399278100</v>
      </c>
      <c r="S10">
        <v>3415970200</v>
      </c>
      <c r="U10" t="s">
        <v>32</v>
      </c>
      <c r="V10">
        <v>7459300</v>
      </c>
      <c r="W10">
        <v>56859100</v>
      </c>
      <c r="X10">
        <v>4470619200</v>
      </c>
      <c r="Y10">
        <v>412416278600</v>
      </c>
      <c r="AB10" t="s">
        <v>32</v>
      </c>
      <c r="AC10">
        <v>152232500</v>
      </c>
      <c r="AD10">
        <v>423935400</v>
      </c>
      <c r="AE10">
        <v>239424500</v>
      </c>
      <c r="AF10">
        <v>2997591300</v>
      </c>
    </row>
    <row r="11" spans="3:32" ht="22.8" customHeight="1" x14ac:dyDescent="0.3"/>
    <row r="12" spans="3:32" ht="6.6" customHeight="1" x14ac:dyDescent="0.3"/>
    <row r="13" spans="3:32" ht="6.6" customHeight="1" x14ac:dyDescent="0.3"/>
    <row r="14" spans="3:32" ht="6.6" customHeight="1" x14ac:dyDescent="0.3"/>
    <row r="15" spans="3:32" ht="6.6" customHeight="1" x14ac:dyDescent="0.3"/>
    <row r="16" spans="3:32" ht="6.6" customHeight="1" x14ac:dyDescent="0.3"/>
    <row r="17" spans="3:27" x14ac:dyDescent="0.3">
      <c r="C17" t="s">
        <v>25</v>
      </c>
      <c r="D17" t="s">
        <v>8</v>
      </c>
      <c r="E17" s="15" t="s">
        <v>9</v>
      </c>
      <c r="F17" s="15" t="s">
        <v>10</v>
      </c>
      <c r="G17" s="15" t="s">
        <v>11</v>
      </c>
      <c r="W17" t="s">
        <v>0</v>
      </c>
    </row>
    <row r="18" spans="3:27" ht="57.6" x14ac:dyDescent="0.3">
      <c r="C18" s="19" t="s">
        <v>1</v>
      </c>
      <c r="D18" s="5">
        <v>39465268108.099998</v>
      </c>
      <c r="E18" s="5">
        <v>279345240369.29999</v>
      </c>
      <c r="F18" s="5">
        <v>933210764880</v>
      </c>
      <c r="G18">
        <v>8096436554070</v>
      </c>
      <c r="W18" s="6" t="s">
        <v>7</v>
      </c>
      <c r="X18" s="6" t="s">
        <v>8</v>
      </c>
      <c r="Y18" s="6" t="s">
        <v>9</v>
      </c>
      <c r="Z18" s="6" t="s">
        <v>10</v>
      </c>
      <c r="AA18" s="6" t="s">
        <v>11</v>
      </c>
    </row>
    <row r="19" spans="3:27" x14ac:dyDescent="0.3">
      <c r="C19" s="18" t="s">
        <v>16</v>
      </c>
      <c r="D19" s="5">
        <v>22981684530</v>
      </c>
      <c r="E19" s="5">
        <v>181924044000</v>
      </c>
      <c r="F19" s="5">
        <v>591275729200</v>
      </c>
      <c r="G19">
        <v>4150676870100</v>
      </c>
      <c r="W19" s="9" t="s">
        <v>13</v>
      </c>
      <c r="X19" s="10">
        <v>1000</v>
      </c>
      <c r="Y19" s="10">
        <v>10000</v>
      </c>
      <c r="Z19" s="10">
        <v>100000</v>
      </c>
      <c r="AA19" s="10">
        <v>1000000</v>
      </c>
    </row>
    <row r="20" spans="3:27" ht="28.8" x14ac:dyDescent="0.3">
      <c r="C20" s="17" t="s">
        <v>21</v>
      </c>
      <c r="D20">
        <v>78674264150</v>
      </c>
      <c r="E20" s="5">
        <v>414665727000</v>
      </c>
      <c r="F20" s="5">
        <v>1917967640700</v>
      </c>
      <c r="G20">
        <v>34360049061100</v>
      </c>
      <c r="W20" s="9" t="s">
        <v>14</v>
      </c>
      <c r="X20" s="10">
        <v>16318</v>
      </c>
      <c r="Y20" s="10">
        <v>91850</v>
      </c>
      <c r="Z20" s="10">
        <v>99137</v>
      </c>
      <c r="AA20" s="10">
        <v>918225</v>
      </c>
    </row>
    <row r="21" spans="3:27" ht="28.8" x14ac:dyDescent="0.3">
      <c r="C21" t="s">
        <v>28</v>
      </c>
      <c r="D21" s="5">
        <v>18554939800</v>
      </c>
      <c r="E21" s="5">
        <v>132757486300</v>
      </c>
      <c r="F21" s="5">
        <v>445438924100</v>
      </c>
      <c r="G21">
        <v>3224100364300</v>
      </c>
      <c r="W21" s="9" t="s">
        <v>15</v>
      </c>
      <c r="X21" s="10">
        <v>115</v>
      </c>
      <c r="Y21" s="10">
        <v>1179</v>
      </c>
      <c r="Z21" s="10">
        <v>11928</v>
      </c>
      <c r="AA21" s="10">
        <v>120603</v>
      </c>
    </row>
    <row r="22" spans="3:27" x14ac:dyDescent="0.3">
      <c r="C22" t="s">
        <v>33</v>
      </c>
      <c r="D22" s="5">
        <v>144494396499</v>
      </c>
      <c r="E22" s="5">
        <v>10031897566700</v>
      </c>
      <c r="F22">
        <v>379677561600</v>
      </c>
      <c r="W22" s="9" t="s">
        <v>17</v>
      </c>
      <c r="X22" s="10">
        <v>1000</v>
      </c>
      <c r="Y22" s="10">
        <v>9993</v>
      </c>
      <c r="Z22" s="10">
        <v>99137</v>
      </c>
      <c r="AA22" s="10">
        <v>918225</v>
      </c>
    </row>
    <row r="23" spans="3:27" x14ac:dyDescent="0.3">
      <c r="C23" t="s">
        <v>12</v>
      </c>
      <c r="D23" t="s">
        <v>8</v>
      </c>
      <c r="E23" s="15" t="s">
        <v>9</v>
      </c>
      <c r="F23" s="15" t="s">
        <v>10</v>
      </c>
      <c r="G23" s="15" t="s">
        <v>11</v>
      </c>
      <c r="W23" s="9" t="s">
        <v>18</v>
      </c>
      <c r="X23" s="10">
        <v>6367</v>
      </c>
      <c r="Y23" s="10">
        <v>63193</v>
      </c>
      <c r="Z23" s="10">
        <v>623794</v>
      </c>
      <c r="AA23" s="10">
        <v>5730001</v>
      </c>
    </row>
    <row r="24" spans="3:27" ht="28.8" x14ac:dyDescent="0.3">
      <c r="C24" t="s">
        <v>1</v>
      </c>
      <c r="D24" s="8">
        <v>2103204679.4000001</v>
      </c>
      <c r="E24" s="8">
        <v>17878292850.200001</v>
      </c>
      <c r="F24" s="8">
        <v>119090610230</v>
      </c>
      <c r="G24">
        <v>1788653478170</v>
      </c>
      <c r="W24" s="9" t="s">
        <v>19</v>
      </c>
      <c r="X24" s="10">
        <v>6128</v>
      </c>
      <c r="Y24" s="10">
        <v>43900</v>
      </c>
      <c r="Z24" s="10">
        <v>232019</v>
      </c>
      <c r="AA24" s="10">
        <v>952414</v>
      </c>
    </row>
    <row r="25" spans="3:27" x14ac:dyDescent="0.3">
      <c r="C25" t="s">
        <v>16</v>
      </c>
      <c r="D25" s="8">
        <v>16750637730</v>
      </c>
      <c r="E25" s="5"/>
      <c r="F25" s="5"/>
      <c r="W25" s="6" t="s">
        <v>20</v>
      </c>
      <c r="X25" s="11">
        <f>SUM(X19:X24)</f>
        <v>30928</v>
      </c>
      <c r="Y25" s="11">
        <f>SUM(Y19:Y24)</f>
        <v>220115</v>
      </c>
      <c r="Z25" s="11">
        <f>SUM(Z19:Z24)</f>
        <v>1166015</v>
      </c>
      <c r="AA25" s="11">
        <f>SUM(AA19:AA24)</f>
        <v>9639468</v>
      </c>
    </row>
    <row r="26" spans="3:27" x14ac:dyDescent="0.3">
      <c r="C26" t="s">
        <v>21</v>
      </c>
      <c r="D26" s="8">
        <v>152050</v>
      </c>
      <c r="E26" s="8">
        <v>106350</v>
      </c>
      <c r="F26" s="8">
        <v>121266</v>
      </c>
    </row>
    <row r="27" spans="3:27" x14ac:dyDescent="0.3">
      <c r="C27" t="s">
        <v>28</v>
      </c>
    </row>
    <row r="28" spans="3:27" x14ac:dyDescent="0.3">
      <c r="C28" t="s">
        <v>33</v>
      </c>
      <c r="D28" s="8">
        <v>44599</v>
      </c>
      <c r="E28" s="27">
        <v>32600</v>
      </c>
    </row>
    <row r="30" spans="3:27" ht="15" thickBot="1" x14ac:dyDescent="0.35">
      <c r="C30" t="s">
        <v>22</v>
      </c>
      <c r="D30" t="s">
        <v>8</v>
      </c>
      <c r="E30" s="15" t="s">
        <v>9</v>
      </c>
      <c r="F30" s="15" t="s">
        <v>10</v>
      </c>
      <c r="G30" s="15" t="s">
        <v>11</v>
      </c>
    </row>
    <row r="31" spans="3:27" ht="15" thickBot="1" x14ac:dyDescent="0.35">
      <c r="C31" s="17" t="s">
        <v>1</v>
      </c>
      <c r="D31" s="13">
        <v>10505115100</v>
      </c>
      <c r="E31">
        <v>30360721800</v>
      </c>
      <c r="F31">
        <v>31397866500</v>
      </c>
      <c r="G31">
        <v>250889960300</v>
      </c>
      <c r="W31" s="20">
        <f>AA19</f>
        <v>1000000</v>
      </c>
    </row>
    <row r="32" spans="3:27" x14ac:dyDescent="0.3">
      <c r="C32" s="19" t="s">
        <v>16</v>
      </c>
      <c r="D32">
        <v>2052259800</v>
      </c>
      <c r="E32">
        <v>13543153600</v>
      </c>
      <c r="F32">
        <v>12353516300</v>
      </c>
      <c r="G32">
        <v>136165258900</v>
      </c>
      <c r="W32" s="20">
        <f>W31+AA20</f>
        <v>1918225</v>
      </c>
    </row>
    <row r="33" spans="3:27" x14ac:dyDescent="0.3">
      <c r="C33" s="18" t="s">
        <v>21</v>
      </c>
      <c r="D33">
        <v>207112900</v>
      </c>
      <c r="E33">
        <v>666613400</v>
      </c>
      <c r="F33">
        <v>677513100</v>
      </c>
      <c r="G33">
        <v>15958867800</v>
      </c>
      <c r="W33" s="20">
        <f>W32+AA21</f>
        <v>2038828</v>
      </c>
    </row>
    <row r="34" spans="3:27" ht="15" thickBot="1" x14ac:dyDescent="0.35">
      <c r="C34" t="s">
        <v>28</v>
      </c>
      <c r="D34">
        <v>2754354100</v>
      </c>
      <c r="E34">
        <v>15455523000</v>
      </c>
      <c r="F34">
        <v>17059430400</v>
      </c>
      <c r="G34">
        <v>158652637400</v>
      </c>
      <c r="W34" s="20">
        <f>W33+AA22</f>
        <v>2957053</v>
      </c>
    </row>
    <row r="35" spans="3:27" ht="15" thickBot="1" x14ac:dyDescent="0.35">
      <c r="C35" t="s">
        <v>33</v>
      </c>
      <c r="D35" s="13">
        <v>237162000</v>
      </c>
      <c r="E35">
        <v>786302300</v>
      </c>
      <c r="W35" s="20">
        <f>W34+AA23</f>
        <v>8687054</v>
      </c>
    </row>
    <row r="36" spans="3:27" ht="15" thickBot="1" x14ac:dyDescent="0.35"/>
    <row r="37" spans="3:27" ht="15" thickBot="1" x14ac:dyDescent="0.35">
      <c r="C37" s="14" t="s">
        <v>23</v>
      </c>
      <c r="D37" t="s">
        <v>8</v>
      </c>
      <c r="E37" s="15" t="s">
        <v>9</v>
      </c>
      <c r="F37" s="15" t="s">
        <v>10</v>
      </c>
      <c r="G37" s="15" t="s">
        <v>11</v>
      </c>
    </row>
    <row r="38" spans="3:27" x14ac:dyDescent="0.3">
      <c r="C38" s="17" t="s">
        <v>1</v>
      </c>
      <c r="D38" s="14">
        <v>32569900</v>
      </c>
      <c r="E38">
        <v>2865382000</v>
      </c>
      <c r="F38">
        <v>3824095500</v>
      </c>
      <c r="G38">
        <v>55150870000</v>
      </c>
    </row>
    <row r="39" spans="3:27" x14ac:dyDescent="0.3">
      <c r="C39" s="19" t="s">
        <v>16</v>
      </c>
      <c r="D39">
        <v>224725700</v>
      </c>
      <c r="E39">
        <v>1595313500</v>
      </c>
      <c r="F39">
        <v>1676567800</v>
      </c>
      <c r="G39">
        <v>19279705900</v>
      </c>
    </row>
    <row r="40" spans="3:27" ht="15" thickBot="1" x14ac:dyDescent="0.35">
      <c r="C40" s="18" t="s">
        <v>21</v>
      </c>
      <c r="D40">
        <v>152712200</v>
      </c>
      <c r="E40">
        <v>986301400</v>
      </c>
      <c r="F40">
        <v>1679995000</v>
      </c>
      <c r="G40">
        <v>21791005900</v>
      </c>
    </row>
    <row r="41" spans="3:27" ht="16.2" thickBot="1" x14ac:dyDescent="0.35">
      <c r="C41" t="s">
        <v>28</v>
      </c>
      <c r="D41">
        <v>102568900</v>
      </c>
      <c r="E41">
        <v>856549400</v>
      </c>
      <c r="F41">
        <v>1100576600</v>
      </c>
      <c r="G41">
        <v>16104400000</v>
      </c>
      <c r="W41" s="21" t="s">
        <v>34</v>
      </c>
      <c r="X41" s="23">
        <v>1000</v>
      </c>
      <c r="Y41" s="23">
        <v>9998</v>
      </c>
      <c r="Z41" s="23">
        <v>99984</v>
      </c>
      <c r="AA41" s="23">
        <v>999827</v>
      </c>
    </row>
    <row r="42" spans="3:27" ht="16.2" thickBot="1" x14ac:dyDescent="0.35">
      <c r="C42" t="s">
        <v>33</v>
      </c>
      <c r="D42" s="14">
        <v>663660101</v>
      </c>
      <c r="E42">
        <v>2256913100</v>
      </c>
      <c r="W42" s="22" t="s">
        <v>35</v>
      </c>
      <c r="X42" s="24">
        <v>153</v>
      </c>
      <c r="Y42" s="24">
        <v>1544</v>
      </c>
      <c r="Z42" s="24">
        <v>15864</v>
      </c>
      <c r="AA42" s="24">
        <v>156289</v>
      </c>
    </row>
    <row r="43" spans="3:27" ht="16.2" thickBot="1" x14ac:dyDescent="0.35">
      <c r="W43" s="22" t="s">
        <v>36</v>
      </c>
      <c r="X43" s="24">
        <v>8</v>
      </c>
      <c r="Y43" s="24">
        <v>72</v>
      </c>
      <c r="Z43" s="24">
        <v>791</v>
      </c>
      <c r="AA43" s="24">
        <v>7260</v>
      </c>
    </row>
    <row r="44" spans="3:27" ht="16.2" thickBot="1" x14ac:dyDescent="0.35">
      <c r="C44" t="s">
        <v>24</v>
      </c>
      <c r="D44" t="s">
        <v>8</v>
      </c>
      <c r="E44" s="15" t="s">
        <v>9</v>
      </c>
      <c r="F44" s="15" t="s">
        <v>10</v>
      </c>
      <c r="G44" s="15" t="s">
        <v>11</v>
      </c>
      <c r="W44" s="22" t="s">
        <v>37</v>
      </c>
      <c r="X44" s="24">
        <v>831</v>
      </c>
      <c r="Y44" s="24">
        <v>8736</v>
      </c>
      <c r="Z44" s="24">
        <v>86446</v>
      </c>
      <c r="AA44" s="24">
        <v>775349</v>
      </c>
    </row>
    <row r="45" spans="3:27" ht="16.2" thickBot="1" x14ac:dyDescent="0.35">
      <c r="C45" t="s">
        <v>1</v>
      </c>
      <c r="D45">
        <v>75894900</v>
      </c>
      <c r="E45">
        <v>199316100</v>
      </c>
      <c r="F45">
        <v>261753500</v>
      </c>
      <c r="G45">
        <v>3143352200</v>
      </c>
      <c r="W45" s="22" t="s">
        <v>38</v>
      </c>
      <c r="X45" s="24">
        <v>1394</v>
      </c>
      <c r="Y45" s="24">
        <v>14538</v>
      </c>
      <c r="Z45" s="24">
        <v>146176</v>
      </c>
      <c r="AA45" s="24">
        <v>1313749</v>
      </c>
    </row>
    <row r="46" spans="3:27" ht="16.2" thickBot="1" x14ac:dyDescent="0.35">
      <c r="C46" t="s">
        <v>16</v>
      </c>
      <c r="D46">
        <v>140307000</v>
      </c>
      <c r="E46">
        <v>268316200</v>
      </c>
      <c r="F46">
        <v>399278100</v>
      </c>
      <c r="G46">
        <v>3415970200</v>
      </c>
      <c r="W46" s="22" t="s">
        <v>39</v>
      </c>
      <c r="X46" s="24">
        <v>6128</v>
      </c>
      <c r="Y46" s="24">
        <v>43900</v>
      </c>
      <c r="Z46" s="24">
        <v>232019</v>
      </c>
      <c r="AA46" s="24">
        <v>952414</v>
      </c>
    </row>
    <row r="47" spans="3:27" ht="16.2" thickBot="1" x14ac:dyDescent="0.35">
      <c r="C47" t="s">
        <v>21</v>
      </c>
      <c r="D47">
        <v>7459300</v>
      </c>
      <c r="E47">
        <v>56859100</v>
      </c>
      <c r="F47">
        <v>4470619200</v>
      </c>
      <c r="G47">
        <v>412416278600</v>
      </c>
      <c r="W47" s="22" t="s">
        <v>40</v>
      </c>
      <c r="X47" s="24">
        <v>11238</v>
      </c>
      <c r="Y47" s="24">
        <v>80761</v>
      </c>
      <c r="Z47" s="24">
        <v>426658</v>
      </c>
      <c r="AA47" s="24">
        <v>1624184</v>
      </c>
    </row>
    <row r="48" spans="3:27" ht="16.2" thickBot="1" x14ac:dyDescent="0.35">
      <c r="C48" t="s">
        <v>28</v>
      </c>
      <c r="D48">
        <v>152232500</v>
      </c>
      <c r="E48">
        <v>423935400</v>
      </c>
      <c r="F48">
        <v>239424500</v>
      </c>
      <c r="G48">
        <v>2997591300</v>
      </c>
      <c r="W48" s="22" t="s">
        <v>41</v>
      </c>
      <c r="X48" s="24">
        <v>21315</v>
      </c>
      <c r="Y48" s="24">
        <v>151629</v>
      </c>
      <c r="Z48" s="24">
        <v>74601</v>
      </c>
      <c r="AA48" s="24">
        <v>866339</v>
      </c>
    </row>
    <row r="49" spans="3:27" ht="16.2" thickBot="1" x14ac:dyDescent="0.35">
      <c r="C49" t="s">
        <v>33</v>
      </c>
      <c r="D49">
        <v>39818895</v>
      </c>
      <c r="W49" s="22" t="s">
        <v>42</v>
      </c>
      <c r="X49" s="24">
        <v>6368</v>
      </c>
      <c r="Y49" s="24">
        <v>63193</v>
      </c>
      <c r="Z49" s="24">
        <v>623794</v>
      </c>
      <c r="AA49" s="24">
        <v>5730001</v>
      </c>
    </row>
    <row r="50" spans="3:27" ht="16.2" thickBot="1" x14ac:dyDescent="0.35">
      <c r="W50" s="22" t="s">
        <v>43</v>
      </c>
      <c r="X50" s="24">
        <v>3039</v>
      </c>
      <c r="Y50" s="25">
        <v>29964</v>
      </c>
      <c r="Z50" s="24">
        <v>296981</v>
      </c>
      <c r="AA50" s="24">
        <v>2724153</v>
      </c>
    </row>
    <row r="51" spans="3:27" ht="16.2" thickBot="1" x14ac:dyDescent="0.35">
      <c r="C51" t="s">
        <v>26</v>
      </c>
      <c r="D51" t="s">
        <v>8</v>
      </c>
      <c r="E51" s="15" t="s">
        <v>9</v>
      </c>
      <c r="F51" s="15" t="s">
        <v>10</v>
      </c>
      <c r="G51" s="15" t="s">
        <v>11</v>
      </c>
      <c r="W51" s="22" t="s">
        <v>44</v>
      </c>
      <c r="X51" s="24">
        <v>16318</v>
      </c>
      <c r="Y51" s="24">
        <v>91850</v>
      </c>
      <c r="Z51" s="24">
        <v>99137</v>
      </c>
      <c r="AA51" s="24">
        <v>918225</v>
      </c>
    </row>
    <row r="52" spans="3:27" ht="16.2" thickBot="1" x14ac:dyDescent="0.35">
      <c r="C52" t="s">
        <v>1</v>
      </c>
      <c r="D52">
        <v>5431842700</v>
      </c>
      <c r="E52">
        <v>25558018900</v>
      </c>
      <c r="F52">
        <v>27966602800</v>
      </c>
      <c r="G52">
        <v>244126696600</v>
      </c>
      <c r="W52" s="22" t="s">
        <v>45</v>
      </c>
      <c r="X52" s="24">
        <v>31041</v>
      </c>
      <c r="Y52" s="24">
        <v>168017</v>
      </c>
      <c r="Z52" s="24">
        <v>154536</v>
      </c>
      <c r="AA52" s="25">
        <v>1425353</v>
      </c>
    </row>
    <row r="53" spans="3:27" ht="16.2" thickBot="1" x14ac:dyDescent="0.35">
      <c r="C53" t="s">
        <v>16</v>
      </c>
      <c r="D53">
        <v>1722345700</v>
      </c>
      <c r="E53">
        <v>10231647400</v>
      </c>
      <c r="F53">
        <v>10284578800</v>
      </c>
      <c r="G53">
        <v>127677329800</v>
      </c>
      <c r="W53" s="22" t="s">
        <v>46</v>
      </c>
      <c r="X53" s="24">
        <v>115</v>
      </c>
      <c r="Y53" s="24">
        <v>1179</v>
      </c>
      <c r="Z53" s="24">
        <v>11928</v>
      </c>
      <c r="AA53" s="24">
        <v>104047</v>
      </c>
    </row>
    <row r="54" spans="3:27" x14ac:dyDescent="0.3">
      <c r="C54" s="18" t="s">
        <v>21</v>
      </c>
      <c r="D54">
        <v>459686800</v>
      </c>
      <c r="E54">
        <v>884285900</v>
      </c>
      <c r="F54">
        <v>1194981900</v>
      </c>
      <c r="G54">
        <v>13819342600</v>
      </c>
    </row>
    <row r="55" spans="3:27" x14ac:dyDescent="0.3">
      <c r="C55" t="s">
        <v>28</v>
      </c>
      <c r="D55">
        <v>2400510000</v>
      </c>
      <c r="E55">
        <v>14223643700</v>
      </c>
      <c r="F55">
        <v>16169120400</v>
      </c>
      <c r="G55">
        <v>175613934400</v>
      </c>
      <c r="X55">
        <f>SUM(X41:X54)</f>
        <v>98948</v>
      </c>
      <c r="Y55">
        <f>SUM(Y41:Y54)</f>
        <v>665381</v>
      </c>
      <c r="Z55" s="26">
        <f>SUM(Z41:Z53)</f>
        <v>2268915</v>
      </c>
      <c r="AA55" s="26">
        <f>SUM(AA41:AA53)</f>
        <v>17597190</v>
      </c>
    </row>
    <row r="56" spans="3:27" x14ac:dyDescent="0.3">
      <c r="C56" t="s">
        <v>33</v>
      </c>
      <c r="D56">
        <v>258488000</v>
      </c>
      <c r="E56">
        <v>682140400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L b L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Z L b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2 y 1 Y o i k e 4 D g A A A B E A A A A T A B w A R m 9 y b X V s Y X M v U 2 V j d G l v b j E u b S C i G A A o o B Q A A A A A A A A A A A A A A A A A A A A A A A A A A A A r T k 0 u y c z P U w i G 0 I b W A F B L A Q I t A B Q A A g A I A G S 2 y 1 a u 6 X t O p A A A A P Y A A A A S A A A A A A A A A A A A A A A A A A A A A A B D b 2 5 m a W c v U G F j a 2 F n Z S 5 4 b W x Q S w E C L Q A U A A I A C A B k t s t W D 8 r p q 6 Q A A A D p A A A A E w A A A A A A A A A A A A A A A A D w A A A A W 0 N v b n R l b n R f V H l w Z X N d L n h t b F B L A Q I t A B Q A A g A I A G S 2 y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G w D 2 E h R Z S Y G j + y o 6 p D D P A A A A A A I A A A A A A B B m A A A A A Q A A I A A A A A Y c P E w b Q 1 s + I 4 Z K Y 0 B j 0 f H p Z b r + R f E 6 3 m D 3 b F W 1 + F x 2 A A A A A A 6 A A A A A A g A A I A A A A A 7 e d f a 1 3 6 D y F 1 s U 6 w X G 9 M A f 8 j c c o 4 y i A p A 4 3 g J 5 7 0 p Z U A A A A O k M Y 1 u l p P G 1 o x 4 H W E U A Q 5 8 D m W b S + t Q 6 + T V n W Z j C g z E s m U W T U l d V D s t m y J w d n l H / h Z w m U W t e u Z i Q s i g S f g g Y b V X j K p x 7 v 4 d Z b f U + 5 Y t 6 m 1 q S Q A A A A P h F T V z Z c R q p h Q v J w 6 g F a I m K y 3 d A K 9 Y f 2 x W t a W c 5 U 2 V e 0 3 W F g J p k D T I + l 3 L b G P v 2 w u 8 r X b Y w J o p H y L D j Y K l 5 K t w = < / D a t a M a s h u p > 
</file>

<file path=customXml/itemProps1.xml><?xml version="1.0" encoding="utf-8"?>
<ds:datastoreItem xmlns:ds="http://schemas.openxmlformats.org/officeDocument/2006/customXml" ds:itemID="{673AFA16-7D0D-4CBB-8B96-B95BCEC683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podeszwa</dc:creator>
  <cp:lastModifiedBy>hanna podeszwa</cp:lastModifiedBy>
  <dcterms:created xsi:type="dcterms:W3CDTF">2023-06-06T10:58:05Z</dcterms:created>
  <dcterms:modified xsi:type="dcterms:W3CDTF">2023-06-14T03:31:13Z</dcterms:modified>
</cp:coreProperties>
</file>