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hannesdatta/Dropbox/Tilburg on Dropbox/Projects/GfK Singapore/shared/Revision/third_revision/supporting_documents/"/>
    </mc:Choice>
  </mc:AlternateContent>
  <xr:revisionPtr revIDLastSave="0" documentId="13_ncr:1_{EB9803C5-BA8E-A146-9EA4-7D41A920CE28}" xr6:coauthVersionLast="47" xr6:coauthVersionMax="47" xr10:uidLastSave="{00000000-0000-0000-0000-000000000000}"/>
  <bookViews>
    <workbookView xWindow="37600" yWindow="-2280" windowWidth="28800" windowHeight="17500" xr2:uid="{4F471B4C-34CE-4748-9821-B17DDEC36766}"/>
  </bookViews>
  <sheets>
    <sheet name="Ewijk et al." sheetId="4" r:id="rId1"/>
    <sheet name="penn_world_2010"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5" i="4" l="1"/>
  <c r="M4" i="4"/>
  <c r="J5" i="4"/>
  <c r="J6" i="4"/>
  <c r="J7" i="4"/>
  <c r="J8" i="4"/>
  <c r="J9" i="4"/>
  <c r="J10" i="4"/>
  <c r="J11" i="4"/>
  <c r="J12" i="4"/>
  <c r="J13" i="4"/>
  <c r="J14" i="4"/>
  <c r="J16" i="4"/>
  <c r="J17" i="4"/>
  <c r="J18" i="4"/>
  <c r="J19" i="4"/>
  <c r="J20" i="4"/>
  <c r="J21" i="4"/>
  <c r="J22" i="4"/>
  <c r="J23" i="4"/>
  <c r="J24" i="4"/>
  <c r="J25" i="4"/>
  <c r="J26" i="4"/>
  <c r="J27" i="4"/>
  <c r="J28" i="4"/>
  <c r="J29" i="4"/>
  <c r="J30" i="4"/>
  <c r="J31" i="4"/>
  <c r="J32" i="4"/>
  <c r="J4" i="4"/>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2" i="3"/>
</calcChain>
</file>

<file path=xl/sharedStrings.xml><?xml version="1.0" encoding="utf-8"?>
<sst xmlns="http://schemas.openxmlformats.org/spreadsheetml/2006/main" count="632" uniqueCount="524">
  <si>
    <t>N</t>
  </si>
  <si>
    <t>Argentina</t>
  </si>
  <si>
    <t>Austria</t>
  </si>
  <si>
    <t>Belgium</t>
  </si>
  <si>
    <t>Brazil</t>
  </si>
  <si>
    <t>Croatia</t>
  </si>
  <si>
    <t>Czech Republic</t>
  </si>
  <si>
    <t>Denmark</t>
  </si>
  <si>
    <t>France</t>
  </si>
  <si>
    <t>Germany</t>
  </si>
  <si>
    <t>Hungary</t>
  </si>
  <si>
    <t>Netherlands</t>
  </si>
  <si>
    <t>Norway</t>
  </si>
  <si>
    <t>Poland</t>
  </si>
  <si>
    <t>Portugal</t>
  </si>
  <si>
    <t>Slovakia</t>
  </si>
  <si>
    <t>Spain</t>
  </si>
  <si>
    <t>Sweden</t>
  </si>
  <si>
    <t>Switzerland</t>
  </si>
  <si>
    <t>Taiwan</t>
  </si>
  <si>
    <t>Thailand</t>
  </si>
  <si>
    <t>Italy</t>
  </si>
  <si>
    <t>#</t>
  </si>
  <si>
    <t>countrycode</t>
  </si>
  <si>
    <t>country</t>
  </si>
  <si>
    <t>currency_unit</t>
  </si>
  <si>
    <t>year</t>
  </si>
  <si>
    <t>rgdpe</t>
  </si>
  <si>
    <t>rgdpo</t>
  </si>
  <si>
    <t>pop</t>
  </si>
  <si>
    <t>ABW</t>
  </si>
  <si>
    <t>Aruba</t>
  </si>
  <si>
    <t>Aruban Guilder</t>
  </si>
  <si>
    <t>AGO</t>
  </si>
  <si>
    <t>Angola</t>
  </si>
  <si>
    <t>Kwanza</t>
  </si>
  <si>
    <t>AIA</t>
  </si>
  <si>
    <t>Anguilla</t>
  </si>
  <si>
    <t>East Caribbean Dollar</t>
  </si>
  <si>
    <t>ALB</t>
  </si>
  <si>
    <t>Albania</t>
  </si>
  <si>
    <t>Lek</t>
  </si>
  <si>
    <t>ARE</t>
  </si>
  <si>
    <t>United Arab Emirates</t>
  </si>
  <si>
    <t>UAE Dirham</t>
  </si>
  <si>
    <t>ARG</t>
  </si>
  <si>
    <t>Argentine Peso</t>
  </si>
  <si>
    <t>ARM</t>
  </si>
  <si>
    <t>Armenia</t>
  </si>
  <si>
    <t>Armenian Dram</t>
  </si>
  <si>
    <t>ATG</t>
  </si>
  <si>
    <t>Antigua and Barbuda</t>
  </si>
  <si>
    <t>AUS</t>
  </si>
  <si>
    <t>Australia</t>
  </si>
  <si>
    <t>Australian Dollar</t>
  </si>
  <si>
    <t>AUT</t>
  </si>
  <si>
    <t>Euro</t>
  </si>
  <si>
    <t>AZE</t>
  </si>
  <si>
    <t>Azerbaijan</t>
  </si>
  <si>
    <t>Azerbaijanian Manat</t>
  </si>
  <si>
    <t>BDI</t>
  </si>
  <si>
    <t>Burundi</t>
  </si>
  <si>
    <t>Burundi Franc</t>
  </si>
  <si>
    <t>BEL</t>
  </si>
  <si>
    <t>BEN</t>
  </si>
  <si>
    <t>Benin</t>
  </si>
  <si>
    <t>CFA Franc BCEAO</t>
  </si>
  <si>
    <t>BFA</t>
  </si>
  <si>
    <t>Burkina Faso</t>
  </si>
  <si>
    <t>BGD</t>
  </si>
  <si>
    <t>Bangladesh</t>
  </si>
  <si>
    <t>Taka</t>
  </si>
  <si>
    <t>BGR</t>
  </si>
  <si>
    <t>Bulgaria</t>
  </si>
  <si>
    <t>Bulgarian Lev</t>
  </si>
  <si>
    <t>BHR</t>
  </si>
  <si>
    <t>Bahrain</t>
  </si>
  <si>
    <t>Bahraini Dinar</t>
  </si>
  <si>
    <t>BHS</t>
  </si>
  <si>
    <t>Bahamas</t>
  </si>
  <si>
    <t>Bahamian Dollar</t>
  </si>
  <si>
    <t>BIH</t>
  </si>
  <si>
    <t>Bosnia and Herzegovina</t>
  </si>
  <si>
    <t>Convertible Marks</t>
  </si>
  <si>
    <t>BLR</t>
  </si>
  <si>
    <t>Belarus</t>
  </si>
  <si>
    <t>Belarussian Ruble</t>
  </si>
  <si>
    <t>BLZ</t>
  </si>
  <si>
    <t>Belize</t>
  </si>
  <si>
    <t>Belize Dollar</t>
  </si>
  <si>
    <t>BMU</t>
  </si>
  <si>
    <t>Bermuda</t>
  </si>
  <si>
    <t>Bermudian Dollar</t>
  </si>
  <si>
    <t>BOL</t>
  </si>
  <si>
    <t>Bolivia (Plurinational State of)</t>
  </si>
  <si>
    <t>Boliviano</t>
  </si>
  <si>
    <t>BRA</t>
  </si>
  <si>
    <t>Brazilian Real</t>
  </si>
  <si>
    <t>BRB</t>
  </si>
  <si>
    <t>Barbados</t>
  </si>
  <si>
    <t>Barbados Dollar</t>
  </si>
  <si>
    <t>BRN</t>
  </si>
  <si>
    <t>Brunei Darussalam</t>
  </si>
  <si>
    <t>Brunei Dollar</t>
  </si>
  <si>
    <t>BTN</t>
  </si>
  <si>
    <t>Bhutan</t>
  </si>
  <si>
    <t>Ngultrum</t>
  </si>
  <si>
    <t>BWA</t>
  </si>
  <si>
    <t>Botswana</t>
  </si>
  <si>
    <t>Pula</t>
  </si>
  <si>
    <t>CAF</t>
  </si>
  <si>
    <t>Central African Republic</t>
  </si>
  <si>
    <t>CFA Franc BEAC</t>
  </si>
  <si>
    <t>CAN</t>
  </si>
  <si>
    <t>Canada</t>
  </si>
  <si>
    <t>Canadian Dollar</t>
  </si>
  <si>
    <t>CHE</t>
  </si>
  <si>
    <t>Swiss Franc</t>
  </si>
  <si>
    <t>CHL</t>
  </si>
  <si>
    <t>Chile</t>
  </si>
  <si>
    <t>Chilean Peso</t>
  </si>
  <si>
    <t>CHN</t>
  </si>
  <si>
    <t>China</t>
  </si>
  <si>
    <t>Yuan Renminbi</t>
  </si>
  <si>
    <t>CIV</t>
  </si>
  <si>
    <t>Côte d'Ivoire</t>
  </si>
  <si>
    <t>CMR</t>
  </si>
  <si>
    <t>Cameroon</t>
  </si>
  <si>
    <t>COD</t>
  </si>
  <si>
    <t>D.R. of the Congo</t>
  </si>
  <si>
    <t>Franc Congolais</t>
  </si>
  <si>
    <t>COG</t>
  </si>
  <si>
    <t>Congo</t>
  </si>
  <si>
    <t>COL</t>
  </si>
  <si>
    <t>Colombia</t>
  </si>
  <si>
    <t>Colombian Peso</t>
  </si>
  <si>
    <t>COM</t>
  </si>
  <si>
    <t>Comoros</t>
  </si>
  <si>
    <t>Comoro Franc</t>
  </si>
  <si>
    <t>CPV</t>
  </si>
  <si>
    <t>Cabo Verde</t>
  </si>
  <si>
    <t>Cabo Verde Escudo</t>
  </si>
  <si>
    <t>CRI</t>
  </si>
  <si>
    <t>Costa Rica</t>
  </si>
  <si>
    <t>Costa Rican Colon</t>
  </si>
  <si>
    <t>CUW</t>
  </si>
  <si>
    <t>Curaçao</t>
  </si>
  <si>
    <t>Netherlands Antillian Guilder</t>
  </si>
  <si>
    <t>CYM</t>
  </si>
  <si>
    <t>Cayman Islands</t>
  </si>
  <si>
    <t>Cayman Islands Dollar</t>
  </si>
  <si>
    <t>CYP</t>
  </si>
  <si>
    <t>Cyprus</t>
  </si>
  <si>
    <t>CZE</t>
  </si>
  <si>
    <t>Czech Koruna</t>
  </si>
  <si>
    <t>DEU</t>
  </si>
  <si>
    <t>DJI</t>
  </si>
  <si>
    <t>Djibouti</t>
  </si>
  <si>
    <t>Djibouti Franc</t>
  </si>
  <si>
    <t>DMA</t>
  </si>
  <si>
    <t>Dominica</t>
  </si>
  <si>
    <t>DNK</t>
  </si>
  <si>
    <t>Danish Krone</t>
  </si>
  <si>
    <t>DOM</t>
  </si>
  <si>
    <t>Dominican Republic</t>
  </si>
  <si>
    <t>Dominican Peso</t>
  </si>
  <si>
    <t>DZA</t>
  </si>
  <si>
    <t>Algeria</t>
  </si>
  <si>
    <t>Algerian Dinar</t>
  </si>
  <si>
    <t>ECU</t>
  </si>
  <si>
    <t>Ecuador</t>
  </si>
  <si>
    <t>US Dollar</t>
  </si>
  <si>
    <t>EGY</t>
  </si>
  <si>
    <t>Egypt</t>
  </si>
  <si>
    <t>Egyptian Pound</t>
  </si>
  <si>
    <t>ESP</t>
  </si>
  <si>
    <t>EST</t>
  </si>
  <si>
    <t>Estonia</t>
  </si>
  <si>
    <t>ETH</t>
  </si>
  <si>
    <t>Ethiopia</t>
  </si>
  <si>
    <t>Ethiopian Birr</t>
  </si>
  <si>
    <t>FIN</t>
  </si>
  <si>
    <t>Finland</t>
  </si>
  <si>
    <t>FJI</t>
  </si>
  <si>
    <t>Fiji</t>
  </si>
  <si>
    <t>Fiji Dollar</t>
  </si>
  <si>
    <t>FRA</t>
  </si>
  <si>
    <t>GAB</t>
  </si>
  <si>
    <t>Gabon</t>
  </si>
  <si>
    <t>GBR</t>
  </si>
  <si>
    <t>United Kingdom</t>
  </si>
  <si>
    <t>Pound Sterling</t>
  </si>
  <si>
    <t>GEO</t>
  </si>
  <si>
    <t>Georgia</t>
  </si>
  <si>
    <t>Lari</t>
  </si>
  <si>
    <t>GHA</t>
  </si>
  <si>
    <t>Ghana</t>
  </si>
  <si>
    <t>Cedi</t>
  </si>
  <si>
    <t>GIN</t>
  </si>
  <si>
    <t>Guinea</t>
  </si>
  <si>
    <t>Guinea Franc</t>
  </si>
  <si>
    <t>GMB</t>
  </si>
  <si>
    <t>Gambia</t>
  </si>
  <si>
    <t>Dalasi</t>
  </si>
  <si>
    <t>GNB</t>
  </si>
  <si>
    <t>Guinea-Bissau</t>
  </si>
  <si>
    <t>GNQ</t>
  </si>
  <si>
    <t>Equatorial Guinea</t>
  </si>
  <si>
    <t>GRC</t>
  </si>
  <si>
    <t>Greece</t>
  </si>
  <si>
    <t>GRD</t>
  </si>
  <si>
    <t>Grenada</t>
  </si>
  <si>
    <t>GTM</t>
  </si>
  <si>
    <t>Guatemala</t>
  </si>
  <si>
    <t>Quetzal</t>
  </si>
  <si>
    <t>HKG</t>
  </si>
  <si>
    <t>China, Hong Kong SAR</t>
  </si>
  <si>
    <t>Hong Kong Dollar</t>
  </si>
  <si>
    <t>HND</t>
  </si>
  <si>
    <t>Honduras</t>
  </si>
  <si>
    <t>Lempira</t>
  </si>
  <si>
    <t>HRV</t>
  </si>
  <si>
    <t>Croatian Kuna</t>
  </si>
  <si>
    <t>HTI</t>
  </si>
  <si>
    <t>Haiti</t>
  </si>
  <si>
    <t>Gourde</t>
  </si>
  <si>
    <t>HUN</t>
  </si>
  <si>
    <t>Forint</t>
  </si>
  <si>
    <t>IDN</t>
  </si>
  <si>
    <t>Indonesia</t>
  </si>
  <si>
    <t>Rupiah</t>
  </si>
  <si>
    <t>IND</t>
  </si>
  <si>
    <t>India</t>
  </si>
  <si>
    <t>Indian Rupee</t>
  </si>
  <si>
    <t>IRL</t>
  </si>
  <si>
    <t>Ireland</t>
  </si>
  <si>
    <t>IRN</t>
  </si>
  <si>
    <t>Iran (Islamic Republic of)</t>
  </si>
  <si>
    <t>Iranian Rial</t>
  </si>
  <si>
    <t>IRQ</t>
  </si>
  <si>
    <t>Iraq</t>
  </si>
  <si>
    <t>Iraqi Dinar</t>
  </si>
  <si>
    <t>ISL</t>
  </si>
  <si>
    <t>Iceland</t>
  </si>
  <si>
    <t>Iceland Krona</t>
  </si>
  <si>
    <t>ISR</t>
  </si>
  <si>
    <t>Israel</t>
  </si>
  <si>
    <t>New Israeli Sheqel</t>
  </si>
  <si>
    <t>ITA</t>
  </si>
  <si>
    <t>JAM</t>
  </si>
  <si>
    <t>Jamaica</t>
  </si>
  <si>
    <t>Jamaican Dollar</t>
  </si>
  <si>
    <t>JOR</t>
  </si>
  <si>
    <t>Jordan</t>
  </si>
  <si>
    <t>Jordanian Dinar</t>
  </si>
  <si>
    <t>JPN</t>
  </si>
  <si>
    <t>Japan</t>
  </si>
  <si>
    <t>Yen</t>
  </si>
  <si>
    <t>KAZ</t>
  </si>
  <si>
    <t>Kazakhstan</t>
  </si>
  <si>
    <t>Tenge</t>
  </si>
  <si>
    <t>KEN</t>
  </si>
  <si>
    <t>Kenya</t>
  </si>
  <si>
    <t>Kenyan Shilling</t>
  </si>
  <si>
    <t>KGZ</t>
  </si>
  <si>
    <t>Kyrgyzstan</t>
  </si>
  <si>
    <t>Som</t>
  </si>
  <si>
    <t>KHM</t>
  </si>
  <si>
    <t>Cambodia</t>
  </si>
  <si>
    <t>Riel</t>
  </si>
  <si>
    <t>KNA</t>
  </si>
  <si>
    <t>Saint Kitts and Nevis</t>
  </si>
  <si>
    <t>KOR</t>
  </si>
  <si>
    <t>Republic of Korea</t>
  </si>
  <si>
    <t>Won</t>
  </si>
  <si>
    <t>KWT</t>
  </si>
  <si>
    <t>Kuwait</t>
  </si>
  <si>
    <t>Kuwaiti Dinar</t>
  </si>
  <si>
    <t>LAO</t>
  </si>
  <si>
    <t>Lao People's DR</t>
  </si>
  <si>
    <t>Kip</t>
  </si>
  <si>
    <t>LBN</t>
  </si>
  <si>
    <t>Lebanon</t>
  </si>
  <si>
    <t>Lebanese Pound</t>
  </si>
  <si>
    <t>LBR</t>
  </si>
  <si>
    <t>Liberia</t>
  </si>
  <si>
    <t>LCA</t>
  </si>
  <si>
    <t>Saint Lucia</t>
  </si>
  <si>
    <t>LKA</t>
  </si>
  <si>
    <t>Sri Lanka</t>
  </si>
  <si>
    <t>Sri Lanka Rupee</t>
  </si>
  <si>
    <t>LSO</t>
  </si>
  <si>
    <t>Lesotho</t>
  </si>
  <si>
    <t>Loti</t>
  </si>
  <si>
    <t>LTU</t>
  </si>
  <si>
    <t>Lithuania</t>
  </si>
  <si>
    <t>LUX</t>
  </si>
  <si>
    <t>Luxembourg</t>
  </si>
  <si>
    <t>LVA</t>
  </si>
  <si>
    <t>Latvia</t>
  </si>
  <si>
    <t>MAC</t>
  </si>
  <si>
    <t>China, Macao SAR</t>
  </si>
  <si>
    <t>Pataca</t>
  </si>
  <si>
    <t>MAR</t>
  </si>
  <si>
    <t>Morocco</t>
  </si>
  <si>
    <t>Moroccan Dirham</t>
  </si>
  <si>
    <t>MDA</t>
  </si>
  <si>
    <t>Republic of Moldova</t>
  </si>
  <si>
    <t>Moldovan Leu</t>
  </si>
  <si>
    <t>MDG</t>
  </si>
  <si>
    <t>Madagascar</t>
  </si>
  <si>
    <t>Malagasy Ariary</t>
  </si>
  <si>
    <t>MDV</t>
  </si>
  <si>
    <t>Maldives</t>
  </si>
  <si>
    <t>Rufiyaa</t>
  </si>
  <si>
    <t>MEX</t>
  </si>
  <si>
    <t>Mexico</t>
  </si>
  <si>
    <t>Mexican Peso</t>
  </si>
  <si>
    <t>MKD</t>
  </si>
  <si>
    <t>TFYR of Macedonia</t>
  </si>
  <si>
    <t>Denar</t>
  </si>
  <si>
    <t>MLI</t>
  </si>
  <si>
    <t>Mali</t>
  </si>
  <si>
    <t>MLT</t>
  </si>
  <si>
    <t>Malta</t>
  </si>
  <si>
    <t>MMR</t>
  </si>
  <si>
    <t>Myanmar</t>
  </si>
  <si>
    <t>Kyat</t>
  </si>
  <si>
    <t>MNE</t>
  </si>
  <si>
    <t>Montenegro</t>
  </si>
  <si>
    <t>MNG</t>
  </si>
  <si>
    <t>Mongolia</t>
  </si>
  <si>
    <t>Tugrik</t>
  </si>
  <si>
    <t>MOZ</t>
  </si>
  <si>
    <t>Mozambique</t>
  </si>
  <si>
    <t>Metical</t>
  </si>
  <si>
    <t>MRT</t>
  </si>
  <si>
    <t>Mauritania</t>
  </si>
  <si>
    <t>Ouguiya</t>
  </si>
  <si>
    <t>MSR</t>
  </si>
  <si>
    <t>Montserrat</t>
  </si>
  <si>
    <t>MUS</t>
  </si>
  <si>
    <t>Mauritius</t>
  </si>
  <si>
    <t>Mauritius Rupee</t>
  </si>
  <si>
    <t>MWI</t>
  </si>
  <si>
    <t>Malawi</t>
  </si>
  <si>
    <t>Kwacha</t>
  </si>
  <si>
    <t>MYS</t>
  </si>
  <si>
    <t>Malaysia</t>
  </si>
  <si>
    <t>Malaysian Ringgit</t>
  </si>
  <si>
    <t>NAM</t>
  </si>
  <si>
    <t>Namibia</t>
  </si>
  <si>
    <t>Namibian Dollar</t>
  </si>
  <si>
    <t>NER</t>
  </si>
  <si>
    <t>Niger</t>
  </si>
  <si>
    <t>NGA</t>
  </si>
  <si>
    <t>Nigeria</t>
  </si>
  <si>
    <t>Naira</t>
  </si>
  <si>
    <t>NIC</t>
  </si>
  <si>
    <t>Nicaragua</t>
  </si>
  <si>
    <t>Cordoba Oro</t>
  </si>
  <si>
    <t>NLD</t>
  </si>
  <si>
    <t>NOR</t>
  </si>
  <si>
    <t>Norwegian Krone</t>
  </si>
  <si>
    <t>NPL</t>
  </si>
  <si>
    <t>Nepal</t>
  </si>
  <si>
    <t>Nepalese Rupee</t>
  </si>
  <si>
    <t>NZL</t>
  </si>
  <si>
    <t>New Zealand</t>
  </si>
  <si>
    <t>New Zealand Dollar</t>
  </si>
  <si>
    <t>OMN</t>
  </si>
  <si>
    <t>Oman</t>
  </si>
  <si>
    <t>Rial Omani</t>
  </si>
  <si>
    <t>PAK</t>
  </si>
  <si>
    <t>Pakistan</t>
  </si>
  <si>
    <t>Pakistan Rupee</t>
  </si>
  <si>
    <t>PAN</t>
  </si>
  <si>
    <t>Panama</t>
  </si>
  <si>
    <t>Balboa</t>
  </si>
  <si>
    <t>PER</t>
  </si>
  <si>
    <t>Peru</t>
  </si>
  <si>
    <t>Nuevo Sol</t>
  </si>
  <si>
    <t>PHL</t>
  </si>
  <si>
    <t>Philippines</t>
  </si>
  <si>
    <t>Philippine Peso</t>
  </si>
  <si>
    <t>POL</t>
  </si>
  <si>
    <t>Zloty</t>
  </si>
  <si>
    <t>PRT</t>
  </si>
  <si>
    <t>PRY</t>
  </si>
  <si>
    <t>Paraguay</t>
  </si>
  <si>
    <t>Guarani</t>
  </si>
  <si>
    <t>PSE</t>
  </si>
  <si>
    <t>State of Palestine</t>
  </si>
  <si>
    <t>QAT</t>
  </si>
  <si>
    <t>Qatar</t>
  </si>
  <si>
    <t>Qatari Rial</t>
  </si>
  <si>
    <t>ROU</t>
  </si>
  <si>
    <t>Romania</t>
  </si>
  <si>
    <t>New Leu</t>
  </si>
  <si>
    <t>RUS</t>
  </si>
  <si>
    <t>Russian Federation</t>
  </si>
  <si>
    <t>Russian Ruble</t>
  </si>
  <si>
    <t>RWA</t>
  </si>
  <si>
    <t>Rwanda</t>
  </si>
  <si>
    <t>Rwanda Franc</t>
  </si>
  <si>
    <t>SAU</t>
  </si>
  <si>
    <t>Saudi Arabia</t>
  </si>
  <si>
    <t>Saudi Riyal</t>
  </si>
  <si>
    <t>SDN</t>
  </si>
  <si>
    <t>Sudan (Former)</t>
  </si>
  <si>
    <t>Sudanese Pound</t>
  </si>
  <si>
    <t>SEN</t>
  </si>
  <si>
    <t>Senegal</t>
  </si>
  <si>
    <t>SGP</t>
  </si>
  <si>
    <t>Singapore</t>
  </si>
  <si>
    <t>Singapore Dollar</t>
  </si>
  <si>
    <t>SLE</t>
  </si>
  <si>
    <t>Sierra Leone</t>
  </si>
  <si>
    <t>Leone</t>
  </si>
  <si>
    <t>SLV</t>
  </si>
  <si>
    <t>El Salvador</t>
  </si>
  <si>
    <t>SRB</t>
  </si>
  <si>
    <t>Serbia</t>
  </si>
  <si>
    <t>Serbian Dinar</t>
  </si>
  <si>
    <t>STP</t>
  </si>
  <si>
    <t>Sao Tome and Principe</t>
  </si>
  <si>
    <t>Dobra</t>
  </si>
  <si>
    <t>SUR</t>
  </si>
  <si>
    <t>Suriname</t>
  </si>
  <si>
    <t>Surinam Dollar</t>
  </si>
  <si>
    <t>SVK</t>
  </si>
  <si>
    <t>SVN</t>
  </si>
  <si>
    <t>Slovenia</t>
  </si>
  <si>
    <t>SWE</t>
  </si>
  <si>
    <t>Swedish Krona</t>
  </si>
  <si>
    <t>SWZ</t>
  </si>
  <si>
    <t>Swaziland</t>
  </si>
  <si>
    <t>Lilangeni</t>
  </si>
  <si>
    <t>SXM</t>
  </si>
  <si>
    <t>Sint Maarten (Dutch part)</t>
  </si>
  <si>
    <t>SYC</t>
  </si>
  <si>
    <t>Seychelles</t>
  </si>
  <si>
    <t>Seychelles Rupee</t>
  </si>
  <si>
    <t>SYR</t>
  </si>
  <si>
    <t>Syrian Arab Republic</t>
  </si>
  <si>
    <t>Syrian Pound</t>
  </si>
  <si>
    <t>TCA</t>
  </si>
  <si>
    <t>Turks and Caicos Islands</t>
  </si>
  <si>
    <t>TCD</t>
  </si>
  <si>
    <t>Chad</t>
  </si>
  <si>
    <t>TGO</t>
  </si>
  <si>
    <t>Togo</t>
  </si>
  <si>
    <t>THA</t>
  </si>
  <si>
    <t>Baht</t>
  </si>
  <si>
    <t>TJK</t>
  </si>
  <si>
    <t>Tajikistan</t>
  </si>
  <si>
    <t>Somoni</t>
  </si>
  <si>
    <t>TKM</t>
  </si>
  <si>
    <t>Turkmenistan</t>
  </si>
  <si>
    <t>Manat</t>
  </si>
  <si>
    <t>TTO</t>
  </si>
  <si>
    <t>Trinidad and Tobago</t>
  </si>
  <si>
    <t>Trinidad and Tobago Dollar</t>
  </si>
  <si>
    <t>TUN</t>
  </si>
  <si>
    <t>Tunisia</t>
  </si>
  <si>
    <t>Tunisian Dinar</t>
  </si>
  <si>
    <t>TUR</t>
  </si>
  <si>
    <t>Turkey</t>
  </si>
  <si>
    <t>New Turkish Lira</t>
  </si>
  <si>
    <t>TWN</t>
  </si>
  <si>
    <t>New Taiwan Dollar</t>
  </si>
  <si>
    <t>TZA</t>
  </si>
  <si>
    <t>U.R. of Tanzania: Mainland</t>
  </si>
  <si>
    <t>Tanzanian Shilling</t>
  </si>
  <si>
    <t>UGA</t>
  </si>
  <si>
    <t>Uganda</t>
  </si>
  <si>
    <t>Uganda Shilling</t>
  </si>
  <si>
    <t>UKR</t>
  </si>
  <si>
    <t>Ukraine</t>
  </si>
  <si>
    <t>Hryvnia</t>
  </si>
  <si>
    <t>URY</t>
  </si>
  <si>
    <t>Uruguay</t>
  </si>
  <si>
    <t>Peso Uruguayo</t>
  </si>
  <si>
    <t>USA</t>
  </si>
  <si>
    <t>United States</t>
  </si>
  <si>
    <t>UZB</t>
  </si>
  <si>
    <t>Uzbekistan</t>
  </si>
  <si>
    <t>Uzbekistan Sum</t>
  </si>
  <si>
    <t>VCT</t>
  </si>
  <si>
    <t>St. Vincent and the Grenadines</t>
  </si>
  <si>
    <t>VEN</t>
  </si>
  <si>
    <t>Venezuela (Bolivarian Republic of)</t>
  </si>
  <si>
    <t>Bolivar Fuerte</t>
  </si>
  <si>
    <t>VGB</t>
  </si>
  <si>
    <t>British Virgin Islands</t>
  </si>
  <si>
    <t>VNM</t>
  </si>
  <si>
    <t>Viet Nam</t>
  </si>
  <si>
    <t>Dong</t>
  </si>
  <si>
    <t>YEM</t>
  </si>
  <si>
    <t>Yemen</t>
  </si>
  <si>
    <t>Yemeni Rial</t>
  </si>
  <si>
    <t>ZAF</t>
  </si>
  <si>
    <t>South Africa</t>
  </si>
  <si>
    <t>Rand</t>
  </si>
  <si>
    <t>ZMB</t>
  </si>
  <si>
    <t>Zambia</t>
  </si>
  <si>
    <t>ZWE</t>
  </si>
  <si>
    <t>Zimbabwe</t>
  </si>
  <si>
    <t>gdppercap</t>
  </si>
  <si>
    <t>Table 3: Country Scores on Susceptibility to Normative Influence, Social Demonstrance, Price-Quality Schema, Consumer Ethnocentrism, and Business Sophistication &amp; Innovation</t>
  </si>
  <si>
    <t>COUNTRY</t>
  </si>
  <si>
    <t>EM/</t>
  </si>
  <si>
    <t>DM</t>
  </si>
  <si>
    <t>Susceptibility to Normative Influence</t>
  </si>
  <si>
    <t xml:space="preserve">Social Demonstrance of CPG </t>
  </si>
  <si>
    <t>Price-Quality Schema in CPG</t>
  </si>
  <si>
    <t>Consumer Ethnocentrism</t>
  </si>
  <si>
    <t>Business Sophistication &amp; Innovation</t>
  </si>
  <si>
    <t>EM</t>
  </si>
  <si>
    <t xml:space="preserve">Average </t>
  </si>
  <si>
    <t xml:space="preserve">Note: Scores on Susceptibility to Normative influence (SNI), Social Demonstrance (SD), and Consumer Ethnocentrism (CET) relative to the US as reference country, for which latent means are fixed at zero and latent variances at 1 for identification. Scores for India on SD, price-quality schema (P-Q), and CET are imputed. Country means on P-Q are on a 5-point scale. Country means on Business Sophistication &amp; Innovation are on a 7-point scale, and taken from Schwab (2017). Country scores on SNI, SD, and CET estimated by present authors. P-Q scores taken from Steenkamp et al. (2010). </t>
  </si>
  <si>
    <t>GDP per capita</t>
  </si>
  <si>
    <t>Correlation</t>
  </si>
  <si>
    <t>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</si>
</sst>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Times New Roman"/>
      <family val="1"/>
    </font>
    <font>
      <sz val="12"/>
      <color theme="1"/>
      <name val="Times New Roman"/>
      <family val="1"/>
    </font>
    <font>
      <sz val="10"/>
      <color rgb="FF000000"/>
      <name val="Times New Roman"/>
      <family val="1"/>
    </font>
    <font>
      <b/>
      <sz val="10"/>
      <color rgb="FF000000"/>
      <name val="Times New Roman"/>
      <family val="1"/>
    </font>
    <font>
      <i/>
      <sz val="10"/>
      <color rgb="FF000000"/>
      <name val="Times New Roman"/>
      <family val="1"/>
    </font>
    <font>
      <i/>
      <sz val="10"/>
      <color theme="1"/>
      <name val="Times New Roman"/>
      <family val="1"/>
    </font>
    <font>
      <sz val="10"/>
      <color theme="1"/>
      <name val="Times New Roman"/>
      <family val="1"/>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s>
  <cellStyleXfs count="1">
    <xf numFmtId="0" fontId="0" fillId="0" borderId="0"/>
  </cellStyleXfs>
  <cellXfs count="26">
    <xf numFmtId="0" fontId="0" fillId="0" borderId="0" xfId="0"/>
    <xf numFmtId="0" fontId="1" fillId="0" borderId="0" xfId="0" applyFont="1" applyAlignment="1">
      <alignment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0" fillId="0" borderId="4" xfId="0" applyBorder="1"/>
    <xf numFmtId="0" fontId="3" fillId="0" borderId="2" xfId="0" applyFont="1" applyBorder="1" applyAlignment="1">
      <alignment vertical="center" wrapText="1"/>
    </xf>
    <xf numFmtId="0" fontId="4" fillId="0" borderId="4" xfId="0" applyFont="1" applyBorder="1" applyAlignment="1">
      <alignment horizontal="center" vertical="center" wrapText="1"/>
    </xf>
    <xf numFmtId="0" fontId="4" fillId="0" borderId="2" xfId="0" applyFont="1" applyBorder="1" applyAlignment="1">
      <alignment vertical="center" wrapText="1"/>
    </xf>
    <xf numFmtId="0" fontId="5" fillId="0" borderId="2" xfId="0" applyFont="1" applyBorder="1" applyAlignment="1">
      <alignment vertical="center" wrapText="1"/>
    </xf>
    <xf numFmtId="0" fontId="5" fillId="0" borderId="4" xfId="0" applyFont="1" applyBorder="1" applyAlignment="1">
      <alignment horizontal="center" vertical="center" wrapText="1"/>
    </xf>
    <xf numFmtId="0" fontId="6" fillId="0" borderId="4" xfId="0" applyFont="1" applyBorder="1" applyAlignment="1">
      <alignment horizontal="center" vertical="center" wrapText="1"/>
    </xf>
    <xf numFmtId="0" fontId="3" fillId="0" borderId="1" xfId="0" applyFont="1" applyBorder="1" applyAlignment="1">
      <alignment vertical="center" wrapText="1"/>
    </xf>
    <xf numFmtId="0" fontId="3" fillId="0" borderId="2" xfId="0" applyFont="1" applyBorder="1" applyAlignment="1">
      <alignment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7" fillId="0" borderId="0" xfId="0" applyFont="1" applyAlignment="1">
      <alignment vertical="center"/>
    </xf>
    <xf numFmtId="0" fontId="2" fillId="0" borderId="0" xfId="0" applyFont="1" applyAlignment="1">
      <alignment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0" fillId="2" borderId="0" xfId="0" applyFill="1"/>
    <xf numFmtId="2" fontId="0" fillId="0" borderId="5" xfId="0" applyNumberFormat="1" applyBorder="1"/>
    <xf numFmtId="0" fontId="0" fillId="0" borderId="3" xfId="0" applyBorder="1"/>
    <xf numFmtId="0" fontId="0" fillId="0" borderId="6" xfId="0" applyBorder="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1FADF-CF85-8344-BBC6-2896C84DCA35}">
  <dimension ref="A1:N36"/>
  <sheetViews>
    <sheetView tabSelected="1" workbookViewId="0">
      <selection activeCell="K3" sqref="K3"/>
    </sheetView>
  </sheetViews>
  <sheetFormatPr baseColWidth="10" defaultRowHeight="15" x14ac:dyDescent="0.2"/>
  <cols>
    <col min="1" max="1" width="2.83203125" bestFit="1" customWidth="1"/>
    <col min="13" max="13" width="14.1640625" bestFit="1" customWidth="1"/>
  </cols>
  <sheetData>
    <row r="1" spans="1:14" ht="17" thickBot="1" x14ac:dyDescent="0.25">
      <c r="A1" s="1" t="s">
        <v>509</v>
      </c>
    </row>
    <row r="2" spans="1:14" ht="23" customHeight="1" x14ac:dyDescent="0.2">
      <c r="A2" s="11" t="s">
        <v>22</v>
      </c>
      <c r="B2" s="11" t="s">
        <v>510</v>
      </c>
      <c r="C2" s="2" t="s">
        <v>511</v>
      </c>
      <c r="D2" s="13" t="s">
        <v>513</v>
      </c>
      <c r="E2" s="13" t="s">
        <v>514</v>
      </c>
      <c r="F2" s="17" t="s">
        <v>515</v>
      </c>
      <c r="G2" s="13" t="s">
        <v>516</v>
      </c>
      <c r="H2" s="13" t="s">
        <v>517</v>
      </c>
      <c r="J2" s="21" t="s">
        <v>521</v>
      </c>
      <c r="K2" s="25" t="s">
        <v>523</v>
      </c>
    </row>
    <row r="3" spans="1:14" ht="16" thickBot="1" x14ac:dyDescent="0.25">
      <c r="A3" s="12" t="s">
        <v>22</v>
      </c>
      <c r="B3" s="12"/>
      <c r="C3" s="3" t="s">
        <v>512</v>
      </c>
      <c r="D3" s="14"/>
      <c r="E3" s="14"/>
      <c r="F3" s="18"/>
      <c r="G3" s="14"/>
      <c r="H3" s="14"/>
      <c r="J3" s="21"/>
    </row>
    <row r="4" spans="1:14" ht="16" thickBot="1" x14ac:dyDescent="0.25">
      <c r="A4" s="5">
        <v>1</v>
      </c>
      <c r="B4" s="5" t="s">
        <v>1</v>
      </c>
      <c r="C4" s="3" t="s">
        <v>518</v>
      </c>
      <c r="D4" s="3">
        <v>-0.248</v>
      </c>
      <c r="E4" s="6"/>
      <c r="F4" s="19">
        <v>3.45</v>
      </c>
      <c r="G4" s="3">
        <v>1.1619999999999999</v>
      </c>
      <c r="H4" s="3">
        <v>3.56</v>
      </c>
      <c r="J4" s="21">
        <f>VLOOKUP(B4,penn_world_2010!$B:$H,7,FALSE)</f>
        <v>18501.463265060567</v>
      </c>
      <c r="M4" s="22">
        <f>CORREL(F4:F32,J4:J32)</f>
        <v>-0.81726271458523048</v>
      </c>
      <c r="N4" s="23" t="s">
        <v>522</v>
      </c>
    </row>
    <row r="5" spans="1:14" ht="16" thickBot="1" x14ac:dyDescent="0.25">
      <c r="A5" s="5">
        <v>2</v>
      </c>
      <c r="B5" s="5" t="s">
        <v>2</v>
      </c>
      <c r="C5" s="3" t="s">
        <v>512</v>
      </c>
      <c r="D5" s="3">
        <v>-0.186</v>
      </c>
      <c r="E5" s="3"/>
      <c r="F5" s="19">
        <v>2.73</v>
      </c>
      <c r="G5" s="3">
        <v>-0.26900000000000002</v>
      </c>
      <c r="H5" s="3">
        <v>5.3</v>
      </c>
      <c r="J5" s="21">
        <f>VLOOKUP(B5,penn_world_2010!$B:$H,7,FALSE)</f>
        <v>42475.595169010056</v>
      </c>
      <c r="M5" s="24">
        <f>COUNT(F4:F32)</f>
        <v>28</v>
      </c>
      <c r="N5" s="4" t="s">
        <v>0</v>
      </c>
    </row>
    <row r="6" spans="1:14" ht="16" thickBot="1" x14ac:dyDescent="0.25">
      <c r="A6" s="5">
        <v>3</v>
      </c>
      <c r="B6" s="5" t="s">
        <v>3</v>
      </c>
      <c r="C6" s="3" t="s">
        <v>512</v>
      </c>
      <c r="D6" s="3">
        <v>-0.29699999999999999</v>
      </c>
      <c r="E6" s="3"/>
      <c r="F6" s="19">
        <v>2.87</v>
      </c>
      <c r="G6" s="3">
        <v>-0.47</v>
      </c>
      <c r="H6" s="3">
        <v>5.18</v>
      </c>
      <c r="J6" s="21">
        <f>VLOOKUP(B6,penn_world_2010!$B:$H,7,FALSE)</f>
        <v>40719.955571739381</v>
      </c>
    </row>
    <row r="7" spans="1:14" ht="16" thickBot="1" x14ac:dyDescent="0.25">
      <c r="A7" s="5">
        <v>4</v>
      </c>
      <c r="B7" s="5" t="s">
        <v>4</v>
      </c>
      <c r="C7" s="3" t="s">
        <v>518</v>
      </c>
      <c r="D7" s="3">
        <v>0.69199999999999995</v>
      </c>
      <c r="E7" s="3">
        <v>0.39900000000000002</v>
      </c>
      <c r="F7" s="19">
        <v>3.16</v>
      </c>
      <c r="G7" s="3">
        <v>0.82699999999999996</v>
      </c>
      <c r="H7" s="3">
        <v>3.66</v>
      </c>
      <c r="J7" s="21">
        <f>VLOOKUP(B7,penn_world_2010!$B:$H,7,FALSE)</f>
        <v>13514.008565349304</v>
      </c>
    </row>
    <row r="8" spans="1:14" ht="16" thickBot="1" x14ac:dyDescent="0.25">
      <c r="A8" s="5">
        <v>5</v>
      </c>
      <c r="B8" s="7" t="s">
        <v>122</v>
      </c>
      <c r="C8" s="6" t="s">
        <v>518</v>
      </c>
      <c r="D8" s="6">
        <v>1.8129999999999999</v>
      </c>
      <c r="E8" s="6">
        <v>0.90500000000000003</v>
      </c>
      <c r="F8" s="20">
        <v>3.45</v>
      </c>
      <c r="G8" s="6">
        <v>0.17499999999999999</v>
      </c>
      <c r="H8" s="6">
        <v>4.33</v>
      </c>
      <c r="J8" s="21">
        <f>VLOOKUP(B8,penn_world_2010!$B:$H,7,FALSE)</f>
        <v>9456.3080876589993</v>
      </c>
    </row>
    <row r="9" spans="1:14" ht="29" thickBot="1" x14ac:dyDescent="0.25">
      <c r="A9" s="5">
        <v>6</v>
      </c>
      <c r="B9" s="5" t="s">
        <v>6</v>
      </c>
      <c r="C9" s="3" t="s">
        <v>518</v>
      </c>
      <c r="D9" s="3">
        <v>0.47</v>
      </c>
      <c r="E9" s="3"/>
      <c r="F9" s="19">
        <v>3.19</v>
      </c>
      <c r="G9" s="3">
        <v>-0.375</v>
      </c>
      <c r="H9" s="3">
        <v>4.24</v>
      </c>
      <c r="J9" s="21">
        <f>VLOOKUP(B9,penn_world_2010!$B:$H,7,FALSE)</f>
        <v>27627.552914257871</v>
      </c>
    </row>
    <row r="10" spans="1:14" ht="16" thickBot="1" x14ac:dyDescent="0.25">
      <c r="A10" s="5">
        <v>7</v>
      </c>
      <c r="B10" s="5" t="s">
        <v>7</v>
      </c>
      <c r="C10" s="3" t="s">
        <v>512</v>
      </c>
      <c r="D10" s="3">
        <v>-0.17299999999999999</v>
      </c>
      <c r="E10" s="3">
        <v>-0.73299999999999998</v>
      </c>
      <c r="F10" s="19">
        <v>2.69</v>
      </c>
      <c r="G10" s="3">
        <v>-0.46899999999999997</v>
      </c>
      <c r="H10" s="3">
        <v>5.28</v>
      </c>
      <c r="J10" s="21">
        <f>VLOOKUP(B10,penn_world_2010!$B:$H,7,FALSE)</f>
        <v>41962.695094667433</v>
      </c>
    </row>
    <row r="11" spans="1:14" ht="16" thickBot="1" x14ac:dyDescent="0.25">
      <c r="A11" s="5">
        <v>8</v>
      </c>
      <c r="B11" s="5" t="s">
        <v>8</v>
      </c>
      <c r="C11" s="3" t="s">
        <v>512</v>
      </c>
      <c r="D11" s="3">
        <v>-0.107</v>
      </c>
      <c r="E11" s="3">
        <v>-0.221</v>
      </c>
      <c r="F11" s="19">
        <v>2.97</v>
      </c>
      <c r="G11" s="3">
        <v>-0.35399999999999998</v>
      </c>
      <c r="H11" s="3">
        <v>5.07</v>
      </c>
      <c r="J11" s="21">
        <f>VLOOKUP(B11,penn_world_2010!$B:$H,7,FALSE)</f>
        <v>36770.912200571671</v>
      </c>
    </row>
    <row r="12" spans="1:14" ht="16" thickBot="1" x14ac:dyDescent="0.25">
      <c r="A12" s="5">
        <v>9</v>
      </c>
      <c r="B12" s="5" t="s">
        <v>9</v>
      </c>
      <c r="C12" s="3" t="s">
        <v>512</v>
      </c>
      <c r="D12" s="3">
        <v>3.4000000000000002E-2</v>
      </c>
      <c r="E12" s="3">
        <v>-0.68899999999999995</v>
      </c>
      <c r="F12" s="19">
        <v>2.72</v>
      </c>
      <c r="G12" s="3">
        <v>-0.9</v>
      </c>
      <c r="H12" s="3">
        <v>5.65</v>
      </c>
      <c r="J12" s="21">
        <f>VLOOKUP(B12,penn_world_2010!$B:$H,7,FALSE)</f>
        <v>40758.492756477222</v>
      </c>
    </row>
    <row r="13" spans="1:14" ht="16" thickBot="1" x14ac:dyDescent="0.25">
      <c r="A13" s="5">
        <v>10</v>
      </c>
      <c r="B13" s="5" t="s">
        <v>10</v>
      </c>
      <c r="C13" s="3" t="s">
        <v>518</v>
      </c>
      <c r="D13" s="3">
        <v>-7.9000000000000001E-2</v>
      </c>
      <c r="E13" s="3"/>
      <c r="F13" s="19">
        <v>3.16</v>
      </c>
      <c r="G13" s="3">
        <v>-0.35499999999999998</v>
      </c>
      <c r="H13" s="3">
        <v>3.52</v>
      </c>
      <c r="J13" s="21">
        <f>VLOOKUP(B13,penn_world_2010!$B:$H,7,FALSE)</f>
        <v>22366.967127093063</v>
      </c>
    </row>
    <row r="14" spans="1:14" ht="16" thickBot="1" x14ac:dyDescent="0.25">
      <c r="A14" s="5">
        <v>11</v>
      </c>
      <c r="B14" s="5" t="s">
        <v>232</v>
      </c>
      <c r="C14" s="3" t="s">
        <v>518</v>
      </c>
      <c r="D14" s="3">
        <v>1.022</v>
      </c>
      <c r="E14" s="3">
        <v>0.876</v>
      </c>
      <c r="F14" s="19">
        <v>3.37</v>
      </c>
      <c r="G14" s="3">
        <v>0.33400000000000002</v>
      </c>
      <c r="H14" s="3">
        <v>4.29</v>
      </c>
      <c r="J14" s="21">
        <f>VLOOKUP(B14,penn_world_2010!$B:$H,7,FALSE)</f>
        <v>4229.9678712575706</v>
      </c>
    </row>
    <row r="15" spans="1:14" ht="16" thickBot="1" x14ac:dyDescent="0.25">
      <c r="A15" s="5">
        <v>12</v>
      </c>
      <c r="B15" s="5" t="s">
        <v>235</v>
      </c>
      <c r="C15" s="3" t="s">
        <v>512</v>
      </c>
      <c r="D15" s="3">
        <v>0.16200000000000001</v>
      </c>
      <c r="E15" s="3"/>
      <c r="F15" s="19"/>
      <c r="G15" s="3">
        <v>-0.36499999999999999</v>
      </c>
      <c r="H15" s="3">
        <v>4.93</v>
      </c>
      <c r="J15" s="21"/>
    </row>
    <row r="16" spans="1:14" ht="16" thickBot="1" x14ac:dyDescent="0.25">
      <c r="A16" s="5">
        <v>13</v>
      </c>
      <c r="B16" s="5" t="s">
        <v>21</v>
      </c>
      <c r="C16" s="3" t="s">
        <v>512</v>
      </c>
      <c r="D16" s="3">
        <v>-7.9000000000000001E-2</v>
      </c>
      <c r="E16" s="3">
        <v>-0.14799999999999999</v>
      </c>
      <c r="F16" s="19">
        <v>2.95</v>
      </c>
      <c r="G16" s="3">
        <v>-0.38300000000000001</v>
      </c>
      <c r="H16" s="3">
        <v>4.45</v>
      </c>
      <c r="J16" s="21">
        <f>VLOOKUP(B16,penn_world_2010!$B:$H,7,FALSE)</f>
        <v>35517.346526591507</v>
      </c>
    </row>
    <row r="17" spans="1:10" ht="16" thickBot="1" x14ac:dyDescent="0.25">
      <c r="A17" s="5">
        <v>14</v>
      </c>
      <c r="B17" s="5" t="s">
        <v>256</v>
      </c>
      <c r="C17" s="3" t="s">
        <v>512</v>
      </c>
      <c r="D17" s="3">
        <v>0.63800000000000001</v>
      </c>
      <c r="E17" s="3"/>
      <c r="F17" s="19">
        <v>3.11</v>
      </c>
      <c r="G17" s="3">
        <v>-0.47599999999999998</v>
      </c>
      <c r="H17" s="3">
        <v>5.55</v>
      </c>
      <c r="J17" s="21">
        <f>VLOOKUP(B17,penn_world_2010!$B:$H,7,FALSE)</f>
        <v>34847.564950620406</v>
      </c>
    </row>
    <row r="18" spans="1:10" ht="16" thickBot="1" x14ac:dyDescent="0.25">
      <c r="A18" s="5">
        <v>15</v>
      </c>
      <c r="B18" s="5" t="s">
        <v>11</v>
      </c>
      <c r="C18" s="3" t="s">
        <v>512</v>
      </c>
      <c r="D18" s="3">
        <v>-0.28799999999999998</v>
      </c>
      <c r="E18" s="3">
        <v>-0.997</v>
      </c>
      <c r="F18" s="19">
        <v>2.71</v>
      </c>
      <c r="G18" s="3">
        <v>-0.63900000000000001</v>
      </c>
      <c r="H18" s="3">
        <v>5.62</v>
      </c>
      <c r="J18" s="21">
        <f>VLOOKUP(B18,penn_world_2010!$B:$H,7,FALSE)</f>
        <v>45009.448897488335</v>
      </c>
    </row>
    <row r="19" spans="1:10" ht="16" thickBot="1" x14ac:dyDescent="0.25">
      <c r="A19" s="5">
        <v>16</v>
      </c>
      <c r="B19" s="5" t="s">
        <v>12</v>
      </c>
      <c r="C19" s="3" t="s">
        <v>512</v>
      </c>
      <c r="D19" s="3">
        <v>-0.161</v>
      </c>
      <c r="E19" s="3">
        <v>-0.64100000000000001</v>
      </c>
      <c r="F19" s="19">
        <v>2.94</v>
      </c>
      <c r="G19" s="3">
        <v>-0.53700000000000003</v>
      </c>
      <c r="H19" s="3">
        <v>5.19</v>
      </c>
      <c r="J19" s="21">
        <f>VLOOKUP(B19,penn_world_2010!$B:$H,7,FALSE)</f>
        <v>58127.256196829811</v>
      </c>
    </row>
    <row r="20" spans="1:10" ht="16" thickBot="1" x14ac:dyDescent="0.25">
      <c r="A20" s="5">
        <v>17</v>
      </c>
      <c r="B20" s="5" t="s">
        <v>13</v>
      </c>
      <c r="C20" s="3" t="s">
        <v>518</v>
      </c>
      <c r="D20" s="3">
        <v>0.79400000000000004</v>
      </c>
      <c r="E20" s="3"/>
      <c r="F20" s="19">
        <v>3.37</v>
      </c>
      <c r="G20" s="3">
        <v>0.63200000000000001</v>
      </c>
      <c r="H20" s="3">
        <v>3.75</v>
      </c>
      <c r="J20" s="21">
        <f>VLOOKUP(B20,penn_world_2010!$B:$H,7,FALSE)</f>
        <v>21051.293231726097</v>
      </c>
    </row>
    <row r="21" spans="1:10" ht="16" thickBot="1" x14ac:dyDescent="0.25">
      <c r="A21" s="5">
        <v>18</v>
      </c>
      <c r="B21" s="5" t="s">
        <v>14</v>
      </c>
      <c r="C21" s="3" t="s">
        <v>512</v>
      </c>
      <c r="D21" s="3">
        <v>0.06</v>
      </c>
      <c r="E21" s="3"/>
      <c r="F21" s="19">
        <v>2.85</v>
      </c>
      <c r="G21" s="3">
        <v>-0.17499999999999999</v>
      </c>
      <c r="H21" s="3">
        <v>4.18</v>
      </c>
      <c r="J21" s="21">
        <f>VLOOKUP(B21,penn_world_2010!$B:$H,7,FALSE)</f>
        <v>27530.061862059323</v>
      </c>
    </row>
    <row r="22" spans="1:10" ht="16" thickBot="1" x14ac:dyDescent="0.25">
      <c r="A22" s="5">
        <v>19</v>
      </c>
      <c r="B22" s="5" t="s">
        <v>397</v>
      </c>
      <c r="C22" s="3" t="s">
        <v>518</v>
      </c>
      <c r="D22" s="3">
        <v>0.73899999999999999</v>
      </c>
      <c r="E22" s="3"/>
      <c r="F22" s="19">
        <v>3.57</v>
      </c>
      <c r="G22" s="3">
        <v>-0.18</v>
      </c>
      <c r="H22" s="3">
        <v>3.28</v>
      </c>
      <c r="J22" s="21">
        <f>VLOOKUP(B22,penn_world_2010!$B:$H,7,FALSE)</f>
        <v>16714.137359573255</v>
      </c>
    </row>
    <row r="23" spans="1:10" ht="16" thickBot="1" x14ac:dyDescent="0.25">
      <c r="A23" s="5">
        <v>20</v>
      </c>
      <c r="B23" t="s">
        <v>400</v>
      </c>
      <c r="C23" s="3" t="s">
        <v>518</v>
      </c>
      <c r="D23" s="3">
        <v>1.01</v>
      </c>
      <c r="E23" s="3">
        <v>-2.1000000000000001E-2</v>
      </c>
      <c r="F23" s="19">
        <v>3.55</v>
      </c>
      <c r="G23" s="3">
        <v>0.121</v>
      </c>
      <c r="H23" s="3">
        <v>3.76</v>
      </c>
      <c r="J23" s="21">
        <f>VLOOKUP(B23,penn_world_2010!$B:$H,7,FALSE)</f>
        <v>20205.828381349012</v>
      </c>
    </row>
    <row r="24" spans="1:10" ht="16" thickBot="1" x14ac:dyDescent="0.25">
      <c r="A24" s="5">
        <v>21</v>
      </c>
      <c r="B24" s="5" t="s">
        <v>15</v>
      </c>
      <c r="C24" s="3" t="s">
        <v>518</v>
      </c>
      <c r="D24" s="3">
        <v>0.57599999999999996</v>
      </c>
      <c r="E24" s="3"/>
      <c r="F24" s="19">
        <v>3.14</v>
      </c>
      <c r="G24" s="3">
        <v>0.25700000000000001</v>
      </c>
      <c r="H24" s="3">
        <v>3.76</v>
      </c>
      <c r="J24" s="21">
        <f>VLOOKUP(B24,penn_world_2010!$B:$H,7,FALSE)</f>
        <v>25003.717474869132</v>
      </c>
    </row>
    <row r="25" spans="1:10" ht="16" thickBot="1" x14ac:dyDescent="0.25">
      <c r="A25" s="5">
        <v>22</v>
      </c>
      <c r="B25" s="5" t="s">
        <v>16</v>
      </c>
      <c r="C25" s="3" t="s">
        <v>512</v>
      </c>
      <c r="D25" s="3">
        <v>6.4000000000000001E-2</v>
      </c>
      <c r="E25" s="3">
        <v>-0.17799999999999999</v>
      </c>
      <c r="F25" s="19">
        <v>3.02</v>
      </c>
      <c r="G25" s="3">
        <v>-0.57999999999999996</v>
      </c>
      <c r="H25" s="3">
        <v>4.17</v>
      </c>
      <c r="J25" s="21">
        <f>VLOOKUP(B25,penn_world_2010!$B:$H,7,FALSE)</f>
        <v>33267.670196811305</v>
      </c>
    </row>
    <row r="26" spans="1:10" ht="16" thickBot="1" x14ac:dyDescent="0.25">
      <c r="A26" s="5">
        <v>23</v>
      </c>
      <c r="B26" s="5" t="s">
        <v>17</v>
      </c>
      <c r="C26" s="3" t="s">
        <v>512</v>
      </c>
      <c r="D26" s="3">
        <v>-0.68899999999999995</v>
      </c>
      <c r="E26" s="3">
        <v>-0.72099999999999997</v>
      </c>
      <c r="F26" s="19">
        <v>3.02</v>
      </c>
      <c r="G26" s="3">
        <v>-0.876</v>
      </c>
      <c r="H26" s="3">
        <v>5.57</v>
      </c>
      <c r="J26" s="21">
        <f>VLOOKUP(B26,penn_world_2010!$B:$H,7,FALSE)</f>
        <v>41888.036586349808</v>
      </c>
    </row>
    <row r="27" spans="1:10" ht="16" thickBot="1" x14ac:dyDescent="0.25">
      <c r="A27" s="5">
        <v>24</v>
      </c>
      <c r="B27" s="5" t="s">
        <v>18</v>
      </c>
      <c r="C27" s="3" t="s">
        <v>512</v>
      </c>
      <c r="D27" s="3">
        <v>2.1000000000000001E-2</v>
      </c>
      <c r="E27" s="3"/>
      <c r="F27" s="19">
        <v>2.73</v>
      </c>
      <c r="G27" s="3">
        <v>-0.316</v>
      </c>
      <c r="H27" s="3">
        <v>5.86</v>
      </c>
      <c r="J27" s="21">
        <f>VLOOKUP(B27,penn_world_2010!$B:$H,7,FALSE)</f>
        <v>52052.133353868332</v>
      </c>
    </row>
    <row r="28" spans="1:10" ht="16" thickBot="1" x14ac:dyDescent="0.25">
      <c r="A28" s="5">
        <v>25</v>
      </c>
      <c r="B28" s="5" t="s">
        <v>19</v>
      </c>
      <c r="C28" s="3" t="s">
        <v>512</v>
      </c>
      <c r="D28" s="3">
        <v>1.5469999999999999</v>
      </c>
      <c r="E28" s="3"/>
      <c r="F28" s="19">
        <v>3.27</v>
      </c>
      <c r="G28" s="3">
        <v>6.0000000000000001E-3</v>
      </c>
      <c r="H28" s="3">
        <v>5.12</v>
      </c>
      <c r="J28" s="21">
        <f>VLOOKUP(B28,penn_world_2010!$B:$H,7,FALSE)</f>
        <v>39961.985138898795</v>
      </c>
    </row>
    <row r="29" spans="1:10" ht="16" thickBot="1" x14ac:dyDescent="0.25">
      <c r="A29" s="5">
        <v>26</v>
      </c>
      <c r="B29" s="5" t="s">
        <v>20</v>
      </c>
      <c r="C29" s="3" t="s">
        <v>518</v>
      </c>
      <c r="D29" s="3">
        <v>1.226</v>
      </c>
      <c r="E29" s="3"/>
      <c r="F29" s="19">
        <v>3.39</v>
      </c>
      <c r="G29" s="3">
        <v>0.80800000000000005</v>
      </c>
      <c r="H29" s="3">
        <v>3.92</v>
      </c>
      <c r="J29" s="21">
        <f>VLOOKUP(B29,penn_world_2010!$B:$H,7,FALSE)</f>
        <v>13108.995648954702</v>
      </c>
    </row>
    <row r="30" spans="1:10" ht="29" thickBot="1" x14ac:dyDescent="0.25">
      <c r="A30" s="5">
        <v>27</v>
      </c>
      <c r="B30" s="5" t="s">
        <v>190</v>
      </c>
      <c r="C30" s="3" t="s">
        <v>512</v>
      </c>
      <c r="D30" s="3">
        <v>6.3E-2</v>
      </c>
      <c r="E30" s="3">
        <v>-0.35399999999999998</v>
      </c>
      <c r="F30" s="19">
        <v>2.97</v>
      </c>
      <c r="G30" s="3">
        <v>-0.41899999999999998</v>
      </c>
      <c r="H30" s="3">
        <v>5.34</v>
      </c>
      <c r="J30" s="21">
        <f>VLOOKUP(B30,penn_world_2010!$B:$H,7,FALSE)</f>
        <v>36491.057881252644</v>
      </c>
    </row>
    <row r="31" spans="1:10" ht="16" thickBot="1" x14ac:dyDescent="0.25">
      <c r="A31" s="5">
        <v>28</v>
      </c>
      <c r="B31" s="5" t="s">
        <v>478</v>
      </c>
      <c r="C31" s="3" t="s">
        <v>518</v>
      </c>
      <c r="D31" s="3">
        <v>1.393</v>
      </c>
      <c r="E31" s="3"/>
      <c r="F31" s="19">
        <v>3.56</v>
      </c>
      <c r="G31" s="3">
        <v>0.32400000000000001</v>
      </c>
      <c r="H31" s="3">
        <v>3.55</v>
      </c>
      <c r="J31" s="21">
        <f>VLOOKUP(B31,penn_world_2010!$B:$H,7,FALSE)</f>
        <v>9074.9394818993369</v>
      </c>
    </row>
    <row r="32" spans="1:10" ht="16" thickBot="1" x14ac:dyDescent="0.25">
      <c r="A32" s="5">
        <v>29</v>
      </c>
      <c r="B32" s="5" t="s">
        <v>484</v>
      </c>
      <c r="C32" s="3" t="s">
        <v>512</v>
      </c>
      <c r="D32" s="3">
        <v>0</v>
      </c>
      <c r="E32" s="3">
        <v>0</v>
      </c>
      <c r="F32" s="19">
        <v>2.8</v>
      </c>
      <c r="G32" s="3">
        <v>0</v>
      </c>
      <c r="H32" s="3">
        <v>5.8</v>
      </c>
      <c r="J32" s="21">
        <f>VLOOKUP(B32,penn_world_2010!$B:$H,7,FALSE)</f>
        <v>49596.148397327706</v>
      </c>
    </row>
    <row r="33" spans="1:8" ht="16" thickBot="1" x14ac:dyDescent="0.25">
      <c r="A33" s="5"/>
      <c r="B33" s="8" t="s">
        <v>519</v>
      </c>
      <c r="C33" s="9" t="s">
        <v>512</v>
      </c>
      <c r="D33" s="10">
        <v>3.5999999999999997E-2</v>
      </c>
      <c r="E33" s="10">
        <v>-0.46800000000000003</v>
      </c>
      <c r="F33" s="10">
        <v>2.8969999999999998</v>
      </c>
      <c r="G33" s="9">
        <v>-0.42499999999999999</v>
      </c>
      <c r="H33" s="9">
        <v>5.1920000000000002</v>
      </c>
    </row>
    <row r="34" spans="1:8" ht="16" thickBot="1" x14ac:dyDescent="0.25">
      <c r="A34" s="5"/>
      <c r="B34" s="8" t="s">
        <v>519</v>
      </c>
      <c r="C34" s="9" t="s">
        <v>518</v>
      </c>
      <c r="D34" s="10">
        <v>0.78400000000000003</v>
      </c>
      <c r="E34" s="10">
        <v>0.52300000000000002</v>
      </c>
      <c r="F34" s="10">
        <v>3.363</v>
      </c>
      <c r="G34" s="9">
        <v>0.311</v>
      </c>
      <c r="H34" s="9">
        <v>3.802</v>
      </c>
    </row>
    <row r="35" spans="1:8" x14ac:dyDescent="0.2">
      <c r="B35" s="15" t="s">
        <v>520</v>
      </c>
    </row>
    <row r="36" spans="1:8" ht="16" x14ac:dyDescent="0.2">
      <c r="B36" s="16"/>
    </row>
  </sheetData>
  <mergeCells count="7">
    <mergeCell ref="A2:A3"/>
    <mergeCell ref="B2:B3"/>
    <mergeCell ref="D2:D3"/>
    <mergeCell ref="E2:E3"/>
    <mergeCell ref="F2:F3"/>
    <mergeCell ref="G2:G3"/>
    <mergeCell ref="H2:H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0342D-1F25-D849-B7F8-6F6220FEAD35}">
  <dimension ref="A1:H183"/>
  <sheetViews>
    <sheetView topLeftCell="A34" workbookViewId="0">
      <selection activeCell="B142" sqref="B142"/>
    </sheetView>
  </sheetViews>
  <sheetFormatPr baseColWidth="10" defaultRowHeight="15" x14ac:dyDescent="0.2"/>
  <sheetData>
    <row r="1" spans="1:8" x14ac:dyDescent="0.2">
      <c r="A1" t="s">
        <v>23</v>
      </c>
      <c r="B1" t="s">
        <v>24</v>
      </c>
      <c r="C1" t="s">
        <v>25</v>
      </c>
      <c r="D1" t="s">
        <v>26</v>
      </c>
      <c r="E1" t="s">
        <v>27</v>
      </c>
      <c r="F1" t="s">
        <v>28</v>
      </c>
      <c r="G1" t="s">
        <v>29</v>
      </c>
      <c r="H1" t="s">
        <v>508</v>
      </c>
    </row>
    <row r="2" spans="1:8" x14ac:dyDescent="0.2">
      <c r="A2" t="s">
        <v>30</v>
      </c>
      <c r="B2" t="s">
        <v>31</v>
      </c>
      <c r="C2" t="s">
        <v>32</v>
      </c>
      <c r="D2">
        <v>2010</v>
      </c>
      <c r="E2">
        <v>3969.029</v>
      </c>
      <c r="F2">
        <v>3779.4859999999999</v>
      </c>
      <c r="G2">
        <v>0.10159700000000001</v>
      </c>
      <c r="H2">
        <f>E2/G2</f>
        <v>39066.399598413336</v>
      </c>
    </row>
    <row r="3" spans="1:8" x14ac:dyDescent="0.2">
      <c r="A3" t="s">
        <v>33</v>
      </c>
      <c r="B3" t="s">
        <v>34</v>
      </c>
      <c r="C3" t="s">
        <v>35</v>
      </c>
      <c r="D3">
        <v>2010</v>
      </c>
      <c r="E3">
        <v>130078.9</v>
      </c>
      <c r="F3">
        <v>142227.29999999999</v>
      </c>
      <c r="G3">
        <v>21.219950000000001</v>
      </c>
      <c r="H3">
        <f t="shared" ref="H3:H66" si="0">E3/G3</f>
        <v>6130.028581594207</v>
      </c>
    </row>
    <row r="4" spans="1:8" x14ac:dyDescent="0.2">
      <c r="A4" t="s">
        <v>36</v>
      </c>
      <c r="B4" t="s">
        <v>37</v>
      </c>
      <c r="C4" t="s">
        <v>38</v>
      </c>
      <c r="D4">
        <v>2010</v>
      </c>
      <c r="E4">
        <v>373.63869999999997</v>
      </c>
      <c r="F4">
        <v>294.21510000000001</v>
      </c>
      <c r="G4">
        <v>1.3768000000000001E-2</v>
      </c>
      <c r="H4">
        <f t="shared" si="0"/>
        <v>27138.197269029632</v>
      </c>
    </row>
    <row r="5" spans="1:8" x14ac:dyDescent="0.2">
      <c r="A5" t="s">
        <v>39</v>
      </c>
      <c r="B5" t="s">
        <v>40</v>
      </c>
      <c r="C5" t="s">
        <v>41</v>
      </c>
      <c r="D5">
        <v>2010</v>
      </c>
      <c r="E5">
        <v>26054.18</v>
      </c>
      <c r="F5">
        <v>26685.55</v>
      </c>
      <c r="G5">
        <v>2.9018830000000002</v>
      </c>
      <c r="H5">
        <f t="shared" si="0"/>
        <v>8978.3702513161279</v>
      </c>
    </row>
    <row r="6" spans="1:8" x14ac:dyDescent="0.2">
      <c r="A6" t="s">
        <v>42</v>
      </c>
      <c r="B6" t="s">
        <v>43</v>
      </c>
      <c r="C6" t="s">
        <v>44</v>
      </c>
      <c r="D6">
        <v>2010</v>
      </c>
      <c r="E6">
        <v>470531.8</v>
      </c>
      <c r="F6">
        <v>488493.9</v>
      </c>
      <c r="G6">
        <v>8.3294530000000009</v>
      </c>
      <c r="H6">
        <f t="shared" si="0"/>
        <v>56490.120059504501</v>
      </c>
    </row>
    <row r="7" spans="1:8" x14ac:dyDescent="0.2">
      <c r="A7" t="s">
        <v>45</v>
      </c>
      <c r="B7" t="s">
        <v>1</v>
      </c>
      <c r="C7" t="s">
        <v>46</v>
      </c>
      <c r="D7">
        <v>2010</v>
      </c>
      <c r="E7">
        <v>762683.6</v>
      </c>
      <c r="F7">
        <v>753785.4</v>
      </c>
      <c r="G7">
        <v>41.222880000000004</v>
      </c>
      <c r="H7">
        <f t="shared" si="0"/>
        <v>18501.463265060567</v>
      </c>
    </row>
    <row r="8" spans="1:8" x14ac:dyDescent="0.2">
      <c r="A8" t="s">
        <v>47</v>
      </c>
      <c r="B8" t="s">
        <v>48</v>
      </c>
      <c r="C8" t="s">
        <v>49</v>
      </c>
      <c r="D8">
        <v>2010</v>
      </c>
      <c r="E8">
        <v>21075.64</v>
      </c>
      <c r="F8">
        <v>22668.69</v>
      </c>
      <c r="G8">
        <v>2.9634960000000001</v>
      </c>
      <c r="H8">
        <f t="shared" si="0"/>
        <v>7111.7490963375685</v>
      </c>
    </row>
    <row r="9" spans="1:8" x14ac:dyDescent="0.2">
      <c r="A9" t="s">
        <v>50</v>
      </c>
      <c r="B9" t="s">
        <v>51</v>
      </c>
      <c r="C9" t="s">
        <v>38</v>
      </c>
      <c r="D9">
        <v>2010</v>
      </c>
      <c r="E9">
        <v>1720.722</v>
      </c>
      <c r="F9">
        <v>1611.328</v>
      </c>
      <c r="G9">
        <v>8.7233000000000005E-2</v>
      </c>
      <c r="H9">
        <f t="shared" si="0"/>
        <v>19725.585500899888</v>
      </c>
    </row>
    <row r="10" spans="1:8" x14ac:dyDescent="0.2">
      <c r="A10" t="s">
        <v>52</v>
      </c>
      <c r="B10" t="s">
        <v>53</v>
      </c>
      <c r="C10" t="s">
        <v>54</v>
      </c>
      <c r="D10">
        <v>2010</v>
      </c>
      <c r="E10">
        <v>956437.5</v>
      </c>
      <c r="F10">
        <v>996977.8</v>
      </c>
      <c r="G10">
        <v>22.162859999999998</v>
      </c>
      <c r="H10">
        <f t="shared" si="0"/>
        <v>43154.967364320313</v>
      </c>
    </row>
    <row r="11" spans="1:8" x14ac:dyDescent="0.2">
      <c r="A11" t="s">
        <v>55</v>
      </c>
      <c r="B11" t="s">
        <v>2</v>
      </c>
      <c r="C11" t="s">
        <v>56</v>
      </c>
      <c r="D11">
        <v>2010</v>
      </c>
      <c r="E11">
        <v>356454.6</v>
      </c>
      <c r="F11">
        <v>335253.40000000002</v>
      </c>
      <c r="G11">
        <v>8.3919859999999993</v>
      </c>
      <c r="H11">
        <f t="shared" si="0"/>
        <v>42475.595169010056</v>
      </c>
    </row>
    <row r="12" spans="1:8" x14ac:dyDescent="0.2">
      <c r="A12" t="s">
        <v>57</v>
      </c>
      <c r="B12" t="s">
        <v>58</v>
      </c>
      <c r="C12" t="s">
        <v>59</v>
      </c>
      <c r="D12">
        <v>2010</v>
      </c>
      <c r="E12">
        <v>128166.7</v>
      </c>
      <c r="F12">
        <v>121189.9</v>
      </c>
      <c r="G12">
        <v>9.0998929999999998</v>
      </c>
      <c r="H12">
        <f t="shared" si="0"/>
        <v>14084.418355248792</v>
      </c>
    </row>
    <row r="13" spans="1:8" x14ac:dyDescent="0.2">
      <c r="A13" t="s">
        <v>60</v>
      </c>
      <c r="B13" t="s">
        <v>61</v>
      </c>
      <c r="C13" t="s">
        <v>62</v>
      </c>
      <c r="D13">
        <v>2010</v>
      </c>
      <c r="E13">
        <v>6031.2740000000003</v>
      </c>
      <c r="F13">
        <v>6477.2049999999999</v>
      </c>
      <c r="G13">
        <v>9.4611169999999998</v>
      </c>
      <c r="H13">
        <f t="shared" si="0"/>
        <v>637.4801199477821</v>
      </c>
    </row>
    <row r="14" spans="1:8" x14ac:dyDescent="0.2">
      <c r="A14" t="s">
        <v>63</v>
      </c>
      <c r="B14" t="s">
        <v>3</v>
      </c>
      <c r="C14" t="s">
        <v>56</v>
      </c>
      <c r="D14">
        <v>2010</v>
      </c>
      <c r="E14">
        <v>445068.3</v>
      </c>
      <c r="F14">
        <v>410931.1</v>
      </c>
      <c r="G14">
        <v>10.92998</v>
      </c>
      <c r="H14">
        <f t="shared" si="0"/>
        <v>40719.955571739381</v>
      </c>
    </row>
    <row r="15" spans="1:8" x14ac:dyDescent="0.2">
      <c r="A15" t="s">
        <v>64</v>
      </c>
      <c r="B15" t="s">
        <v>65</v>
      </c>
      <c r="C15" t="s">
        <v>66</v>
      </c>
      <c r="D15">
        <v>2010</v>
      </c>
      <c r="E15">
        <v>16434.38</v>
      </c>
      <c r="F15">
        <v>17683.2</v>
      </c>
      <c r="G15">
        <v>9.509798</v>
      </c>
      <c r="H15">
        <f t="shared" si="0"/>
        <v>1728.1523750557058</v>
      </c>
    </row>
    <row r="16" spans="1:8" x14ac:dyDescent="0.2">
      <c r="A16" t="s">
        <v>67</v>
      </c>
      <c r="B16" t="s">
        <v>68</v>
      </c>
      <c r="C16" t="s">
        <v>66</v>
      </c>
      <c r="D16">
        <v>2010</v>
      </c>
      <c r="E16">
        <v>20658.2</v>
      </c>
      <c r="F16">
        <v>20732.099999999999</v>
      </c>
      <c r="G16">
        <v>15.632070000000001</v>
      </c>
      <c r="H16">
        <f t="shared" si="0"/>
        <v>1321.526835537456</v>
      </c>
    </row>
    <row r="17" spans="1:8" x14ac:dyDescent="0.2">
      <c r="A17" t="s">
        <v>69</v>
      </c>
      <c r="B17" t="s">
        <v>70</v>
      </c>
      <c r="C17" t="s">
        <v>71</v>
      </c>
      <c r="D17">
        <v>2010</v>
      </c>
      <c r="E17">
        <v>351113.5</v>
      </c>
      <c r="F17">
        <v>366980.3</v>
      </c>
      <c r="G17">
        <v>151.61680000000001</v>
      </c>
      <c r="H17">
        <f t="shared" si="0"/>
        <v>2315.7954791289617</v>
      </c>
    </row>
    <row r="18" spans="1:8" x14ac:dyDescent="0.2">
      <c r="A18" t="s">
        <v>72</v>
      </c>
      <c r="B18" t="s">
        <v>73</v>
      </c>
      <c r="C18" t="s">
        <v>74</v>
      </c>
      <c r="D18">
        <v>2010</v>
      </c>
      <c r="E18">
        <v>113447.8</v>
      </c>
      <c r="F18">
        <v>110455.2</v>
      </c>
      <c r="G18">
        <v>7.4072969999999998</v>
      </c>
      <c r="H18">
        <f t="shared" si="0"/>
        <v>15315.681280229483</v>
      </c>
    </row>
    <row r="19" spans="1:8" x14ac:dyDescent="0.2">
      <c r="A19" t="s">
        <v>75</v>
      </c>
      <c r="B19" t="s">
        <v>76</v>
      </c>
      <c r="C19" t="s">
        <v>77</v>
      </c>
      <c r="D19">
        <v>2010</v>
      </c>
      <c r="E19">
        <v>49937.32</v>
      </c>
      <c r="F19">
        <v>46226.02</v>
      </c>
      <c r="G19">
        <v>1.2613190000000001</v>
      </c>
      <c r="H19">
        <f t="shared" si="0"/>
        <v>39591.348421771174</v>
      </c>
    </row>
    <row r="20" spans="1:8" x14ac:dyDescent="0.2">
      <c r="A20" t="s">
        <v>78</v>
      </c>
      <c r="B20" t="s">
        <v>79</v>
      </c>
      <c r="C20" t="s">
        <v>80</v>
      </c>
      <c r="D20">
        <v>2010</v>
      </c>
      <c r="E20">
        <v>8824.6669999999995</v>
      </c>
      <c r="F20">
        <v>8081.6670000000004</v>
      </c>
      <c r="G20">
        <v>0.36082999999999998</v>
      </c>
      <c r="H20">
        <f t="shared" si="0"/>
        <v>24456.577889865031</v>
      </c>
    </row>
    <row r="21" spans="1:8" x14ac:dyDescent="0.2">
      <c r="A21" t="s">
        <v>81</v>
      </c>
      <c r="B21" t="s">
        <v>82</v>
      </c>
      <c r="C21" t="s">
        <v>83</v>
      </c>
      <c r="D21">
        <v>2010</v>
      </c>
      <c r="E21">
        <v>33647.11</v>
      </c>
      <c r="F21">
        <v>32963.980000000003</v>
      </c>
      <c r="G21">
        <v>3.8352580000000001</v>
      </c>
      <c r="H21">
        <f t="shared" si="0"/>
        <v>8773.1020963909086</v>
      </c>
    </row>
    <row r="22" spans="1:8" x14ac:dyDescent="0.2">
      <c r="A22" t="s">
        <v>84</v>
      </c>
      <c r="B22" t="s">
        <v>85</v>
      </c>
      <c r="C22" t="s">
        <v>86</v>
      </c>
      <c r="D22">
        <v>2010</v>
      </c>
      <c r="E22">
        <v>144390.29999999999</v>
      </c>
      <c r="F22">
        <v>151242.79999999999</v>
      </c>
      <c r="G22">
        <v>9.4921220000000002</v>
      </c>
      <c r="H22">
        <f t="shared" si="0"/>
        <v>15211.593361315834</v>
      </c>
    </row>
    <row r="23" spans="1:8" x14ac:dyDescent="0.2">
      <c r="A23" t="s">
        <v>87</v>
      </c>
      <c r="B23" t="s">
        <v>88</v>
      </c>
      <c r="C23" t="s">
        <v>89</v>
      </c>
      <c r="D23">
        <v>2010</v>
      </c>
      <c r="E23">
        <v>2457.328</v>
      </c>
      <c r="F23">
        <v>2310.4380000000001</v>
      </c>
      <c r="G23">
        <v>0.32160899999999998</v>
      </c>
      <c r="H23">
        <f t="shared" si="0"/>
        <v>7640.7314471920881</v>
      </c>
    </row>
    <row r="24" spans="1:8" x14ac:dyDescent="0.2">
      <c r="A24" t="s">
        <v>90</v>
      </c>
      <c r="B24" t="s">
        <v>91</v>
      </c>
      <c r="C24" t="s">
        <v>92</v>
      </c>
      <c r="D24">
        <v>2010</v>
      </c>
      <c r="E24">
        <v>3895.5929999999998</v>
      </c>
      <c r="F24">
        <v>3256.5659999999998</v>
      </c>
      <c r="G24">
        <v>6.3953999999999997E-2</v>
      </c>
      <c r="H24">
        <f t="shared" si="0"/>
        <v>60912.421427901303</v>
      </c>
    </row>
    <row r="25" spans="1:8" x14ac:dyDescent="0.2">
      <c r="A25" t="s">
        <v>93</v>
      </c>
      <c r="B25" t="s">
        <v>94</v>
      </c>
      <c r="C25" t="s">
        <v>95</v>
      </c>
      <c r="D25">
        <v>2010</v>
      </c>
      <c r="E25">
        <v>50679.75</v>
      </c>
      <c r="F25">
        <v>47763.39</v>
      </c>
      <c r="G25">
        <v>9.9182450000000006</v>
      </c>
      <c r="H25">
        <f t="shared" si="0"/>
        <v>5109.7497591559795</v>
      </c>
    </row>
    <row r="26" spans="1:8" x14ac:dyDescent="0.2">
      <c r="A26" t="s">
        <v>96</v>
      </c>
      <c r="B26" t="s">
        <v>4</v>
      </c>
      <c r="C26" t="s">
        <v>97</v>
      </c>
      <c r="D26">
        <v>2010</v>
      </c>
      <c r="E26">
        <v>2684074</v>
      </c>
      <c r="F26">
        <v>2669472</v>
      </c>
      <c r="G26">
        <v>198.61420000000001</v>
      </c>
      <c r="H26">
        <f t="shared" si="0"/>
        <v>13514.008565349304</v>
      </c>
    </row>
    <row r="27" spans="1:8" x14ac:dyDescent="0.2">
      <c r="A27" t="s">
        <v>98</v>
      </c>
      <c r="B27" t="s">
        <v>99</v>
      </c>
      <c r="C27" t="s">
        <v>100</v>
      </c>
      <c r="D27">
        <v>2010</v>
      </c>
      <c r="E27">
        <v>4833.4070000000002</v>
      </c>
      <c r="F27">
        <v>3976.6460000000002</v>
      </c>
      <c r="G27">
        <v>0.27956599999999998</v>
      </c>
      <c r="H27">
        <f t="shared" si="0"/>
        <v>17288.965754061654</v>
      </c>
    </row>
    <row r="28" spans="1:8" x14ac:dyDescent="0.2">
      <c r="A28" t="s">
        <v>101</v>
      </c>
      <c r="B28" t="s">
        <v>102</v>
      </c>
      <c r="C28" t="s">
        <v>103</v>
      </c>
      <c r="D28">
        <v>2010</v>
      </c>
      <c r="E28">
        <v>25690.29</v>
      </c>
      <c r="F28">
        <v>26186.03</v>
      </c>
      <c r="G28">
        <v>0.39330199999999998</v>
      </c>
      <c r="H28">
        <f t="shared" si="0"/>
        <v>65319.500027968337</v>
      </c>
    </row>
    <row r="29" spans="1:8" x14ac:dyDescent="0.2">
      <c r="A29" t="s">
        <v>104</v>
      </c>
      <c r="B29" t="s">
        <v>105</v>
      </c>
      <c r="C29" t="s">
        <v>106</v>
      </c>
      <c r="D29">
        <v>2010</v>
      </c>
      <c r="E29">
        <v>4747.5680000000002</v>
      </c>
      <c r="F29">
        <v>5311.0590000000002</v>
      </c>
      <c r="G29">
        <v>0.72024600000000005</v>
      </c>
      <c r="H29">
        <f t="shared" si="0"/>
        <v>6591.5923170694459</v>
      </c>
    </row>
    <row r="30" spans="1:8" x14ac:dyDescent="0.2">
      <c r="A30" t="s">
        <v>107</v>
      </c>
      <c r="B30" t="s">
        <v>108</v>
      </c>
      <c r="C30" t="s">
        <v>109</v>
      </c>
      <c r="D30">
        <v>2010</v>
      </c>
      <c r="E30">
        <v>26033.56</v>
      </c>
      <c r="F30">
        <v>24793.42</v>
      </c>
      <c r="G30">
        <v>2.047831</v>
      </c>
      <c r="H30">
        <f t="shared" si="0"/>
        <v>12712.748268778039</v>
      </c>
    </row>
    <row r="31" spans="1:8" x14ac:dyDescent="0.2">
      <c r="A31" t="s">
        <v>110</v>
      </c>
      <c r="B31" t="s">
        <v>111</v>
      </c>
      <c r="C31" t="s">
        <v>112</v>
      </c>
      <c r="D31">
        <v>2010</v>
      </c>
      <c r="E31">
        <v>3826.5639999999999</v>
      </c>
      <c r="F31">
        <v>3852.3719999999998</v>
      </c>
      <c r="G31">
        <v>4.4449730000000001</v>
      </c>
      <c r="H31">
        <f t="shared" si="0"/>
        <v>860.87452049764977</v>
      </c>
    </row>
    <row r="32" spans="1:8" x14ac:dyDescent="0.2">
      <c r="A32" t="s">
        <v>113</v>
      </c>
      <c r="B32" t="s">
        <v>114</v>
      </c>
      <c r="C32" t="s">
        <v>115</v>
      </c>
      <c r="D32">
        <v>2010</v>
      </c>
      <c r="E32">
        <v>1371811</v>
      </c>
      <c r="F32">
        <v>1387124</v>
      </c>
      <c r="G32">
        <v>34.126170000000002</v>
      </c>
      <c r="H32">
        <f t="shared" si="0"/>
        <v>40198.211519194796</v>
      </c>
    </row>
    <row r="33" spans="1:8" x14ac:dyDescent="0.2">
      <c r="A33" t="s">
        <v>116</v>
      </c>
      <c r="B33" t="s">
        <v>18</v>
      </c>
      <c r="C33" t="s">
        <v>117</v>
      </c>
      <c r="D33">
        <v>2010</v>
      </c>
      <c r="E33">
        <v>407596</v>
      </c>
      <c r="F33">
        <v>421463.1</v>
      </c>
      <c r="G33">
        <v>7.8305340000000001</v>
      </c>
      <c r="H33">
        <f t="shared" si="0"/>
        <v>52052.133353868332</v>
      </c>
    </row>
    <row r="34" spans="1:8" x14ac:dyDescent="0.2">
      <c r="A34" t="s">
        <v>118</v>
      </c>
      <c r="B34" t="s">
        <v>119</v>
      </c>
      <c r="C34" t="s">
        <v>120</v>
      </c>
      <c r="D34">
        <v>2010</v>
      </c>
      <c r="E34">
        <v>323442.90000000002</v>
      </c>
      <c r="F34">
        <v>307131</v>
      </c>
      <c r="G34">
        <v>17.015049999999999</v>
      </c>
      <c r="H34">
        <f t="shared" si="0"/>
        <v>19009.224186822845</v>
      </c>
    </row>
    <row r="35" spans="1:8" x14ac:dyDescent="0.2">
      <c r="A35" t="s">
        <v>121</v>
      </c>
      <c r="B35" t="s">
        <v>122</v>
      </c>
      <c r="C35" t="s">
        <v>123</v>
      </c>
      <c r="D35">
        <v>2010</v>
      </c>
      <c r="E35">
        <v>12680616</v>
      </c>
      <c r="F35">
        <v>12590990</v>
      </c>
      <c r="G35">
        <v>1340.9690000000001</v>
      </c>
      <c r="H35">
        <f t="shared" si="0"/>
        <v>9456.3080876589993</v>
      </c>
    </row>
    <row r="36" spans="1:8" x14ac:dyDescent="0.2">
      <c r="A36" t="s">
        <v>124</v>
      </c>
      <c r="B36" t="s">
        <v>125</v>
      </c>
      <c r="C36" t="s">
        <v>66</v>
      </c>
      <c r="D36">
        <v>2010</v>
      </c>
      <c r="E36">
        <v>56120.52</v>
      </c>
      <c r="F36">
        <v>52930.29</v>
      </c>
      <c r="G36">
        <v>20.131710000000002</v>
      </c>
      <c r="H36">
        <f t="shared" si="0"/>
        <v>2787.6678136134483</v>
      </c>
    </row>
    <row r="37" spans="1:8" x14ac:dyDescent="0.2">
      <c r="A37" t="s">
        <v>126</v>
      </c>
      <c r="B37" t="s">
        <v>127</v>
      </c>
      <c r="C37" t="s">
        <v>112</v>
      </c>
      <c r="D37">
        <v>2010</v>
      </c>
      <c r="E37">
        <v>50056.41</v>
      </c>
      <c r="F37">
        <v>49844.45</v>
      </c>
      <c r="G37">
        <v>20.590669999999999</v>
      </c>
      <c r="H37">
        <f t="shared" si="0"/>
        <v>2431.0238569216058</v>
      </c>
    </row>
    <row r="38" spans="1:8" x14ac:dyDescent="0.2">
      <c r="A38" t="s">
        <v>128</v>
      </c>
      <c r="B38" t="s">
        <v>129</v>
      </c>
      <c r="C38" t="s">
        <v>130</v>
      </c>
      <c r="D38">
        <v>2010</v>
      </c>
      <c r="E38">
        <v>37401.839999999997</v>
      </c>
      <c r="F38">
        <v>36698.79</v>
      </c>
      <c r="G38">
        <v>65.93871</v>
      </c>
      <c r="H38">
        <f t="shared" si="0"/>
        <v>567.22128776859597</v>
      </c>
    </row>
    <row r="39" spans="1:8" x14ac:dyDescent="0.2">
      <c r="A39" t="s">
        <v>131</v>
      </c>
      <c r="B39" t="s">
        <v>132</v>
      </c>
      <c r="C39" t="s">
        <v>112</v>
      </c>
      <c r="D39">
        <v>2010</v>
      </c>
      <c r="E39">
        <v>19879.939999999999</v>
      </c>
      <c r="F39">
        <v>20904.900000000001</v>
      </c>
      <c r="G39">
        <v>4.0660780000000001</v>
      </c>
      <c r="H39">
        <f t="shared" si="0"/>
        <v>4889.2175703466582</v>
      </c>
    </row>
    <row r="40" spans="1:8" x14ac:dyDescent="0.2">
      <c r="A40" t="s">
        <v>133</v>
      </c>
      <c r="B40" t="s">
        <v>134</v>
      </c>
      <c r="C40" t="s">
        <v>135</v>
      </c>
      <c r="D40">
        <v>2010</v>
      </c>
      <c r="E40">
        <v>482461.4</v>
      </c>
      <c r="F40">
        <v>488941.2</v>
      </c>
      <c r="G40">
        <v>45.918100000000003</v>
      </c>
      <c r="H40">
        <f t="shared" si="0"/>
        <v>10506.99832963472</v>
      </c>
    </row>
    <row r="41" spans="1:8" x14ac:dyDescent="0.2">
      <c r="A41" t="s">
        <v>136</v>
      </c>
      <c r="B41" t="s">
        <v>137</v>
      </c>
      <c r="C41" t="s">
        <v>138</v>
      </c>
      <c r="D41">
        <v>2010</v>
      </c>
      <c r="E41">
        <v>997.22119999999995</v>
      </c>
      <c r="F41">
        <v>1016.081</v>
      </c>
      <c r="G41">
        <v>0.69869499999999995</v>
      </c>
      <c r="H41">
        <f t="shared" si="0"/>
        <v>1427.2625394485433</v>
      </c>
    </row>
    <row r="42" spans="1:8" x14ac:dyDescent="0.2">
      <c r="A42" t="s">
        <v>139</v>
      </c>
      <c r="B42" t="s">
        <v>140</v>
      </c>
      <c r="C42" t="s">
        <v>141</v>
      </c>
      <c r="D42">
        <v>2010</v>
      </c>
      <c r="E42">
        <v>2858.1860000000001</v>
      </c>
      <c r="F42">
        <v>2847.5</v>
      </c>
      <c r="G42">
        <v>0.49037900000000001</v>
      </c>
      <c r="H42">
        <f t="shared" si="0"/>
        <v>5828.5244678095924</v>
      </c>
    </row>
    <row r="43" spans="1:8" x14ac:dyDescent="0.2">
      <c r="A43" t="s">
        <v>142</v>
      </c>
      <c r="B43" t="s">
        <v>143</v>
      </c>
      <c r="C43" t="s">
        <v>144</v>
      </c>
      <c r="D43">
        <v>2010</v>
      </c>
      <c r="E43">
        <v>57342.53</v>
      </c>
      <c r="F43">
        <v>53829.03</v>
      </c>
      <c r="G43">
        <v>4.5452729999999999</v>
      </c>
      <c r="H43">
        <f t="shared" si="0"/>
        <v>12615.86047746747</v>
      </c>
    </row>
    <row r="44" spans="1:8" x14ac:dyDescent="0.2">
      <c r="A44" t="s">
        <v>145</v>
      </c>
      <c r="B44" t="s">
        <v>146</v>
      </c>
      <c r="C44" t="s">
        <v>147</v>
      </c>
      <c r="D44">
        <v>2010</v>
      </c>
      <c r="E44">
        <v>4092.6529999999998</v>
      </c>
      <c r="F44">
        <v>3601.194</v>
      </c>
      <c r="G44">
        <v>0.14760499999999999</v>
      </c>
      <c r="H44">
        <f t="shared" si="0"/>
        <v>27727.06209139257</v>
      </c>
    </row>
    <row r="45" spans="1:8" x14ac:dyDescent="0.2">
      <c r="A45" t="s">
        <v>148</v>
      </c>
      <c r="B45" t="s">
        <v>149</v>
      </c>
      <c r="C45" t="s">
        <v>150</v>
      </c>
      <c r="D45">
        <v>2010</v>
      </c>
      <c r="E45">
        <v>2974.6129999999998</v>
      </c>
      <c r="F45">
        <v>1949.009</v>
      </c>
      <c r="G45">
        <v>5.5509000000000003E-2</v>
      </c>
      <c r="H45">
        <f t="shared" si="0"/>
        <v>53587.940694301818</v>
      </c>
    </row>
    <row r="46" spans="1:8" x14ac:dyDescent="0.2">
      <c r="A46" t="s">
        <v>151</v>
      </c>
      <c r="B46" t="s">
        <v>152</v>
      </c>
      <c r="C46" t="s">
        <v>56</v>
      </c>
      <c r="D46">
        <v>2010</v>
      </c>
      <c r="E46">
        <v>29036.85</v>
      </c>
      <c r="F46">
        <v>24060.400000000001</v>
      </c>
      <c r="G46">
        <v>0.82944600000000002</v>
      </c>
      <c r="H46">
        <f t="shared" si="0"/>
        <v>35007.523093727621</v>
      </c>
    </row>
    <row r="47" spans="1:8" x14ac:dyDescent="0.2">
      <c r="A47" t="s">
        <v>153</v>
      </c>
      <c r="B47" t="s">
        <v>6</v>
      </c>
      <c r="C47" t="s">
        <v>154</v>
      </c>
      <c r="D47">
        <v>2010</v>
      </c>
      <c r="E47">
        <v>290272.2</v>
      </c>
      <c r="F47">
        <v>265192.90000000002</v>
      </c>
      <c r="G47">
        <v>10.50662</v>
      </c>
      <c r="H47">
        <f t="shared" si="0"/>
        <v>27627.552914257871</v>
      </c>
    </row>
    <row r="48" spans="1:8" x14ac:dyDescent="0.2">
      <c r="A48" t="s">
        <v>155</v>
      </c>
      <c r="B48" t="s">
        <v>9</v>
      </c>
      <c r="C48" t="s">
        <v>56</v>
      </c>
      <c r="D48">
        <v>2010</v>
      </c>
      <c r="E48">
        <v>3278422</v>
      </c>
      <c r="F48">
        <v>3292698</v>
      </c>
      <c r="G48">
        <v>80.435310000000001</v>
      </c>
      <c r="H48">
        <f t="shared" si="0"/>
        <v>40758.492756477222</v>
      </c>
    </row>
    <row r="49" spans="1:8" x14ac:dyDescent="0.2">
      <c r="A49" t="s">
        <v>156</v>
      </c>
      <c r="B49" t="s">
        <v>157</v>
      </c>
      <c r="C49" t="s">
        <v>158</v>
      </c>
      <c r="D49">
        <v>2010</v>
      </c>
      <c r="E49">
        <v>2197.326</v>
      </c>
      <c r="F49">
        <v>2129.4560000000001</v>
      </c>
      <c r="G49">
        <v>0.83080200000000004</v>
      </c>
      <c r="H49">
        <f t="shared" si="0"/>
        <v>2644.8251207869021</v>
      </c>
    </row>
    <row r="50" spans="1:8" x14ac:dyDescent="0.2">
      <c r="A50" t="s">
        <v>159</v>
      </c>
      <c r="B50" t="s">
        <v>160</v>
      </c>
      <c r="C50" t="s">
        <v>38</v>
      </c>
      <c r="D50">
        <v>2010</v>
      </c>
      <c r="E50">
        <v>724.65419999999995</v>
      </c>
      <c r="F50">
        <v>668.31780000000003</v>
      </c>
      <c r="G50">
        <v>7.1166999999999994E-2</v>
      </c>
      <c r="H50">
        <f t="shared" si="0"/>
        <v>10182.446920623323</v>
      </c>
    </row>
    <row r="51" spans="1:8" x14ac:dyDescent="0.2">
      <c r="A51" t="s">
        <v>161</v>
      </c>
      <c r="B51" t="s">
        <v>7</v>
      </c>
      <c r="C51" t="s">
        <v>162</v>
      </c>
      <c r="D51">
        <v>2010</v>
      </c>
      <c r="E51">
        <v>232933.2</v>
      </c>
      <c r="F51">
        <v>234612.8</v>
      </c>
      <c r="G51">
        <v>5.5509589999999998</v>
      </c>
      <c r="H51">
        <f t="shared" si="0"/>
        <v>41962.695094667433</v>
      </c>
    </row>
    <row r="52" spans="1:8" x14ac:dyDescent="0.2">
      <c r="A52" t="s">
        <v>163</v>
      </c>
      <c r="B52" t="s">
        <v>164</v>
      </c>
      <c r="C52" t="s">
        <v>165</v>
      </c>
      <c r="D52">
        <v>2010</v>
      </c>
      <c r="E52">
        <v>110243</v>
      </c>
      <c r="F52">
        <v>113874</v>
      </c>
      <c r="G52">
        <v>9.897983</v>
      </c>
      <c r="H52">
        <f t="shared" si="0"/>
        <v>11137.925777403336</v>
      </c>
    </row>
    <row r="53" spans="1:8" x14ac:dyDescent="0.2">
      <c r="A53" t="s">
        <v>166</v>
      </c>
      <c r="B53" t="s">
        <v>167</v>
      </c>
      <c r="C53" t="s">
        <v>168</v>
      </c>
      <c r="D53">
        <v>2010</v>
      </c>
      <c r="E53">
        <v>448639.4</v>
      </c>
      <c r="F53">
        <v>453893.5</v>
      </c>
      <c r="G53">
        <v>36.036160000000002</v>
      </c>
      <c r="H53">
        <f t="shared" si="0"/>
        <v>12449.7005230302</v>
      </c>
    </row>
    <row r="54" spans="1:8" x14ac:dyDescent="0.2">
      <c r="A54" t="s">
        <v>169</v>
      </c>
      <c r="B54" t="s">
        <v>170</v>
      </c>
      <c r="C54" t="s">
        <v>171</v>
      </c>
      <c r="D54">
        <v>2010</v>
      </c>
      <c r="E54">
        <v>133824.29999999999</v>
      </c>
      <c r="F54">
        <v>136522.79999999999</v>
      </c>
      <c r="G54">
        <v>14.93469</v>
      </c>
      <c r="H54">
        <f t="shared" si="0"/>
        <v>8960.6346030617296</v>
      </c>
    </row>
    <row r="55" spans="1:8" x14ac:dyDescent="0.2">
      <c r="A55" t="s">
        <v>172</v>
      </c>
      <c r="B55" t="s">
        <v>173</v>
      </c>
      <c r="C55" t="s">
        <v>174</v>
      </c>
      <c r="D55">
        <v>2010</v>
      </c>
      <c r="E55">
        <v>721613.1</v>
      </c>
      <c r="F55">
        <v>771462.5</v>
      </c>
      <c r="G55">
        <v>82.040989999999994</v>
      </c>
      <c r="H55">
        <f t="shared" si="0"/>
        <v>8795.7629472779408</v>
      </c>
    </row>
    <row r="56" spans="1:8" x14ac:dyDescent="0.2">
      <c r="A56" t="s">
        <v>175</v>
      </c>
      <c r="B56" t="s">
        <v>16</v>
      </c>
      <c r="C56" t="s">
        <v>56</v>
      </c>
      <c r="D56">
        <v>2010</v>
      </c>
      <c r="E56">
        <v>1550323</v>
      </c>
      <c r="F56">
        <v>1488355</v>
      </c>
      <c r="G56">
        <v>46.601489999999998</v>
      </c>
      <c r="H56">
        <f t="shared" si="0"/>
        <v>33267.670196811305</v>
      </c>
    </row>
    <row r="57" spans="1:8" x14ac:dyDescent="0.2">
      <c r="A57" t="s">
        <v>176</v>
      </c>
      <c r="B57" t="s">
        <v>177</v>
      </c>
      <c r="C57" t="s">
        <v>56</v>
      </c>
      <c r="D57">
        <v>2010</v>
      </c>
      <c r="E57">
        <v>29056.3</v>
      </c>
      <c r="F57">
        <v>26112.02</v>
      </c>
      <c r="G57">
        <v>1.3320890000000001</v>
      </c>
      <c r="H57">
        <f t="shared" si="0"/>
        <v>21812.581591770519</v>
      </c>
    </row>
    <row r="58" spans="1:8" x14ac:dyDescent="0.2">
      <c r="A58" t="s">
        <v>178</v>
      </c>
      <c r="B58" t="s">
        <v>179</v>
      </c>
      <c r="C58" t="s">
        <v>180</v>
      </c>
      <c r="D58">
        <v>2010</v>
      </c>
      <c r="E58">
        <v>81205.22</v>
      </c>
      <c r="F58">
        <v>91000.6</v>
      </c>
      <c r="G58">
        <v>87.561809999999994</v>
      </c>
      <c r="H58">
        <f t="shared" si="0"/>
        <v>927.40453857680654</v>
      </c>
    </row>
    <row r="59" spans="1:8" x14ac:dyDescent="0.2">
      <c r="A59" t="s">
        <v>181</v>
      </c>
      <c r="B59" t="s">
        <v>182</v>
      </c>
      <c r="C59" t="s">
        <v>56</v>
      </c>
      <c r="D59">
        <v>2010</v>
      </c>
      <c r="E59">
        <v>209818.8</v>
      </c>
      <c r="F59">
        <v>202148.7</v>
      </c>
      <c r="G59">
        <v>5.367693</v>
      </c>
      <c r="H59">
        <f t="shared" si="0"/>
        <v>39089.19530233938</v>
      </c>
    </row>
    <row r="60" spans="1:8" x14ac:dyDescent="0.2">
      <c r="A60" t="s">
        <v>183</v>
      </c>
      <c r="B60" t="s">
        <v>184</v>
      </c>
      <c r="C60" t="s">
        <v>185</v>
      </c>
      <c r="D60">
        <v>2010</v>
      </c>
      <c r="E60">
        <v>5959.2950000000001</v>
      </c>
      <c r="F60">
        <v>5907.6509999999998</v>
      </c>
      <c r="G60">
        <v>0.85995200000000005</v>
      </c>
      <c r="H60">
        <f t="shared" si="0"/>
        <v>6929.7995702085691</v>
      </c>
    </row>
    <row r="61" spans="1:8" x14ac:dyDescent="0.2">
      <c r="A61" t="s">
        <v>186</v>
      </c>
      <c r="B61" t="s">
        <v>8</v>
      </c>
      <c r="C61" t="s">
        <v>56</v>
      </c>
      <c r="D61">
        <v>2010</v>
      </c>
      <c r="E61">
        <v>2385585</v>
      </c>
      <c r="F61">
        <v>2313305</v>
      </c>
      <c r="G61">
        <v>64.876959999999997</v>
      </c>
      <c r="H61">
        <f t="shared" si="0"/>
        <v>36770.912200571671</v>
      </c>
    </row>
    <row r="62" spans="1:8" x14ac:dyDescent="0.2">
      <c r="A62" t="s">
        <v>187</v>
      </c>
      <c r="B62" t="s">
        <v>188</v>
      </c>
      <c r="C62" t="s">
        <v>112</v>
      </c>
      <c r="D62">
        <v>2010</v>
      </c>
      <c r="E62">
        <v>19898.77</v>
      </c>
      <c r="F62">
        <v>17962.86</v>
      </c>
      <c r="G62">
        <v>1.541936</v>
      </c>
      <c r="H62">
        <f t="shared" si="0"/>
        <v>12905.055722157082</v>
      </c>
    </row>
    <row r="63" spans="1:8" x14ac:dyDescent="0.2">
      <c r="A63" t="s">
        <v>189</v>
      </c>
      <c r="B63" t="s">
        <v>190</v>
      </c>
      <c r="C63" t="s">
        <v>191</v>
      </c>
      <c r="D63">
        <v>2010</v>
      </c>
      <c r="E63">
        <v>2288598</v>
      </c>
      <c r="F63">
        <v>2177450</v>
      </c>
      <c r="G63">
        <v>62.716679999999997</v>
      </c>
      <c r="H63">
        <f t="shared" si="0"/>
        <v>36491.057881252644</v>
      </c>
    </row>
    <row r="64" spans="1:8" x14ac:dyDescent="0.2">
      <c r="A64" t="s">
        <v>192</v>
      </c>
      <c r="B64" t="s">
        <v>193</v>
      </c>
      <c r="C64" t="s">
        <v>194</v>
      </c>
      <c r="D64">
        <v>2010</v>
      </c>
      <c r="E64">
        <v>31082.01</v>
      </c>
      <c r="F64">
        <v>34552.76</v>
      </c>
      <c r="G64">
        <v>4.2501319999999998</v>
      </c>
      <c r="H64">
        <f t="shared" si="0"/>
        <v>7313.1869786632506</v>
      </c>
    </row>
    <row r="65" spans="1:8" x14ac:dyDescent="0.2">
      <c r="A65" t="s">
        <v>195</v>
      </c>
      <c r="B65" t="s">
        <v>196</v>
      </c>
      <c r="C65" t="s">
        <v>197</v>
      </c>
      <c r="D65">
        <v>2010</v>
      </c>
      <c r="E65">
        <v>65427</v>
      </c>
      <c r="F65">
        <v>65473.68</v>
      </c>
      <c r="G65">
        <v>24.317730000000001</v>
      </c>
      <c r="H65">
        <f t="shared" si="0"/>
        <v>2690.5060628603078</v>
      </c>
    </row>
    <row r="66" spans="1:8" x14ac:dyDescent="0.2">
      <c r="A66" t="s">
        <v>198</v>
      </c>
      <c r="B66" t="s">
        <v>199</v>
      </c>
      <c r="C66" t="s">
        <v>200</v>
      </c>
      <c r="D66">
        <v>2010</v>
      </c>
      <c r="E66">
        <v>13443.68</v>
      </c>
      <c r="F66">
        <v>13669.6</v>
      </c>
      <c r="G66">
        <v>11.012409999999999</v>
      </c>
      <c r="H66">
        <f t="shared" si="0"/>
        <v>1220.7754705827335</v>
      </c>
    </row>
    <row r="67" spans="1:8" x14ac:dyDescent="0.2">
      <c r="A67" t="s">
        <v>201</v>
      </c>
      <c r="B67" t="s">
        <v>202</v>
      </c>
      <c r="C67" t="s">
        <v>203</v>
      </c>
      <c r="D67">
        <v>2010</v>
      </c>
      <c r="E67">
        <v>2877.1950000000002</v>
      </c>
      <c r="F67">
        <v>3158.4229999999998</v>
      </c>
      <c r="G67">
        <v>1.6930019999999999</v>
      </c>
      <c r="H67">
        <f t="shared" ref="H67:H130" si="1">E67/G67</f>
        <v>1699.4634383184427</v>
      </c>
    </row>
    <row r="68" spans="1:8" x14ac:dyDescent="0.2">
      <c r="A68" t="s">
        <v>204</v>
      </c>
      <c r="B68" t="s">
        <v>205</v>
      </c>
      <c r="C68" t="s">
        <v>66</v>
      </c>
      <c r="D68">
        <v>2010</v>
      </c>
      <c r="E68">
        <v>2069.489</v>
      </c>
      <c r="F68">
        <v>2162.5889999999999</v>
      </c>
      <c r="G68">
        <v>1.634196</v>
      </c>
      <c r="H68">
        <f t="shared" si="1"/>
        <v>1266.3652340355748</v>
      </c>
    </row>
    <row r="69" spans="1:8" x14ac:dyDescent="0.2">
      <c r="A69" t="s">
        <v>206</v>
      </c>
      <c r="B69" t="s">
        <v>207</v>
      </c>
      <c r="C69" t="s">
        <v>112</v>
      </c>
      <c r="D69">
        <v>2010</v>
      </c>
      <c r="E69">
        <v>20514.66</v>
      </c>
      <c r="F69">
        <v>25337.88</v>
      </c>
      <c r="G69">
        <v>0.72870999999999997</v>
      </c>
      <c r="H69">
        <f t="shared" si="1"/>
        <v>28152.022066391295</v>
      </c>
    </row>
    <row r="70" spans="1:8" x14ac:dyDescent="0.2">
      <c r="A70" t="s">
        <v>208</v>
      </c>
      <c r="B70" t="s">
        <v>209</v>
      </c>
      <c r="C70" t="s">
        <v>56</v>
      </c>
      <c r="D70">
        <v>2010</v>
      </c>
      <c r="E70">
        <v>326483.8</v>
      </c>
      <c r="F70">
        <v>301925.2</v>
      </c>
      <c r="G70">
        <v>11.17751</v>
      </c>
      <c r="H70">
        <f t="shared" si="1"/>
        <v>29208.991984798045</v>
      </c>
    </row>
    <row r="71" spans="1:8" x14ac:dyDescent="0.2">
      <c r="A71" t="s">
        <v>210</v>
      </c>
      <c r="B71" t="s">
        <v>211</v>
      </c>
      <c r="C71" t="s">
        <v>38</v>
      </c>
      <c r="D71">
        <v>2010</v>
      </c>
      <c r="E71">
        <v>1120.0039999999999</v>
      </c>
      <c r="F71">
        <v>1038.3150000000001</v>
      </c>
      <c r="G71">
        <v>0.10467700000000001</v>
      </c>
      <c r="H71">
        <f t="shared" si="1"/>
        <v>10699.618827440601</v>
      </c>
    </row>
    <row r="72" spans="1:8" x14ac:dyDescent="0.2">
      <c r="A72" t="s">
        <v>212</v>
      </c>
      <c r="B72" t="s">
        <v>213</v>
      </c>
      <c r="C72" t="s">
        <v>214</v>
      </c>
      <c r="D72">
        <v>2010</v>
      </c>
      <c r="E72">
        <v>92085.59</v>
      </c>
      <c r="F72">
        <v>93170.68</v>
      </c>
      <c r="G72">
        <v>14.73226</v>
      </c>
      <c r="H72">
        <f t="shared" si="1"/>
        <v>6250.6085284946093</v>
      </c>
    </row>
    <row r="73" spans="1:8" x14ac:dyDescent="0.2">
      <c r="A73" t="s">
        <v>215</v>
      </c>
      <c r="B73" t="s">
        <v>216</v>
      </c>
      <c r="C73" t="s">
        <v>217</v>
      </c>
      <c r="D73">
        <v>2010</v>
      </c>
      <c r="E73">
        <v>336579.8</v>
      </c>
      <c r="F73">
        <v>291991.5</v>
      </c>
      <c r="G73">
        <v>6.9935700000000001</v>
      </c>
      <c r="H73">
        <f t="shared" si="1"/>
        <v>48127.036692275906</v>
      </c>
    </row>
    <row r="74" spans="1:8" x14ac:dyDescent="0.2">
      <c r="A74" t="s">
        <v>218</v>
      </c>
      <c r="B74" t="s">
        <v>219</v>
      </c>
      <c r="C74" t="s">
        <v>220</v>
      </c>
      <c r="D74">
        <v>2010</v>
      </c>
      <c r="E74">
        <v>30846.39</v>
      </c>
      <c r="F74">
        <v>31120.9</v>
      </c>
      <c r="G74">
        <v>7.5038749999999999</v>
      </c>
      <c r="H74">
        <f t="shared" si="1"/>
        <v>4110.7281238027017</v>
      </c>
    </row>
    <row r="75" spans="1:8" x14ac:dyDescent="0.2">
      <c r="A75" t="s">
        <v>221</v>
      </c>
      <c r="B75" t="s">
        <v>5</v>
      </c>
      <c r="C75" t="s">
        <v>222</v>
      </c>
      <c r="D75">
        <v>2010</v>
      </c>
      <c r="E75">
        <v>85680.59</v>
      </c>
      <c r="F75">
        <v>81330.720000000001</v>
      </c>
      <c r="G75">
        <v>4.3164249999999997</v>
      </c>
      <c r="H75">
        <f t="shared" si="1"/>
        <v>19849.896615833706</v>
      </c>
    </row>
    <row r="76" spans="1:8" x14ac:dyDescent="0.2">
      <c r="A76" t="s">
        <v>223</v>
      </c>
      <c r="B76" t="s">
        <v>224</v>
      </c>
      <c r="C76" t="s">
        <v>225</v>
      </c>
      <c r="D76">
        <v>2010</v>
      </c>
      <c r="E76">
        <v>14562.57</v>
      </c>
      <c r="F76">
        <v>16329.46</v>
      </c>
      <c r="G76">
        <v>9.9996170000000006</v>
      </c>
      <c r="H76">
        <f t="shared" si="1"/>
        <v>1456.3127767793505</v>
      </c>
    </row>
    <row r="77" spans="1:8" x14ac:dyDescent="0.2">
      <c r="A77" t="s">
        <v>226</v>
      </c>
      <c r="B77" t="s">
        <v>10</v>
      </c>
      <c r="C77" t="s">
        <v>227</v>
      </c>
      <c r="D77">
        <v>2010</v>
      </c>
      <c r="E77">
        <v>223996.9</v>
      </c>
      <c r="F77">
        <v>201116.9</v>
      </c>
      <c r="G77">
        <v>10.01463</v>
      </c>
      <c r="H77">
        <f t="shared" si="1"/>
        <v>22366.967127093063</v>
      </c>
    </row>
    <row r="78" spans="1:8" x14ac:dyDescent="0.2">
      <c r="A78" t="s">
        <v>228</v>
      </c>
      <c r="B78" t="s">
        <v>229</v>
      </c>
      <c r="C78" t="s">
        <v>230</v>
      </c>
      <c r="D78">
        <v>2010</v>
      </c>
      <c r="E78">
        <v>1802575</v>
      </c>
      <c r="F78">
        <v>1786714</v>
      </c>
      <c r="G78">
        <v>241.6131</v>
      </c>
      <c r="H78">
        <f t="shared" si="1"/>
        <v>7460.5847116733321</v>
      </c>
    </row>
    <row r="79" spans="1:8" x14ac:dyDescent="0.2">
      <c r="A79" t="s">
        <v>231</v>
      </c>
      <c r="B79" t="s">
        <v>232</v>
      </c>
      <c r="C79" t="s">
        <v>233</v>
      </c>
      <c r="D79">
        <v>2010</v>
      </c>
      <c r="E79">
        <v>5207027</v>
      </c>
      <c r="F79">
        <v>5399225</v>
      </c>
      <c r="G79">
        <v>1230.9849999999999</v>
      </c>
      <c r="H79">
        <f t="shared" si="1"/>
        <v>4229.9678712575706</v>
      </c>
    </row>
    <row r="80" spans="1:8" x14ac:dyDescent="0.2">
      <c r="A80" t="s">
        <v>234</v>
      </c>
      <c r="B80" t="s">
        <v>235</v>
      </c>
      <c r="C80" t="s">
        <v>56</v>
      </c>
      <c r="D80">
        <v>2010</v>
      </c>
      <c r="E80">
        <v>201171.3</v>
      </c>
      <c r="F80">
        <v>220290.2</v>
      </c>
      <c r="G80">
        <v>4.6173339999999996</v>
      </c>
      <c r="H80">
        <f t="shared" si="1"/>
        <v>43568.713027907448</v>
      </c>
    </row>
    <row r="81" spans="1:8" x14ac:dyDescent="0.2">
      <c r="A81" t="s">
        <v>236</v>
      </c>
      <c r="B81" t="s">
        <v>237</v>
      </c>
      <c r="C81" t="s">
        <v>238</v>
      </c>
      <c r="D81">
        <v>2010</v>
      </c>
      <c r="E81">
        <v>1283593</v>
      </c>
      <c r="F81">
        <v>1275174</v>
      </c>
      <c r="G81">
        <v>74.253370000000004</v>
      </c>
      <c r="H81">
        <f t="shared" si="1"/>
        <v>17286.66321811387</v>
      </c>
    </row>
    <row r="82" spans="1:8" x14ac:dyDescent="0.2">
      <c r="A82" t="s">
        <v>239</v>
      </c>
      <c r="B82" t="s">
        <v>240</v>
      </c>
      <c r="C82" t="s">
        <v>241</v>
      </c>
      <c r="D82">
        <v>2010</v>
      </c>
      <c r="E82">
        <v>291737.09999999998</v>
      </c>
      <c r="F82">
        <v>287954.3</v>
      </c>
      <c r="G82">
        <v>30.86816</v>
      </c>
      <c r="H82">
        <f t="shared" si="1"/>
        <v>9451.0686739993562</v>
      </c>
    </row>
    <row r="83" spans="1:8" x14ac:dyDescent="0.2">
      <c r="A83" t="s">
        <v>242</v>
      </c>
      <c r="B83" t="s">
        <v>243</v>
      </c>
      <c r="C83" t="s">
        <v>244</v>
      </c>
      <c r="D83">
        <v>2010</v>
      </c>
      <c r="E83">
        <v>12254.7</v>
      </c>
      <c r="F83">
        <v>11644.14</v>
      </c>
      <c r="G83">
        <v>0.31804199999999999</v>
      </c>
      <c r="H83">
        <f t="shared" si="1"/>
        <v>38531.703359933599</v>
      </c>
    </row>
    <row r="84" spans="1:8" x14ac:dyDescent="0.2">
      <c r="A84" t="s">
        <v>245</v>
      </c>
      <c r="B84" t="s">
        <v>246</v>
      </c>
      <c r="C84" t="s">
        <v>247</v>
      </c>
      <c r="D84">
        <v>2010</v>
      </c>
      <c r="E84">
        <v>229921.5</v>
      </c>
      <c r="F84">
        <v>216012.9</v>
      </c>
      <c r="G84">
        <v>7.4203679999999999</v>
      </c>
      <c r="H84">
        <f t="shared" si="1"/>
        <v>30985.188335672839</v>
      </c>
    </row>
    <row r="85" spans="1:8" x14ac:dyDescent="0.2">
      <c r="A85" t="s">
        <v>248</v>
      </c>
      <c r="B85" t="s">
        <v>21</v>
      </c>
      <c r="C85" t="s">
        <v>56</v>
      </c>
      <c r="D85">
        <v>2010</v>
      </c>
      <c r="E85">
        <v>2116408</v>
      </c>
      <c r="F85">
        <v>2045186</v>
      </c>
      <c r="G85">
        <v>59.588009999999997</v>
      </c>
      <c r="H85">
        <f t="shared" si="1"/>
        <v>35517.346526591507</v>
      </c>
    </row>
    <row r="86" spans="1:8" x14ac:dyDescent="0.2">
      <c r="A86" t="s">
        <v>249</v>
      </c>
      <c r="B86" t="s">
        <v>250</v>
      </c>
      <c r="C86" t="s">
        <v>251</v>
      </c>
      <c r="D86">
        <v>2010</v>
      </c>
      <c r="E86">
        <v>20189.689999999999</v>
      </c>
      <c r="F86">
        <v>19263.16</v>
      </c>
      <c r="G86">
        <v>2.7412529999999999</v>
      </c>
      <c r="H86">
        <f t="shared" si="1"/>
        <v>7365.1319305441702</v>
      </c>
    </row>
    <row r="87" spans="1:8" x14ac:dyDescent="0.2">
      <c r="A87" t="s">
        <v>252</v>
      </c>
      <c r="B87" t="s">
        <v>253</v>
      </c>
      <c r="C87" t="s">
        <v>254</v>
      </c>
      <c r="D87">
        <v>2010</v>
      </c>
      <c r="E87">
        <v>63764.05</v>
      </c>
      <c r="F87">
        <v>68690.850000000006</v>
      </c>
      <c r="G87">
        <v>6.5179119999999999</v>
      </c>
      <c r="H87">
        <f t="shared" si="1"/>
        <v>9782.8951971122042</v>
      </c>
    </row>
    <row r="88" spans="1:8" x14ac:dyDescent="0.2">
      <c r="A88" t="s">
        <v>255</v>
      </c>
      <c r="B88" t="s">
        <v>256</v>
      </c>
      <c r="C88" t="s">
        <v>257</v>
      </c>
      <c r="D88">
        <v>2010</v>
      </c>
      <c r="E88">
        <v>4436785</v>
      </c>
      <c r="F88">
        <v>4523647</v>
      </c>
      <c r="G88">
        <v>127.3198</v>
      </c>
      <c r="H88">
        <f t="shared" si="1"/>
        <v>34847.564950620406</v>
      </c>
    </row>
    <row r="89" spans="1:8" x14ac:dyDescent="0.2">
      <c r="A89" t="s">
        <v>258</v>
      </c>
      <c r="B89" t="s">
        <v>259</v>
      </c>
      <c r="C89" t="s">
        <v>260</v>
      </c>
      <c r="D89">
        <v>2010</v>
      </c>
      <c r="E89">
        <v>294694.90000000002</v>
      </c>
      <c r="F89">
        <v>293976</v>
      </c>
      <c r="G89">
        <v>16.31062</v>
      </c>
      <c r="H89">
        <f t="shared" si="1"/>
        <v>18067.670021127342</v>
      </c>
    </row>
    <row r="90" spans="1:8" x14ac:dyDescent="0.2">
      <c r="A90" t="s">
        <v>261</v>
      </c>
      <c r="B90" t="s">
        <v>262</v>
      </c>
      <c r="C90" t="s">
        <v>263</v>
      </c>
      <c r="D90">
        <v>2010</v>
      </c>
      <c r="E90">
        <v>98475.37</v>
      </c>
      <c r="F90">
        <v>102928.7</v>
      </c>
      <c r="G90">
        <v>40.328310000000002</v>
      </c>
      <c r="H90">
        <f t="shared" si="1"/>
        <v>2441.8422195227122</v>
      </c>
    </row>
    <row r="91" spans="1:8" x14ac:dyDescent="0.2">
      <c r="A91" t="s">
        <v>264</v>
      </c>
      <c r="B91" t="s">
        <v>265</v>
      </c>
      <c r="C91" t="s">
        <v>266</v>
      </c>
      <c r="D91">
        <v>2010</v>
      </c>
      <c r="E91">
        <v>15708.77</v>
      </c>
      <c r="F91">
        <v>18637.21</v>
      </c>
      <c r="G91">
        <v>5.4645669999999997</v>
      </c>
      <c r="H91">
        <f t="shared" si="1"/>
        <v>2874.6596024900055</v>
      </c>
    </row>
    <row r="92" spans="1:8" x14ac:dyDescent="0.2">
      <c r="A92" t="s">
        <v>267</v>
      </c>
      <c r="B92" t="s">
        <v>268</v>
      </c>
      <c r="C92" t="s">
        <v>269</v>
      </c>
      <c r="D92">
        <v>2010</v>
      </c>
      <c r="E92">
        <v>35098.339999999997</v>
      </c>
      <c r="F92">
        <v>33321.699999999997</v>
      </c>
      <c r="G92">
        <v>14.36359</v>
      </c>
      <c r="H92">
        <f t="shared" si="1"/>
        <v>2443.563203906544</v>
      </c>
    </row>
    <row r="93" spans="1:8" x14ac:dyDescent="0.2">
      <c r="A93" t="s">
        <v>270</v>
      </c>
      <c r="B93" t="s">
        <v>271</v>
      </c>
      <c r="C93" t="s">
        <v>38</v>
      </c>
      <c r="D93">
        <v>2010</v>
      </c>
      <c r="E93">
        <v>1030.191</v>
      </c>
      <c r="F93">
        <v>910.00760000000002</v>
      </c>
      <c r="G93">
        <v>5.2352000000000003E-2</v>
      </c>
      <c r="H93">
        <f t="shared" si="1"/>
        <v>19678.159382640588</v>
      </c>
    </row>
    <row r="94" spans="1:8" x14ac:dyDescent="0.2">
      <c r="A94" t="s">
        <v>272</v>
      </c>
      <c r="B94" t="s">
        <v>273</v>
      </c>
      <c r="C94" t="s">
        <v>274</v>
      </c>
      <c r="D94">
        <v>2010</v>
      </c>
      <c r="E94">
        <v>1586915</v>
      </c>
      <c r="F94">
        <v>1562464</v>
      </c>
      <c r="G94">
        <v>49.090040000000002</v>
      </c>
      <c r="H94">
        <f t="shared" si="1"/>
        <v>32326.618597173681</v>
      </c>
    </row>
    <row r="95" spans="1:8" x14ac:dyDescent="0.2">
      <c r="A95" t="s">
        <v>275</v>
      </c>
      <c r="B95" t="s">
        <v>276</v>
      </c>
      <c r="C95" t="s">
        <v>277</v>
      </c>
      <c r="D95">
        <v>2010</v>
      </c>
      <c r="E95">
        <v>191446.39999999999</v>
      </c>
      <c r="F95">
        <v>201055.6</v>
      </c>
      <c r="G95">
        <v>3.0594730000000001</v>
      </c>
      <c r="H95">
        <f t="shared" si="1"/>
        <v>62574.959805169055</v>
      </c>
    </row>
    <row r="96" spans="1:8" x14ac:dyDescent="0.2">
      <c r="A96" t="s">
        <v>278</v>
      </c>
      <c r="B96" t="s">
        <v>279</v>
      </c>
      <c r="C96" t="s">
        <v>280</v>
      </c>
      <c r="D96">
        <v>2010</v>
      </c>
      <c r="E96">
        <v>23687.5</v>
      </c>
      <c r="F96">
        <v>23780.14</v>
      </c>
      <c r="G96">
        <v>6.2605440000000003</v>
      </c>
      <c r="H96">
        <f t="shared" si="1"/>
        <v>3783.6168869670109</v>
      </c>
    </row>
    <row r="97" spans="1:8" x14ac:dyDescent="0.2">
      <c r="A97" t="s">
        <v>281</v>
      </c>
      <c r="B97" t="s">
        <v>282</v>
      </c>
      <c r="C97" t="s">
        <v>283</v>
      </c>
      <c r="D97">
        <v>2010</v>
      </c>
      <c r="E97">
        <v>73594.83</v>
      </c>
      <c r="F97">
        <v>76922.94</v>
      </c>
      <c r="G97">
        <v>4.3371560000000002</v>
      </c>
      <c r="H97">
        <f t="shared" si="1"/>
        <v>16968.453521155338</v>
      </c>
    </row>
    <row r="98" spans="1:8" x14ac:dyDescent="0.2">
      <c r="A98" t="s">
        <v>284</v>
      </c>
      <c r="B98" t="s">
        <v>285</v>
      </c>
      <c r="C98" t="s">
        <v>171</v>
      </c>
      <c r="D98">
        <v>2010</v>
      </c>
      <c r="E98">
        <v>2791.942</v>
      </c>
      <c r="F98">
        <v>3482.18</v>
      </c>
      <c r="G98">
        <v>3.9579900000000001</v>
      </c>
      <c r="H98">
        <f t="shared" si="1"/>
        <v>705.39389942875039</v>
      </c>
    </row>
    <row r="99" spans="1:8" x14ac:dyDescent="0.2">
      <c r="A99" t="s">
        <v>286</v>
      </c>
      <c r="B99" t="s">
        <v>287</v>
      </c>
      <c r="C99" t="s">
        <v>38</v>
      </c>
      <c r="D99">
        <v>2010</v>
      </c>
      <c r="E99">
        <v>1782.0540000000001</v>
      </c>
      <c r="F99">
        <v>1456.1010000000001</v>
      </c>
      <c r="G99">
        <v>0.177397</v>
      </c>
      <c r="H99">
        <f t="shared" si="1"/>
        <v>10045.570105469653</v>
      </c>
    </row>
    <row r="100" spans="1:8" x14ac:dyDescent="0.2">
      <c r="A100" t="s">
        <v>288</v>
      </c>
      <c r="B100" t="s">
        <v>289</v>
      </c>
      <c r="C100" t="s">
        <v>290</v>
      </c>
      <c r="D100">
        <v>2010</v>
      </c>
      <c r="E100">
        <v>154463.4</v>
      </c>
      <c r="F100">
        <v>158546.6</v>
      </c>
      <c r="G100">
        <v>20.201309999999999</v>
      </c>
      <c r="H100">
        <f t="shared" si="1"/>
        <v>7646.2071024106854</v>
      </c>
    </row>
    <row r="101" spans="1:8" x14ac:dyDescent="0.2">
      <c r="A101" t="s">
        <v>291</v>
      </c>
      <c r="B101" t="s">
        <v>292</v>
      </c>
      <c r="C101" t="s">
        <v>293</v>
      </c>
      <c r="D101">
        <v>2010</v>
      </c>
      <c r="E101">
        <v>4335.8940000000002</v>
      </c>
      <c r="F101">
        <v>4592.1490000000003</v>
      </c>
      <c r="G101">
        <v>2.010586</v>
      </c>
      <c r="H101">
        <f t="shared" si="1"/>
        <v>2156.5324736171447</v>
      </c>
    </row>
    <row r="102" spans="1:8" x14ac:dyDescent="0.2">
      <c r="A102" t="s">
        <v>294</v>
      </c>
      <c r="B102" t="s">
        <v>295</v>
      </c>
      <c r="C102" t="s">
        <v>56</v>
      </c>
      <c r="D102">
        <v>2010</v>
      </c>
      <c r="E102">
        <v>63657.72</v>
      </c>
      <c r="F102">
        <v>56862.39</v>
      </c>
      <c r="G102">
        <v>3.1228349999999998</v>
      </c>
      <c r="H102">
        <f t="shared" si="1"/>
        <v>20384.592845923657</v>
      </c>
    </row>
    <row r="103" spans="1:8" x14ac:dyDescent="0.2">
      <c r="A103" t="s">
        <v>296</v>
      </c>
      <c r="B103" t="s">
        <v>297</v>
      </c>
      <c r="C103" t="s">
        <v>56</v>
      </c>
      <c r="D103">
        <v>2010</v>
      </c>
      <c r="E103">
        <v>42726.59</v>
      </c>
      <c r="F103">
        <v>28784.71</v>
      </c>
      <c r="G103">
        <v>0.50788900000000003</v>
      </c>
      <c r="H103">
        <f t="shared" si="1"/>
        <v>84125.842457702354</v>
      </c>
    </row>
    <row r="104" spans="1:8" x14ac:dyDescent="0.2">
      <c r="A104" t="s">
        <v>298</v>
      </c>
      <c r="B104" t="s">
        <v>299</v>
      </c>
      <c r="C104" t="s">
        <v>56</v>
      </c>
      <c r="D104">
        <v>2010</v>
      </c>
      <c r="E104">
        <v>37621.61</v>
      </c>
      <c r="F104">
        <v>35144.639999999999</v>
      </c>
      <c r="G104">
        <v>2.090519</v>
      </c>
      <c r="H104">
        <f t="shared" si="1"/>
        <v>17996.301396925835</v>
      </c>
    </row>
    <row r="105" spans="1:8" x14ac:dyDescent="0.2">
      <c r="A105" t="s">
        <v>300</v>
      </c>
      <c r="B105" t="s">
        <v>301</v>
      </c>
      <c r="C105" t="s">
        <v>302</v>
      </c>
      <c r="D105">
        <v>2010</v>
      </c>
      <c r="E105">
        <v>46399.12</v>
      </c>
      <c r="F105">
        <v>50253.77</v>
      </c>
      <c r="G105">
        <v>0.53462600000000005</v>
      </c>
      <c r="H105">
        <f t="shared" si="1"/>
        <v>86787.997590839208</v>
      </c>
    </row>
    <row r="106" spans="1:8" x14ac:dyDescent="0.2">
      <c r="A106" t="s">
        <v>303</v>
      </c>
      <c r="B106" t="s">
        <v>304</v>
      </c>
      <c r="C106" t="s">
        <v>305</v>
      </c>
      <c r="D106">
        <v>2010</v>
      </c>
      <c r="E106">
        <v>202791.1</v>
      </c>
      <c r="F106">
        <v>211192.5</v>
      </c>
      <c r="G106">
        <v>32.10774</v>
      </c>
      <c r="H106">
        <f t="shared" si="1"/>
        <v>6315.9568378216591</v>
      </c>
    </row>
    <row r="107" spans="1:8" x14ac:dyDescent="0.2">
      <c r="A107" t="s">
        <v>306</v>
      </c>
      <c r="B107" t="s">
        <v>307</v>
      </c>
      <c r="C107" t="s">
        <v>308</v>
      </c>
      <c r="D107">
        <v>2010</v>
      </c>
      <c r="E107">
        <v>15316.61</v>
      </c>
      <c r="F107">
        <v>17164.490000000002</v>
      </c>
      <c r="G107">
        <v>4.0844829999999996</v>
      </c>
      <c r="H107">
        <f t="shared" si="1"/>
        <v>3749.9507281582519</v>
      </c>
    </row>
    <row r="108" spans="1:8" x14ac:dyDescent="0.2">
      <c r="A108" t="s">
        <v>309</v>
      </c>
      <c r="B108" t="s">
        <v>310</v>
      </c>
      <c r="C108" t="s">
        <v>311</v>
      </c>
      <c r="D108">
        <v>2010</v>
      </c>
      <c r="E108">
        <v>13872.25</v>
      </c>
      <c r="F108">
        <v>13660.11</v>
      </c>
      <c r="G108">
        <v>21.079529999999998</v>
      </c>
      <c r="H108">
        <f t="shared" si="1"/>
        <v>658.09104851958284</v>
      </c>
    </row>
    <row r="109" spans="1:8" x14ac:dyDescent="0.2">
      <c r="A109" t="s">
        <v>312</v>
      </c>
      <c r="B109" t="s">
        <v>313</v>
      </c>
      <c r="C109" t="s">
        <v>314</v>
      </c>
      <c r="D109">
        <v>2010</v>
      </c>
      <c r="E109">
        <v>4098.7669999999998</v>
      </c>
      <c r="F109">
        <v>4249.3639999999996</v>
      </c>
      <c r="G109">
        <v>0.33257500000000001</v>
      </c>
      <c r="H109">
        <f t="shared" si="1"/>
        <v>12324.338870931368</v>
      </c>
    </row>
    <row r="110" spans="1:8" x14ac:dyDescent="0.2">
      <c r="A110" t="s">
        <v>315</v>
      </c>
      <c r="B110" t="s">
        <v>316</v>
      </c>
      <c r="C110" t="s">
        <v>317</v>
      </c>
      <c r="D110">
        <v>2010</v>
      </c>
      <c r="E110">
        <v>1734610</v>
      </c>
      <c r="F110">
        <v>1694514</v>
      </c>
      <c r="G110">
        <v>118.61750000000001</v>
      </c>
      <c r="H110">
        <f t="shared" si="1"/>
        <v>14623.558918372077</v>
      </c>
    </row>
    <row r="111" spans="1:8" x14ac:dyDescent="0.2">
      <c r="A111" t="s">
        <v>318</v>
      </c>
      <c r="B111" t="s">
        <v>319</v>
      </c>
      <c r="C111" t="s">
        <v>320</v>
      </c>
      <c r="D111">
        <v>2010</v>
      </c>
      <c r="E111">
        <v>23550.45</v>
      </c>
      <c r="F111">
        <v>23821.8</v>
      </c>
      <c r="G111">
        <v>2.062443</v>
      </c>
      <c r="H111">
        <f t="shared" si="1"/>
        <v>11418.715571775801</v>
      </c>
    </row>
    <row r="112" spans="1:8" x14ac:dyDescent="0.2">
      <c r="A112" t="s">
        <v>321</v>
      </c>
      <c r="B112" t="s">
        <v>322</v>
      </c>
      <c r="C112" t="s">
        <v>66</v>
      </c>
      <c r="D112">
        <v>2010</v>
      </c>
      <c r="E112">
        <v>22106.639999999999</v>
      </c>
      <c r="F112">
        <v>24282.37</v>
      </c>
      <c r="G112">
        <v>15.167289999999999</v>
      </c>
      <c r="H112">
        <f t="shared" si="1"/>
        <v>1457.5207568392245</v>
      </c>
    </row>
    <row r="113" spans="1:8" x14ac:dyDescent="0.2">
      <c r="A113" t="s">
        <v>323</v>
      </c>
      <c r="B113" t="s">
        <v>324</v>
      </c>
      <c r="C113" t="s">
        <v>56</v>
      </c>
      <c r="D113">
        <v>2010</v>
      </c>
      <c r="E113">
        <v>12034.66</v>
      </c>
      <c r="F113">
        <v>9833.1919999999991</v>
      </c>
      <c r="G113">
        <v>0.41206399999999999</v>
      </c>
      <c r="H113">
        <f t="shared" si="1"/>
        <v>29205.802982061039</v>
      </c>
    </row>
    <row r="114" spans="1:8" x14ac:dyDescent="0.2">
      <c r="A114" t="s">
        <v>325</v>
      </c>
      <c r="B114" t="s">
        <v>326</v>
      </c>
      <c r="C114" t="s">
        <v>327</v>
      </c>
      <c r="D114">
        <v>2010</v>
      </c>
      <c r="E114">
        <v>181175.4</v>
      </c>
      <c r="F114">
        <v>174954.3</v>
      </c>
      <c r="G114">
        <v>51.73301</v>
      </c>
      <c r="H114">
        <f t="shared" si="1"/>
        <v>3502.1236923967886</v>
      </c>
    </row>
    <row r="115" spans="1:8" x14ac:dyDescent="0.2">
      <c r="A115" t="s">
        <v>328</v>
      </c>
      <c r="B115" t="s">
        <v>329</v>
      </c>
      <c r="C115" t="s">
        <v>56</v>
      </c>
      <c r="D115">
        <v>2010</v>
      </c>
      <c r="E115">
        <v>8156.3370000000004</v>
      </c>
      <c r="F115">
        <v>9081.8860000000004</v>
      </c>
      <c r="G115">
        <v>0.62195199999999995</v>
      </c>
      <c r="H115">
        <f t="shared" si="1"/>
        <v>13114.094013685946</v>
      </c>
    </row>
    <row r="116" spans="1:8" x14ac:dyDescent="0.2">
      <c r="A116" t="s">
        <v>330</v>
      </c>
      <c r="B116" t="s">
        <v>331</v>
      </c>
      <c r="C116" t="s">
        <v>332</v>
      </c>
      <c r="D116">
        <v>2010</v>
      </c>
      <c r="E116">
        <v>19813.54</v>
      </c>
      <c r="F116">
        <v>20285.39</v>
      </c>
      <c r="G116">
        <v>2.7126570000000001</v>
      </c>
      <c r="H116">
        <f t="shared" si="1"/>
        <v>7304.1081124521088</v>
      </c>
    </row>
    <row r="117" spans="1:8" x14ac:dyDescent="0.2">
      <c r="A117" t="s">
        <v>333</v>
      </c>
      <c r="B117" t="s">
        <v>334</v>
      </c>
      <c r="C117" t="s">
        <v>335</v>
      </c>
      <c r="D117">
        <v>2010</v>
      </c>
      <c r="E117">
        <v>22839.85</v>
      </c>
      <c r="F117">
        <v>23518.33</v>
      </c>
      <c r="G117">
        <v>24.321459999999998</v>
      </c>
      <c r="H117">
        <f t="shared" si="1"/>
        <v>939.08219325649031</v>
      </c>
    </row>
    <row r="118" spans="1:8" x14ac:dyDescent="0.2">
      <c r="A118" t="s">
        <v>336</v>
      </c>
      <c r="B118" t="s">
        <v>337</v>
      </c>
      <c r="C118" t="s">
        <v>338</v>
      </c>
      <c r="D118">
        <v>2010</v>
      </c>
      <c r="E118">
        <v>10227.129999999999</v>
      </c>
      <c r="F118">
        <v>10239.74</v>
      </c>
      <c r="G118">
        <v>3.5914000000000001</v>
      </c>
      <c r="H118">
        <f t="shared" si="1"/>
        <v>2847.6722169627442</v>
      </c>
    </row>
    <row r="119" spans="1:8" x14ac:dyDescent="0.2">
      <c r="A119" t="s">
        <v>339</v>
      </c>
      <c r="B119" t="s">
        <v>340</v>
      </c>
      <c r="C119" t="s">
        <v>38</v>
      </c>
      <c r="D119">
        <v>2010</v>
      </c>
      <c r="E119">
        <v>85.372060000000005</v>
      </c>
      <c r="F119">
        <v>76.372569999999996</v>
      </c>
      <c r="G119">
        <v>4.9529999999999999E-3</v>
      </c>
      <c r="H119">
        <f t="shared" si="1"/>
        <v>17236.434484151021</v>
      </c>
    </row>
    <row r="120" spans="1:8" x14ac:dyDescent="0.2">
      <c r="A120" t="s">
        <v>341</v>
      </c>
      <c r="B120" t="s">
        <v>342</v>
      </c>
      <c r="C120" t="s">
        <v>343</v>
      </c>
      <c r="D120">
        <v>2010</v>
      </c>
      <c r="E120">
        <v>19118.22</v>
      </c>
      <c r="F120">
        <v>19586.22</v>
      </c>
      <c r="G120">
        <v>1.247951</v>
      </c>
      <c r="H120">
        <f t="shared" si="1"/>
        <v>15319.688032623077</v>
      </c>
    </row>
    <row r="121" spans="1:8" x14ac:dyDescent="0.2">
      <c r="A121" t="s">
        <v>344</v>
      </c>
      <c r="B121" t="s">
        <v>345</v>
      </c>
      <c r="C121" t="s">
        <v>346</v>
      </c>
      <c r="D121">
        <v>2010</v>
      </c>
      <c r="E121">
        <v>15230.09</v>
      </c>
      <c r="F121">
        <v>15417.82</v>
      </c>
      <c r="G121">
        <v>14.769819999999999</v>
      </c>
      <c r="H121">
        <f t="shared" si="1"/>
        <v>1031.1628713146133</v>
      </c>
    </row>
    <row r="122" spans="1:8" x14ac:dyDescent="0.2">
      <c r="A122" t="s">
        <v>347</v>
      </c>
      <c r="B122" t="s">
        <v>348</v>
      </c>
      <c r="C122" t="s">
        <v>349</v>
      </c>
      <c r="D122">
        <v>2010</v>
      </c>
      <c r="E122">
        <v>557157.19999999995</v>
      </c>
      <c r="F122">
        <v>492384.9</v>
      </c>
      <c r="G122">
        <v>28.119499999999999</v>
      </c>
      <c r="H122">
        <f t="shared" si="1"/>
        <v>19813.908497661763</v>
      </c>
    </row>
    <row r="123" spans="1:8" x14ac:dyDescent="0.2">
      <c r="A123" t="s">
        <v>350</v>
      </c>
      <c r="B123" t="s">
        <v>351</v>
      </c>
      <c r="C123" t="s">
        <v>352</v>
      </c>
      <c r="D123">
        <v>2010</v>
      </c>
      <c r="E123">
        <v>17974.75</v>
      </c>
      <c r="F123">
        <v>16284.97</v>
      </c>
      <c r="G123">
        <v>2.1936429999999998</v>
      </c>
      <c r="H123">
        <f t="shared" si="1"/>
        <v>8194.0178962575046</v>
      </c>
    </row>
    <row r="124" spans="1:8" x14ac:dyDescent="0.2">
      <c r="A124" t="s">
        <v>353</v>
      </c>
      <c r="B124" t="s">
        <v>354</v>
      </c>
      <c r="C124" t="s">
        <v>66</v>
      </c>
      <c r="D124">
        <v>2010</v>
      </c>
      <c r="E124">
        <v>12418.33</v>
      </c>
      <c r="F124">
        <v>13935.63</v>
      </c>
      <c r="G124">
        <v>16.291989999999998</v>
      </c>
      <c r="H124">
        <f t="shared" si="1"/>
        <v>762.23530704352265</v>
      </c>
    </row>
    <row r="125" spans="1:8" x14ac:dyDescent="0.2">
      <c r="A125" t="s">
        <v>355</v>
      </c>
      <c r="B125" t="s">
        <v>356</v>
      </c>
      <c r="C125" t="s">
        <v>357</v>
      </c>
      <c r="D125">
        <v>2010</v>
      </c>
      <c r="E125">
        <v>824691.3</v>
      </c>
      <c r="F125">
        <v>819963.8</v>
      </c>
      <c r="G125">
        <v>159.4247</v>
      </c>
      <c r="H125">
        <f t="shared" si="1"/>
        <v>5172.9205072990571</v>
      </c>
    </row>
    <row r="126" spans="1:8" x14ac:dyDescent="0.2">
      <c r="A126" t="s">
        <v>358</v>
      </c>
      <c r="B126" t="s">
        <v>359</v>
      </c>
      <c r="C126" t="s">
        <v>360</v>
      </c>
      <c r="D126">
        <v>2010</v>
      </c>
      <c r="E126">
        <v>22555.35</v>
      </c>
      <c r="F126">
        <v>23013.86</v>
      </c>
      <c r="G126">
        <v>5.7377219999999998</v>
      </c>
      <c r="H126">
        <f t="shared" si="1"/>
        <v>3931.0635823764205</v>
      </c>
    </row>
    <row r="127" spans="1:8" x14ac:dyDescent="0.2">
      <c r="A127" t="s">
        <v>361</v>
      </c>
      <c r="B127" t="s">
        <v>11</v>
      </c>
      <c r="C127" t="s">
        <v>56</v>
      </c>
      <c r="D127">
        <v>2010</v>
      </c>
      <c r="E127">
        <v>748577.8</v>
      </c>
      <c r="F127">
        <v>724397.2</v>
      </c>
      <c r="G127">
        <v>16.63157</v>
      </c>
      <c r="H127">
        <f t="shared" si="1"/>
        <v>45009.448897488335</v>
      </c>
    </row>
    <row r="128" spans="1:8" x14ac:dyDescent="0.2">
      <c r="A128" t="s">
        <v>362</v>
      </c>
      <c r="B128" t="s">
        <v>12</v>
      </c>
      <c r="C128" t="s">
        <v>363</v>
      </c>
      <c r="D128">
        <v>2010</v>
      </c>
      <c r="E128">
        <v>284315</v>
      </c>
      <c r="F128">
        <v>359414.1</v>
      </c>
      <c r="G128">
        <v>4.8912509999999996</v>
      </c>
      <c r="H128">
        <f t="shared" si="1"/>
        <v>58127.256196829811</v>
      </c>
    </row>
    <row r="129" spans="1:8" x14ac:dyDescent="0.2">
      <c r="A129" t="s">
        <v>364</v>
      </c>
      <c r="B129" t="s">
        <v>365</v>
      </c>
      <c r="C129" t="s">
        <v>366</v>
      </c>
      <c r="D129">
        <v>2010</v>
      </c>
      <c r="E129">
        <v>48809.22</v>
      </c>
      <c r="F129">
        <v>53936.88</v>
      </c>
      <c r="G129">
        <v>26.875910000000001</v>
      </c>
      <c r="H129">
        <f t="shared" si="1"/>
        <v>1816.0955294164924</v>
      </c>
    </row>
    <row r="130" spans="1:8" x14ac:dyDescent="0.2">
      <c r="A130" t="s">
        <v>367</v>
      </c>
      <c r="B130" t="s">
        <v>368</v>
      </c>
      <c r="C130" t="s">
        <v>369</v>
      </c>
      <c r="D130">
        <v>2010</v>
      </c>
      <c r="E130">
        <v>136631.1</v>
      </c>
      <c r="F130">
        <v>134797.9</v>
      </c>
      <c r="G130">
        <v>4.369027</v>
      </c>
      <c r="H130">
        <f t="shared" si="1"/>
        <v>31272.660938007481</v>
      </c>
    </row>
    <row r="131" spans="1:8" x14ac:dyDescent="0.2">
      <c r="A131" t="s">
        <v>370</v>
      </c>
      <c r="B131" t="s">
        <v>371</v>
      </c>
      <c r="C131" t="s">
        <v>372</v>
      </c>
      <c r="D131">
        <v>2010</v>
      </c>
      <c r="E131">
        <v>128883.6</v>
      </c>
      <c r="F131">
        <v>128806.5</v>
      </c>
      <c r="G131">
        <v>2.9437470000000001</v>
      </c>
      <c r="H131">
        <f t="shared" ref="H131:H183" si="2">E131/G131</f>
        <v>43782.15926844257</v>
      </c>
    </row>
    <row r="132" spans="1:8" x14ac:dyDescent="0.2">
      <c r="A132" t="s">
        <v>373</v>
      </c>
      <c r="B132" t="s">
        <v>374</v>
      </c>
      <c r="C132" t="s">
        <v>375</v>
      </c>
      <c r="D132">
        <v>2010</v>
      </c>
      <c r="E132">
        <v>692414.6</v>
      </c>
      <c r="F132">
        <v>711237.4</v>
      </c>
      <c r="G132">
        <v>170.04390000000001</v>
      </c>
      <c r="H132">
        <f t="shared" si="2"/>
        <v>4071.9755310246351</v>
      </c>
    </row>
    <row r="133" spans="1:8" x14ac:dyDescent="0.2">
      <c r="A133" t="s">
        <v>376</v>
      </c>
      <c r="B133" t="s">
        <v>377</v>
      </c>
      <c r="C133" t="s">
        <v>378</v>
      </c>
      <c r="D133">
        <v>2010</v>
      </c>
      <c r="E133">
        <v>53047.91</v>
      </c>
      <c r="F133">
        <v>54479.99</v>
      </c>
      <c r="G133">
        <v>3.6205059999999998</v>
      </c>
      <c r="H133">
        <f t="shared" si="2"/>
        <v>14652.070732654498</v>
      </c>
    </row>
    <row r="134" spans="1:8" x14ac:dyDescent="0.2">
      <c r="A134" t="s">
        <v>379</v>
      </c>
      <c r="B134" t="s">
        <v>380</v>
      </c>
      <c r="C134" t="s">
        <v>381</v>
      </c>
      <c r="D134">
        <v>2010</v>
      </c>
      <c r="E134">
        <v>282107.40000000002</v>
      </c>
      <c r="F134">
        <v>274159.8</v>
      </c>
      <c r="G134">
        <v>29.373640000000002</v>
      </c>
      <c r="H134">
        <f t="shared" si="2"/>
        <v>9604.1008196464591</v>
      </c>
    </row>
    <row r="135" spans="1:8" x14ac:dyDescent="0.2">
      <c r="A135" t="s">
        <v>382</v>
      </c>
      <c r="B135" t="s">
        <v>383</v>
      </c>
      <c r="C135" t="s">
        <v>384</v>
      </c>
      <c r="D135">
        <v>2010</v>
      </c>
      <c r="E135">
        <v>508966.2</v>
      </c>
      <c r="F135">
        <v>505236</v>
      </c>
      <c r="G135">
        <v>93.038899999999998</v>
      </c>
      <c r="H135">
        <f t="shared" si="2"/>
        <v>5470.4666542704181</v>
      </c>
    </row>
    <row r="136" spans="1:8" x14ac:dyDescent="0.2">
      <c r="A136" t="s">
        <v>385</v>
      </c>
      <c r="B136" t="s">
        <v>13</v>
      </c>
      <c r="C136" t="s">
        <v>386</v>
      </c>
      <c r="D136">
        <v>2010</v>
      </c>
      <c r="E136">
        <v>812046.9</v>
      </c>
      <c r="F136">
        <v>788343.4</v>
      </c>
      <c r="G136">
        <v>38.574680000000001</v>
      </c>
      <c r="H136">
        <f t="shared" si="2"/>
        <v>21051.293231726097</v>
      </c>
    </row>
    <row r="137" spans="1:8" x14ac:dyDescent="0.2">
      <c r="A137" t="s">
        <v>387</v>
      </c>
      <c r="B137" t="s">
        <v>14</v>
      </c>
      <c r="C137" t="s">
        <v>56</v>
      </c>
      <c r="D137">
        <v>2010</v>
      </c>
      <c r="E137">
        <v>291401.3</v>
      </c>
      <c r="F137">
        <v>268310.7</v>
      </c>
      <c r="G137">
        <v>10.58484</v>
      </c>
      <c r="H137">
        <f t="shared" si="2"/>
        <v>27530.061862059323</v>
      </c>
    </row>
    <row r="138" spans="1:8" x14ac:dyDescent="0.2">
      <c r="A138" t="s">
        <v>388</v>
      </c>
      <c r="B138" t="s">
        <v>389</v>
      </c>
      <c r="C138" t="s">
        <v>390</v>
      </c>
      <c r="D138">
        <v>2010</v>
      </c>
      <c r="E138">
        <v>42420.14</v>
      </c>
      <c r="F138">
        <v>42503.35</v>
      </c>
      <c r="G138">
        <v>6.2098769999999996</v>
      </c>
      <c r="H138">
        <f t="shared" si="2"/>
        <v>6831.0757201793213</v>
      </c>
    </row>
    <row r="139" spans="1:8" x14ac:dyDescent="0.2">
      <c r="A139" t="s">
        <v>391</v>
      </c>
      <c r="B139" t="s">
        <v>392</v>
      </c>
      <c r="C139" t="s">
        <v>171</v>
      </c>
      <c r="D139">
        <v>2010</v>
      </c>
      <c r="E139">
        <v>16152.59</v>
      </c>
      <c r="F139">
        <v>18012.27</v>
      </c>
      <c r="G139">
        <v>4.0687800000000003</v>
      </c>
      <c r="H139">
        <f t="shared" si="2"/>
        <v>3969.8853218900995</v>
      </c>
    </row>
    <row r="140" spans="1:8" x14ac:dyDescent="0.2">
      <c r="A140" t="s">
        <v>393</v>
      </c>
      <c r="B140" t="s">
        <v>394</v>
      </c>
      <c r="C140" t="s">
        <v>395</v>
      </c>
      <c r="D140">
        <v>2010</v>
      </c>
      <c r="E140">
        <v>214560</v>
      </c>
      <c r="F140">
        <v>221275.7</v>
      </c>
      <c r="G140">
        <v>1.7655130000000001</v>
      </c>
      <c r="H140">
        <f t="shared" si="2"/>
        <v>121528.41695303291</v>
      </c>
    </row>
    <row r="141" spans="1:8" x14ac:dyDescent="0.2">
      <c r="A141" t="s">
        <v>396</v>
      </c>
      <c r="B141" t="s">
        <v>397</v>
      </c>
      <c r="C141" t="s">
        <v>398</v>
      </c>
      <c r="D141">
        <v>2010</v>
      </c>
      <c r="E141">
        <v>339277.6</v>
      </c>
      <c r="F141">
        <v>329877.09999999998</v>
      </c>
      <c r="G141">
        <v>20.298839999999998</v>
      </c>
      <c r="H141">
        <f t="shared" si="2"/>
        <v>16714.137359573255</v>
      </c>
    </row>
    <row r="142" spans="1:8" x14ac:dyDescent="0.2">
      <c r="A142" t="s">
        <v>399</v>
      </c>
      <c r="B142" t="s">
        <v>400</v>
      </c>
      <c r="C142" t="s">
        <v>401</v>
      </c>
      <c r="D142">
        <v>2010</v>
      </c>
      <c r="E142">
        <v>2892628</v>
      </c>
      <c r="F142">
        <v>2918886</v>
      </c>
      <c r="G142">
        <v>143.15809999999999</v>
      </c>
      <c r="H142">
        <f t="shared" si="2"/>
        <v>20205.828381349012</v>
      </c>
    </row>
    <row r="143" spans="1:8" x14ac:dyDescent="0.2">
      <c r="A143" t="s">
        <v>402</v>
      </c>
      <c r="B143" t="s">
        <v>403</v>
      </c>
      <c r="C143" t="s">
        <v>404</v>
      </c>
      <c r="D143">
        <v>2010</v>
      </c>
      <c r="E143">
        <v>13164.32</v>
      </c>
      <c r="F143">
        <v>13959.71</v>
      </c>
      <c r="G143">
        <v>10.293670000000001</v>
      </c>
      <c r="H143">
        <f t="shared" si="2"/>
        <v>1278.875269947453</v>
      </c>
    </row>
    <row r="144" spans="1:8" x14ac:dyDescent="0.2">
      <c r="A144" t="s">
        <v>405</v>
      </c>
      <c r="B144" t="s">
        <v>406</v>
      </c>
      <c r="C144" t="s">
        <v>407</v>
      </c>
      <c r="D144">
        <v>2010</v>
      </c>
      <c r="E144">
        <v>1135317</v>
      </c>
      <c r="F144">
        <v>1122281</v>
      </c>
      <c r="G144">
        <v>28.09065</v>
      </c>
      <c r="H144">
        <f t="shared" si="2"/>
        <v>40416.188304649411</v>
      </c>
    </row>
    <row r="145" spans="1:8" x14ac:dyDescent="0.2">
      <c r="A145" t="s">
        <v>408</v>
      </c>
      <c r="B145" t="s">
        <v>409</v>
      </c>
      <c r="C145" t="s">
        <v>410</v>
      </c>
      <c r="D145">
        <v>2010</v>
      </c>
      <c r="E145">
        <v>161323.4</v>
      </c>
      <c r="F145">
        <v>161833.1</v>
      </c>
      <c r="G145">
        <v>46.17136</v>
      </c>
      <c r="H145">
        <f t="shared" si="2"/>
        <v>3494.0144713086206</v>
      </c>
    </row>
    <row r="146" spans="1:8" x14ac:dyDescent="0.2">
      <c r="A146" t="s">
        <v>411</v>
      </c>
      <c r="B146" t="s">
        <v>412</v>
      </c>
      <c r="C146" t="s">
        <v>66</v>
      </c>
      <c r="D146">
        <v>2010</v>
      </c>
      <c r="E146">
        <v>27307.82</v>
      </c>
      <c r="F146">
        <v>27504.68</v>
      </c>
      <c r="G146">
        <v>12.95679</v>
      </c>
      <c r="H146">
        <f t="shared" si="2"/>
        <v>2107.606899548422</v>
      </c>
    </row>
    <row r="147" spans="1:8" x14ac:dyDescent="0.2">
      <c r="A147" t="s">
        <v>413</v>
      </c>
      <c r="B147" t="s">
        <v>414</v>
      </c>
      <c r="C147" t="s">
        <v>415</v>
      </c>
      <c r="D147">
        <v>2010</v>
      </c>
      <c r="E147">
        <v>351164.9</v>
      </c>
      <c r="F147">
        <v>298074.2</v>
      </c>
      <c r="G147">
        <v>5.0789609999999996</v>
      </c>
      <c r="H147">
        <f t="shared" si="2"/>
        <v>69141.090077281566</v>
      </c>
    </row>
    <row r="148" spans="1:8" x14ac:dyDescent="0.2">
      <c r="A148" t="s">
        <v>416</v>
      </c>
      <c r="B148" t="s">
        <v>417</v>
      </c>
      <c r="C148" t="s">
        <v>418</v>
      </c>
      <c r="D148">
        <v>2010</v>
      </c>
      <c r="E148">
        <v>7169.067</v>
      </c>
      <c r="F148">
        <v>7521.7780000000002</v>
      </c>
      <c r="G148">
        <v>5.7759020000000003</v>
      </c>
      <c r="H148">
        <f t="shared" si="2"/>
        <v>1241.2030190262922</v>
      </c>
    </row>
    <row r="149" spans="1:8" x14ac:dyDescent="0.2">
      <c r="A149" t="s">
        <v>419</v>
      </c>
      <c r="B149" t="s">
        <v>420</v>
      </c>
      <c r="C149" t="s">
        <v>171</v>
      </c>
      <c r="D149">
        <v>2010</v>
      </c>
      <c r="E149">
        <v>37684.82</v>
      </c>
      <c r="F149">
        <v>37108.660000000003</v>
      </c>
      <c r="G149">
        <v>6.0383060000000004</v>
      </c>
      <c r="H149">
        <f t="shared" si="2"/>
        <v>6240.9589709431748</v>
      </c>
    </row>
    <row r="150" spans="1:8" x14ac:dyDescent="0.2">
      <c r="A150" t="s">
        <v>421</v>
      </c>
      <c r="B150" t="s">
        <v>422</v>
      </c>
      <c r="C150" t="s">
        <v>423</v>
      </c>
      <c r="D150">
        <v>2010</v>
      </c>
      <c r="E150">
        <v>84588.27</v>
      </c>
      <c r="F150">
        <v>86060.13</v>
      </c>
      <c r="G150">
        <v>7.291436</v>
      </c>
      <c r="H150">
        <f t="shared" si="2"/>
        <v>11601.04401931252</v>
      </c>
    </row>
    <row r="151" spans="1:8" x14ac:dyDescent="0.2">
      <c r="A151" t="s">
        <v>424</v>
      </c>
      <c r="B151" t="s">
        <v>425</v>
      </c>
      <c r="C151" t="s">
        <v>426</v>
      </c>
      <c r="D151">
        <v>2010</v>
      </c>
      <c r="E151">
        <v>431.90559999999999</v>
      </c>
      <c r="F151">
        <v>500.7989</v>
      </c>
      <c r="G151">
        <v>0.17088</v>
      </c>
      <c r="H151">
        <f t="shared" si="2"/>
        <v>2527.5374531835205</v>
      </c>
    </row>
    <row r="152" spans="1:8" x14ac:dyDescent="0.2">
      <c r="A152" t="s">
        <v>427</v>
      </c>
      <c r="B152" t="s">
        <v>428</v>
      </c>
      <c r="C152" t="s">
        <v>429</v>
      </c>
      <c r="D152">
        <v>2010</v>
      </c>
      <c r="E152">
        <v>7188.6790000000001</v>
      </c>
      <c r="F152">
        <v>6419.2070000000003</v>
      </c>
      <c r="G152">
        <v>0.51814099999999996</v>
      </c>
      <c r="H152">
        <f t="shared" si="2"/>
        <v>13873.982178596174</v>
      </c>
    </row>
    <row r="153" spans="1:8" x14ac:dyDescent="0.2">
      <c r="A153" t="s">
        <v>430</v>
      </c>
      <c r="B153" t="s">
        <v>15</v>
      </c>
      <c r="C153" t="s">
        <v>56</v>
      </c>
      <c r="D153">
        <v>2010</v>
      </c>
      <c r="E153">
        <v>135192.5</v>
      </c>
      <c r="F153">
        <v>119972.8</v>
      </c>
      <c r="G153">
        <v>5.4068959999999997</v>
      </c>
      <c r="H153">
        <f t="shared" si="2"/>
        <v>25003.717474869132</v>
      </c>
    </row>
    <row r="154" spans="1:8" x14ac:dyDescent="0.2">
      <c r="A154" t="s">
        <v>431</v>
      </c>
      <c r="B154" t="s">
        <v>432</v>
      </c>
      <c r="C154" t="s">
        <v>56</v>
      </c>
      <c r="D154">
        <v>2010</v>
      </c>
      <c r="E154">
        <v>57647.48</v>
      </c>
      <c r="F154">
        <v>51961.64</v>
      </c>
      <c r="G154">
        <v>2.0524800000000001</v>
      </c>
      <c r="H154">
        <f t="shared" si="2"/>
        <v>28086.743841596508</v>
      </c>
    </row>
    <row r="155" spans="1:8" x14ac:dyDescent="0.2">
      <c r="A155" t="s">
        <v>433</v>
      </c>
      <c r="B155" t="s">
        <v>17</v>
      </c>
      <c r="C155" t="s">
        <v>434</v>
      </c>
      <c r="D155">
        <v>2010</v>
      </c>
      <c r="E155">
        <v>393006</v>
      </c>
      <c r="F155">
        <v>376936.6</v>
      </c>
      <c r="G155">
        <v>9.3822969999999994</v>
      </c>
      <c r="H155">
        <f t="shared" si="2"/>
        <v>41888.036586349808</v>
      </c>
    </row>
    <row r="156" spans="1:8" x14ac:dyDescent="0.2">
      <c r="A156" t="s">
        <v>435</v>
      </c>
      <c r="B156" t="s">
        <v>436</v>
      </c>
      <c r="C156" t="s">
        <v>437</v>
      </c>
      <c r="D156">
        <v>2010</v>
      </c>
      <c r="E156">
        <v>9290.2710000000006</v>
      </c>
      <c r="F156">
        <v>9001.5810000000001</v>
      </c>
      <c r="G156">
        <v>1.1931480000000001</v>
      </c>
      <c r="H156">
        <f t="shared" si="2"/>
        <v>7786.3525731929312</v>
      </c>
    </row>
    <row r="157" spans="1:8" x14ac:dyDescent="0.2">
      <c r="A157" t="s">
        <v>438</v>
      </c>
      <c r="B157" t="s">
        <v>439</v>
      </c>
      <c r="C157" t="s">
        <v>147</v>
      </c>
      <c r="D157">
        <v>2010</v>
      </c>
      <c r="E157">
        <v>1266.7270000000001</v>
      </c>
      <c r="F157">
        <v>1135.739</v>
      </c>
      <c r="G157">
        <v>3.3125000000000002E-2</v>
      </c>
      <c r="H157">
        <f t="shared" si="2"/>
        <v>38240.815094339625</v>
      </c>
    </row>
    <row r="158" spans="1:8" x14ac:dyDescent="0.2">
      <c r="A158" t="s">
        <v>440</v>
      </c>
      <c r="B158" t="s">
        <v>441</v>
      </c>
      <c r="C158" t="s">
        <v>442</v>
      </c>
      <c r="D158">
        <v>2010</v>
      </c>
      <c r="E158">
        <v>1881.78</v>
      </c>
      <c r="F158">
        <v>1786.2670000000001</v>
      </c>
      <c r="G158">
        <v>9.3080999999999997E-2</v>
      </c>
      <c r="H158">
        <f t="shared" si="2"/>
        <v>20216.585554517034</v>
      </c>
    </row>
    <row r="159" spans="1:8" x14ac:dyDescent="0.2">
      <c r="A159" t="s">
        <v>443</v>
      </c>
      <c r="B159" t="s">
        <v>444</v>
      </c>
      <c r="C159" t="s">
        <v>445</v>
      </c>
      <c r="D159">
        <v>2010</v>
      </c>
      <c r="E159">
        <v>116727.6</v>
      </c>
      <c r="F159">
        <v>118455</v>
      </c>
      <c r="G159">
        <v>20.720600000000001</v>
      </c>
      <c r="H159">
        <f t="shared" si="2"/>
        <v>5633.4082989874814</v>
      </c>
    </row>
    <row r="160" spans="1:8" x14ac:dyDescent="0.2">
      <c r="A160" t="s">
        <v>446</v>
      </c>
      <c r="B160" t="s">
        <v>447</v>
      </c>
      <c r="C160" t="s">
        <v>171</v>
      </c>
      <c r="D160">
        <v>2010</v>
      </c>
      <c r="E160">
        <v>658.94179999999994</v>
      </c>
      <c r="F160">
        <v>232.07149999999999</v>
      </c>
      <c r="G160">
        <v>3.0993E-2</v>
      </c>
      <c r="H160">
        <f t="shared" si="2"/>
        <v>21260.98796502436</v>
      </c>
    </row>
    <row r="161" spans="1:8" x14ac:dyDescent="0.2">
      <c r="A161" t="s">
        <v>448</v>
      </c>
      <c r="B161" t="s">
        <v>449</v>
      </c>
      <c r="C161" t="s">
        <v>112</v>
      </c>
      <c r="D161">
        <v>2010</v>
      </c>
      <c r="E161">
        <v>21665.57</v>
      </c>
      <c r="F161">
        <v>21537.040000000001</v>
      </c>
      <c r="G161">
        <v>11.896380000000001</v>
      </c>
      <c r="H161">
        <f t="shared" si="2"/>
        <v>1821.190143556275</v>
      </c>
    </row>
    <row r="162" spans="1:8" x14ac:dyDescent="0.2">
      <c r="A162" t="s">
        <v>450</v>
      </c>
      <c r="B162" t="s">
        <v>451</v>
      </c>
      <c r="C162" t="s">
        <v>66</v>
      </c>
      <c r="D162">
        <v>2010</v>
      </c>
      <c r="E162">
        <v>7756.61</v>
      </c>
      <c r="F162">
        <v>7866.5839999999998</v>
      </c>
      <c r="G162">
        <v>6.3908509999999996</v>
      </c>
      <c r="H162">
        <f t="shared" si="2"/>
        <v>1213.7053422149884</v>
      </c>
    </row>
    <row r="163" spans="1:8" x14ac:dyDescent="0.2">
      <c r="A163" t="s">
        <v>452</v>
      </c>
      <c r="B163" t="s">
        <v>20</v>
      </c>
      <c r="C163" t="s">
        <v>453</v>
      </c>
      <c r="D163">
        <v>2010</v>
      </c>
      <c r="E163">
        <v>874265.4</v>
      </c>
      <c r="F163">
        <v>833919.7</v>
      </c>
      <c r="G163">
        <v>66.692019999999999</v>
      </c>
      <c r="H163">
        <f t="shared" si="2"/>
        <v>13108.995648954702</v>
      </c>
    </row>
    <row r="164" spans="1:8" x14ac:dyDescent="0.2">
      <c r="A164" t="s">
        <v>454</v>
      </c>
      <c r="B164" t="s">
        <v>455</v>
      </c>
      <c r="C164" t="s">
        <v>456</v>
      </c>
      <c r="D164">
        <v>2010</v>
      </c>
      <c r="E164">
        <v>18644.93</v>
      </c>
      <c r="F164">
        <v>22978.47</v>
      </c>
      <c r="G164">
        <v>7.581696</v>
      </c>
      <c r="H164">
        <f t="shared" si="2"/>
        <v>2459.2030595792817</v>
      </c>
    </row>
    <row r="165" spans="1:8" x14ac:dyDescent="0.2">
      <c r="A165" t="s">
        <v>457</v>
      </c>
      <c r="B165" t="s">
        <v>458</v>
      </c>
      <c r="C165" t="s">
        <v>459</v>
      </c>
      <c r="D165">
        <v>2010</v>
      </c>
      <c r="E165">
        <v>74758.06</v>
      </c>
      <c r="F165">
        <v>82872.399999999994</v>
      </c>
      <c r="G165">
        <v>5.041995</v>
      </c>
      <c r="H165">
        <f t="shared" si="2"/>
        <v>14827.079360451567</v>
      </c>
    </row>
    <row r="166" spans="1:8" x14ac:dyDescent="0.2">
      <c r="A166" t="s">
        <v>460</v>
      </c>
      <c r="B166" t="s">
        <v>461</v>
      </c>
      <c r="C166" t="s">
        <v>462</v>
      </c>
      <c r="D166">
        <v>2010</v>
      </c>
      <c r="E166">
        <v>34529.480000000003</v>
      </c>
      <c r="F166">
        <v>34504.47</v>
      </c>
      <c r="G166">
        <v>1.328095</v>
      </c>
      <c r="H166">
        <f t="shared" si="2"/>
        <v>25999.254571397378</v>
      </c>
    </row>
    <row r="167" spans="1:8" x14ac:dyDescent="0.2">
      <c r="A167" t="s">
        <v>463</v>
      </c>
      <c r="B167" t="s">
        <v>464</v>
      </c>
      <c r="C167" t="s">
        <v>465</v>
      </c>
      <c r="D167">
        <v>2010</v>
      </c>
      <c r="E167">
        <v>111766.2</v>
      </c>
      <c r="F167">
        <v>113932.7</v>
      </c>
      <c r="G167">
        <v>10.639189999999999</v>
      </c>
      <c r="H167">
        <f t="shared" si="2"/>
        <v>10505.141838805399</v>
      </c>
    </row>
    <row r="168" spans="1:8" x14ac:dyDescent="0.2">
      <c r="A168" t="s">
        <v>466</v>
      </c>
      <c r="B168" t="s">
        <v>467</v>
      </c>
      <c r="C168" t="s">
        <v>468</v>
      </c>
      <c r="D168">
        <v>2010</v>
      </c>
      <c r="E168">
        <v>1171293</v>
      </c>
      <c r="F168">
        <v>1173178</v>
      </c>
      <c r="G168">
        <v>72.310419999999993</v>
      </c>
      <c r="H168">
        <f t="shared" si="2"/>
        <v>16198.121930421648</v>
      </c>
    </row>
    <row r="169" spans="1:8" x14ac:dyDescent="0.2">
      <c r="A169" t="s">
        <v>469</v>
      </c>
      <c r="B169" t="s">
        <v>19</v>
      </c>
      <c r="C169" t="s">
        <v>470</v>
      </c>
      <c r="D169">
        <v>2010</v>
      </c>
      <c r="E169">
        <v>924758.3</v>
      </c>
      <c r="F169">
        <v>860612.3</v>
      </c>
      <c r="G169">
        <v>23.14095</v>
      </c>
      <c r="H169">
        <f t="shared" si="2"/>
        <v>39961.985138898795</v>
      </c>
    </row>
    <row r="170" spans="1:8" x14ac:dyDescent="0.2">
      <c r="A170" t="s">
        <v>471</v>
      </c>
      <c r="B170" t="s">
        <v>472</v>
      </c>
      <c r="C170" t="s">
        <v>473</v>
      </c>
      <c r="D170">
        <v>2010</v>
      </c>
      <c r="E170">
        <v>85229.1</v>
      </c>
      <c r="F170">
        <v>88862.74</v>
      </c>
      <c r="G170">
        <v>44.380339999999997</v>
      </c>
      <c r="H170">
        <f t="shared" si="2"/>
        <v>1920.4246745293076</v>
      </c>
    </row>
    <row r="171" spans="1:8" x14ac:dyDescent="0.2">
      <c r="A171" t="s">
        <v>474</v>
      </c>
      <c r="B171" t="s">
        <v>475</v>
      </c>
      <c r="C171" t="s">
        <v>476</v>
      </c>
      <c r="D171">
        <v>2010</v>
      </c>
      <c r="E171">
        <v>55981.38</v>
      </c>
      <c r="F171">
        <v>58673.3</v>
      </c>
      <c r="G171">
        <v>33.149419999999999</v>
      </c>
      <c r="H171">
        <f t="shared" si="2"/>
        <v>1688.7589586786135</v>
      </c>
    </row>
    <row r="172" spans="1:8" x14ac:dyDescent="0.2">
      <c r="A172" t="s">
        <v>477</v>
      </c>
      <c r="B172" t="s">
        <v>478</v>
      </c>
      <c r="C172" t="s">
        <v>479</v>
      </c>
      <c r="D172">
        <v>2010</v>
      </c>
      <c r="E172">
        <v>414248.3</v>
      </c>
      <c r="F172">
        <v>422732.5</v>
      </c>
      <c r="G172">
        <v>45.647500000000001</v>
      </c>
      <c r="H172">
        <f t="shared" si="2"/>
        <v>9074.9394818993369</v>
      </c>
    </row>
    <row r="173" spans="1:8" x14ac:dyDescent="0.2">
      <c r="A173" t="s">
        <v>480</v>
      </c>
      <c r="B173" t="s">
        <v>481</v>
      </c>
      <c r="C173" t="s">
        <v>482</v>
      </c>
      <c r="D173">
        <v>2010</v>
      </c>
      <c r="E173">
        <v>55534.89</v>
      </c>
      <c r="F173">
        <v>53411.9</v>
      </c>
      <c r="G173">
        <v>3.3744139999999998</v>
      </c>
      <c r="H173">
        <f t="shared" si="2"/>
        <v>16457.639756117656</v>
      </c>
    </row>
    <row r="174" spans="1:8" x14ac:dyDescent="0.2">
      <c r="A174" t="s">
        <v>483</v>
      </c>
      <c r="B174" t="s">
        <v>484</v>
      </c>
      <c r="C174" t="s">
        <v>171</v>
      </c>
      <c r="D174">
        <v>2010</v>
      </c>
      <c r="E174">
        <v>15368666</v>
      </c>
      <c r="F174">
        <v>15250698</v>
      </c>
      <c r="G174">
        <v>309.87619999999998</v>
      </c>
      <c r="H174">
        <f t="shared" si="2"/>
        <v>49596.148397327706</v>
      </c>
    </row>
    <row r="175" spans="1:8" x14ac:dyDescent="0.2">
      <c r="A175" t="s">
        <v>485</v>
      </c>
      <c r="B175" t="s">
        <v>486</v>
      </c>
      <c r="C175" t="s">
        <v>487</v>
      </c>
      <c r="D175">
        <v>2010</v>
      </c>
      <c r="E175">
        <v>185197.1</v>
      </c>
      <c r="F175">
        <v>191330.5</v>
      </c>
      <c r="G175">
        <v>27.73976</v>
      </c>
      <c r="H175">
        <f t="shared" si="2"/>
        <v>6676.2329594776593</v>
      </c>
    </row>
    <row r="176" spans="1:8" x14ac:dyDescent="0.2">
      <c r="A176" t="s">
        <v>488</v>
      </c>
      <c r="B176" t="s">
        <v>489</v>
      </c>
      <c r="C176" t="s">
        <v>38</v>
      </c>
      <c r="D176">
        <v>2010</v>
      </c>
      <c r="E176">
        <v>998.87220000000002</v>
      </c>
      <c r="F176">
        <v>854.40160000000003</v>
      </c>
      <c r="G176">
        <v>0.109316</v>
      </c>
      <c r="H176">
        <f t="shared" si="2"/>
        <v>9137.4748435727615</v>
      </c>
    </row>
    <row r="177" spans="1:8" x14ac:dyDescent="0.2">
      <c r="A177" t="s">
        <v>490</v>
      </c>
      <c r="B177" t="s">
        <v>491</v>
      </c>
      <c r="C177" t="s">
        <v>492</v>
      </c>
      <c r="D177">
        <v>2010</v>
      </c>
      <c r="E177">
        <v>438372.6</v>
      </c>
      <c r="F177">
        <v>475508.6</v>
      </c>
      <c r="G177">
        <v>28.995750000000001</v>
      </c>
      <c r="H177">
        <f t="shared" si="2"/>
        <v>15118.512195752824</v>
      </c>
    </row>
    <row r="178" spans="1:8" x14ac:dyDescent="0.2">
      <c r="A178" t="s">
        <v>493</v>
      </c>
      <c r="B178" t="s">
        <v>494</v>
      </c>
      <c r="C178" t="s">
        <v>171</v>
      </c>
      <c r="D178">
        <v>2010</v>
      </c>
      <c r="E178">
        <v>858.77790000000005</v>
      </c>
      <c r="F178">
        <v>620.96389999999997</v>
      </c>
      <c r="G178">
        <v>2.7223000000000001E-2</v>
      </c>
      <c r="H178">
        <f t="shared" si="2"/>
        <v>31546.041949821843</v>
      </c>
    </row>
    <row r="179" spans="1:8" x14ac:dyDescent="0.2">
      <c r="A179" t="s">
        <v>495</v>
      </c>
      <c r="B179" t="s">
        <v>496</v>
      </c>
      <c r="C179" t="s">
        <v>497</v>
      </c>
      <c r="D179">
        <v>2010</v>
      </c>
      <c r="E179">
        <v>374443.9</v>
      </c>
      <c r="F179">
        <v>392717.7</v>
      </c>
      <c r="G179">
        <v>88.357780000000005</v>
      </c>
      <c r="H179">
        <f t="shared" si="2"/>
        <v>4237.8147119585847</v>
      </c>
    </row>
    <row r="180" spans="1:8" x14ac:dyDescent="0.2">
      <c r="A180" t="s">
        <v>498</v>
      </c>
      <c r="B180" t="s">
        <v>499</v>
      </c>
      <c r="C180" t="s">
        <v>500</v>
      </c>
      <c r="D180">
        <v>2010</v>
      </c>
      <c r="E180">
        <v>96926.36</v>
      </c>
      <c r="F180">
        <v>103478.5</v>
      </c>
      <c r="G180">
        <v>23.59197</v>
      </c>
      <c r="H180">
        <f t="shared" si="2"/>
        <v>4108.4470690662965</v>
      </c>
    </row>
    <row r="181" spans="1:8" x14ac:dyDescent="0.2">
      <c r="A181" t="s">
        <v>501</v>
      </c>
      <c r="B181" t="s">
        <v>502</v>
      </c>
      <c r="C181" t="s">
        <v>503</v>
      </c>
      <c r="D181">
        <v>2010</v>
      </c>
      <c r="E181">
        <v>593301.4</v>
      </c>
      <c r="F181">
        <v>585953.1</v>
      </c>
      <c r="G181">
        <v>51.621589999999998</v>
      </c>
      <c r="H181">
        <f t="shared" si="2"/>
        <v>11493.2802341036</v>
      </c>
    </row>
    <row r="182" spans="1:8" x14ac:dyDescent="0.2">
      <c r="A182" t="s">
        <v>504</v>
      </c>
      <c r="B182" t="s">
        <v>505</v>
      </c>
      <c r="C182" t="s">
        <v>346</v>
      </c>
      <c r="D182">
        <v>2010</v>
      </c>
      <c r="E182">
        <v>42811.55</v>
      </c>
      <c r="F182">
        <v>39980.980000000003</v>
      </c>
      <c r="G182">
        <v>13.917439999999999</v>
      </c>
      <c r="H182">
        <f t="shared" si="2"/>
        <v>3076.1081060884762</v>
      </c>
    </row>
    <row r="183" spans="1:8" x14ac:dyDescent="0.2">
      <c r="A183" t="s">
        <v>506</v>
      </c>
      <c r="B183" t="s">
        <v>507</v>
      </c>
      <c r="C183" t="s">
        <v>171</v>
      </c>
      <c r="D183">
        <v>2010</v>
      </c>
      <c r="E183">
        <v>20652.72</v>
      </c>
      <c r="F183">
        <v>21053.86</v>
      </c>
      <c r="G183">
        <v>13.9739</v>
      </c>
      <c r="H183">
        <f t="shared" si="2"/>
        <v>1477.9496060512813</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Ewijk et al.</vt:lpstr>
      <vt:lpstr>penn_world_2010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Harald van Heerde</dc:creator>
  <cp:lastModifiedBy>Microsoft Office User</cp:lastModifiedBy>
  <dcterms:created xsi:type="dcterms:W3CDTF">2021-09-25T23:38:41Z</dcterms:created>
  <dcterms:modified xsi:type="dcterms:W3CDTF">2021-10-08T14:16:16Z</dcterms:modified>
</cp:coreProperties>
</file>