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esdatta/Research projects/thesis-skills/content/coach/"/>
    </mc:Choice>
  </mc:AlternateContent>
  <xr:revisionPtr revIDLastSave="0" documentId="13_ncr:1_{6BFB6FBB-200B-BE45-8439-98BF80EDEE99}" xr6:coauthVersionLast="46" xr6:coauthVersionMax="46" xr10:uidLastSave="{00000000-0000-0000-0000-000000000000}"/>
  <bookViews>
    <workbookView xWindow="39000" yWindow="-360" windowWidth="28040" windowHeight="16940" xr2:uid="{171F646D-4CC4-F948-AC19-656425C9ED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2" i="1"/>
  <c r="C22" i="1"/>
  <c r="F22" i="1" s="1"/>
  <c r="C21" i="1" l="1"/>
  <c r="C20" i="1" s="1"/>
  <c r="E21" i="1"/>
  <c r="B8" i="1" l="1"/>
  <c r="E20" i="1"/>
  <c r="B10" i="1" l="1"/>
  <c r="C19" i="1" s="1"/>
  <c r="C18" i="1" l="1"/>
  <c r="E19" i="1"/>
  <c r="C17" i="1"/>
  <c r="E18" i="1"/>
  <c r="C16" i="1" l="1"/>
  <c r="E17" i="1"/>
  <c r="C15" i="1" l="1"/>
  <c r="E16" i="1"/>
  <c r="C14" i="1" l="1"/>
  <c r="E15" i="1"/>
  <c r="E14" i="1" l="1"/>
  <c r="F15" i="1" s="1"/>
  <c r="F20" i="1"/>
  <c r="F19" i="1" l="1"/>
  <c r="F16" i="1"/>
  <c r="F18" i="1"/>
  <c r="F14" i="1"/>
  <c r="F17" i="1"/>
  <c r="F21" i="1"/>
</calcChain>
</file>

<file path=xl/sharedStrings.xml><?xml version="1.0" encoding="utf-8"?>
<sst xmlns="http://schemas.openxmlformats.org/spreadsheetml/2006/main" count="27" uniqueCount="27">
  <si>
    <t>Date of first meeting</t>
  </si>
  <si>
    <t>Meeting</t>
  </si>
  <si>
    <t>#1</t>
  </si>
  <si>
    <t>#2</t>
  </si>
  <si>
    <t>#3</t>
  </si>
  <si>
    <t>#4</t>
  </si>
  <si>
    <t>#5</t>
  </si>
  <si>
    <t>#6</t>
  </si>
  <si>
    <t>#7</t>
  </si>
  <si>
    <t>Deadline</t>
  </si>
  <si>
    <t>Approximate topic</t>
  </si>
  <si>
    <t>Handing in final thesis</t>
  </si>
  <si>
    <t>Week</t>
  </si>
  <si>
    <t>Discuss final comments</t>
  </si>
  <si>
    <t>Increment</t>
  </si>
  <si>
    <t>Revision time (after handing in final draft)</t>
  </si>
  <si>
    <t>days</t>
  </si>
  <si>
    <t>(optional)</t>
  </si>
  <si>
    <t>Meeting planner (indicative)</t>
  </si>
  <si>
    <t>Hand in final draft as PDF</t>
  </si>
  <si>
    <t>Approximate meeting</t>
  </si>
  <si>
    <t>Date</t>
  </si>
  <si>
    <t>Welcome, Introduction + data hand-over</t>
  </si>
  <si>
    <t>Introduction + contributions, data prep &amp; descriptives</t>
  </si>
  <si>
    <t>Contributions, conceptual framework, data prep &amp; descriptives</t>
  </si>
  <si>
    <t>Conceptual framework, Data write-up + Model</t>
  </si>
  <si>
    <t>Model results &amp; 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</si>
</sst>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2" fontId="0" fillId="0" borderId="7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3348-3339-4E49-9E68-AA231FAE4A2E}">
  <dimension ref="A1:F23"/>
  <sheetViews>
    <sheetView tabSelected="1" workbookViewId="0"/>
  </sheetViews>
  <sheetFormatPr baseColWidth="10" defaultRowHeight="16"/>
  <cols>
    <col min="1" max="1" width="36.5" bestFit="1" customWidth="1"/>
    <col min="2" max="2" width="52.33203125" customWidth="1"/>
    <col min="3" max="3" width="26.1640625" hidden="1" customWidth="1"/>
    <col min="4" max="4" width="6.33203125" hidden="1" customWidth="1"/>
    <col min="6" max="6" width="25.1640625" customWidth="1"/>
  </cols>
  <sheetData>
    <row r="1" spans="1:6" ht="21">
      <c r="A1" s="1" t="s">
        <v>18</v>
      </c>
    </row>
    <row r="4" spans="1:6">
      <c r="A4" t="s">
        <v>0</v>
      </c>
      <c r="B4" s="2">
        <v>44211</v>
      </c>
    </row>
    <row r="5" spans="1:6">
      <c r="A5" t="s">
        <v>9</v>
      </c>
      <c r="B5" s="2">
        <v>44347</v>
      </c>
    </row>
    <row r="6" spans="1:6">
      <c r="A6" t="s">
        <v>15</v>
      </c>
      <c r="B6">
        <v>14</v>
      </c>
      <c r="E6" t="s">
        <v>16</v>
      </c>
    </row>
    <row r="7" spans="1:6">
      <c r="B7" s="4"/>
    </row>
    <row r="8" spans="1:6" hidden="1">
      <c r="B8">
        <f>C20-B4</f>
        <v>115</v>
      </c>
    </row>
    <row r="9" spans="1:6" hidden="1">
      <c r="B9">
        <v>6</v>
      </c>
    </row>
    <row r="10" spans="1:6" hidden="1">
      <c r="B10">
        <f>B8/B9</f>
        <v>19.166666666666668</v>
      </c>
    </row>
    <row r="12" spans="1:6">
      <c r="A12" s="6" t="s">
        <v>1</v>
      </c>
      <c r="B12" s="7" t="s">
        <v>10</v>
      </c>
      <c r="C12" s="8"/>
      <c r="D12" s="8"/>
      <c r="E12" s="9" t="s">
        <v>20</v>
      </c>
      <c r="F12" s="10"/>
    </row>
    <row r="13" spans="1:6" s="5" customFormat="1">
      <c r="A13" s="11"/>
      <c r="B13" s="12"/>
      <c r="C13" s="12"/>
      <c r="D13" s="12" t="s">
        <v>14</v>
      </c>
      <c r="E13" s="12" t="s">
        <v>12</v>
      </c>
      <c r="F13" s="13" t="s">
        <v>21</v>
      </c>
    </row>
    <row r="14" spans="1:6">
      <c r="A14" s="14" t="s">
        <v>2</v>
      </c>
      <c r="B14" s="15" t="s">
        <v>22</v>
      </c>
      <c r="C14" s="16">
        <f t="shared" ref="C14:C18" si="0">C15-$B$10</f>
        <v>44211.000000000015</v>
      </c>
      <c r="D14" s="15"/>
      <c r="E14" s="15">
        <f t="shared" ref="E14:E20" si="1">WEEKNUM(C14)</f>
        <v>3</v>
      </c>
      <c r="F14" s="17">
        <f>$C$14+(E14-$E$14)*7</f>
        <v>44211.000000000015</v>
      </c>
    </row>
    <row r="15" spans="1:6">
      <c r="A15" s="14" t="s">
        <v>3</v>
      </c>
      <c r="B15" s="15" t="s">
        <v>23</v>
      </c>
      <c r="C15" s="16">
        <f t="shared" si="0"/>
        <v>44230.166666666679</v>
      </c>
      <c r="D15" s="15"/>
      <c r="E15" s="15">
        <f t="shared" si="1"/>
        <v>6</v>
      </c>
      <c r="F15" s="17">
        <f>$C$14+(E15-$E$14)*7</f>
        <v>44232.000000000015</v>
      </c>
    </row>
    <row r="16" spans="1:6">
      <c r="A16" s="14" t="s">
        <v>4</v>
      </c>
      <c r="B16" s="15" t="s">
        <v>24</v>
      </c>
      <c r="C16" s="16">
        <f t="shared" si="0"/>
        <v>44249.333333333343</v>
      </c>
      <c r="D16" s="15"/>
      <c r="E16" s="15">
        <f t="shared" si="1"/>
        <v>9</v>
      </c>
      <c r="F16" s="17">
        <f>$C$14+(E16-$E$14)*7</f>
        <v>44253.000000000015</v>
      </c>
    </row>
    <row r="17" spans="1:6">
      <c r="A17" s="14" t="s">
        <v>5</v>
      </c>
      <c r="B17" s="15" t="s">
        <v>25</v>
      </c>
      <c r="C17" s="16">
        <f t="shared" si="0"/>
        <v>44268.500000000007</v>
      </c>
      <c r="D17" s="15"/>
      <c r="E17" s="15">
        <f t="shared" si="1"/>
        <v>11</v>
      </c>
      <c r="F17" s="17">
        <f>$C$14+(E17-$E$14)*7</f>
        <v>44267.000000000015</v>
      </c>
    </row>
    <row r="18" spans="1:6">
      <c r="A18" s="14" t="s">
        <v>6</v>
      </c>
      <c r="B18" s="15" t="s">
        <v>26</v>
      </c>
      <c r="C18" s="16">
        <f t="shared" si="0"/>
        <v>44287.666666666672</v>
      </c>
      <c r="D18" s="15"/>
      <c r="E18" s="15">
        <f t="shared" si="1"/>
        <v>14</v>
      </c>
      <c r="F18" s="17">
        <f>$C$14+(E18-$E$14)*7</f>
        <v>44288.000000000015</v>
      </c>
    </row>
    <row r="19" spans="1:6">
      <c r="A19" s="14" t="s">
        <v>7</v>
      </c>
      <c r="B19" s="15" t="s">
        <v>17</v>
      </c>
      <c r="C19" s="16">
        <f>C20-$B$10</f>
        <v>44306.833333333336</v>
      </c>
      <c r="D19" s="15"/>
      <c r="E19" s="15">
        <f t="shared" si="1"/>
        <v>17</v>
      </c>
      <c r="F19" s="17">
        <f>$C$14+(E19-$E$14)*7</f>
        <v>44309.000000000015</v>
      </c>
    </row>
    <row r="20" spans="1:6">
      <c r="A20" s="14"/>
      <c r="B20" s="15" t="s">
        <v>19</v>
      </c>
      <c r="C20" s="16">
        <f>C21+D20+IF(WEEKDAY(C21+D20)=1,1,0)+IF(WEEKDAY(C21+D20)=7,2,0)</f>
        <v>44326</v>
      </c>
      <c r="D20" s="18">
        <v>-7</v>
      </c>
      <c r="E20" s="15">
        <f t="shared" si="1"/>
        <v>20</v>
      </c>
      <c r="F20" s="17">
        <f>$C$14+(E20-$E$14)*7</f>
        <v>44330.000000000015</v>
      </c>
    </row>
    <row r="21" spans="1:6">
      <c r="A21" s="14" t="s">
        <v>8</v>
      </c>
      <c r="B21" s="15" t="s">
        <v>13</v>
      </c>
      <c r="C21" s="16">
        <f>C22+D21</f>
        <v>44333</v>
      </c>
      <c r="D21" s="18">
        <f>-B6</f>
        <v>-14</v>
      </c>
      <c r="E21" s="15">
        <f>WEEKNUM(C21)</f>
        <v>21</v>
      </c>
      <c r="F21" s="17">
        <f>$C$14+(E21-$E$14)*7</f>
        <v>44337.000000000015</v>
      </c>
    </row>
    <row r="22" spans="1:6">
      <c r="A22" s="19"/>
      <c r="B22" s="20" t="s">
        <v>11</v>
      </c>
      <c r="C22" s="21">
        <f>B5</f>
        <v>44347</v>
      </c>
      <c r="D22" s="22"/>
      <c r="E22" s="20">
        <f>WEEKNUM(C22)</f>
        <v>23</v>
      </c>
      <c r="F22" s="23">
        <f>C22</f>
        <v>44347</v>
      </c>
    </row>
    <row r="23" spans="1:6">
      <c r="D23" s="3"/>
    </row>
  </sheetData>
  <mergeCells count="1">
    <mergeCell ref="E12:F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2021-01-27T14:40:41Z</dcterms:created>
  <dcterms:modified xsi:type="dcterms:W3CDTF">2021-01-27T19:33:12Z</dcterms:modified>
</cp:coreProperties>
</file>