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A" sheetId="1" r:id="rId3"/>
    <sheet state="visible" name="Account Groups" sheetId="2" r:id="rId4"/>
    <sheet state="visible" name="Subclass Mapping" sheetId="3" r:id="rId5"/>
    <sheet state="visible" name="Account Mapping" sheetId="4" r:id="rId6"/>
    <sheet state="visible" name="Inserts Statements" sheetId="5" r:id="rId7"/>
  </sheets>
  <definedNames/>
  <calcPr/>
</workbook>
</file>

<file path=xl/sharedStrings.xml><?xml version="1.0" encoding="utf-8"?>
<sst xmlns="http://schemas.openxmlformats.org/spreadsheetml/2006/main" count="869" uniqueCount="410">
  <si>
    <t>CHART OF ACCOUNT</t>
  </si>
  <si>
    <t>A/c Number proposed</t>
  </si>
  <si>
    <t>Account Name</t>
  </si>
  <si>
    <t xml:space="preserve">Group Account </t>
  </si>
  <si>
    <t>GGGAP_CODE</t>
  </si>
  <si>
    <t>SCL_CODE</t>
  </si>
  <si>
    <t>SCL_DESC</t>
  </si>
  <si>
    <t>GGGAP_DESC</t>
  </si>
  <si>
    <t>GGAP_SHT_DESC</t>
  </si>
  <si>
    <t>TRNT_CODE</t>
  </si>
  <si>
    <t>TRNT_DESC</t>
  </si>
  <si>
    <t>TRNT_TYPE</t>
  </si>
  <si>
    <t>CLINICAL OFFICERS</t>
  </si>
  <si>
    <t>Aviation</t>
  </si>
  <si>
    <t>Underwriting</t>
  </si>
  <si>
    <t>TERRORISM AND POLITICAL RISKS</t>
  </si>
  <si>
    <t>Engineering</t>
  </si>
  <si>
    <t>ECONOMY</t>
  </si>
  <si>
    <t>Fire Domestic</t>
  </si>
  <si>
    <t>EUROPE</t>
  </si>
  <si>
    <t>Fire Industrial</t>
  </si>
  <si>
    <t>CLASS LEVEL</t>
  </si>
  <si>
    <t>STOCK FLOATER</t>
  </si>
  <si>
    <t>Liability</t>
  </si>
  <si>
    <t>OFFICE COMBINED</t>
  </si>
  <si>
    <t>Marine</t>
  </si>
  <si>
    <t>MOTOR ASSET INSURANCE</t>
  </si>
  <si>
    <t>Motor Private</t>
  </si>
  <si>
    <t>Motor Commercial</t>
  </si>
  <si>
    <t>Personal Accident</t>
  </si>
  <si>
    <t>Theft</t>
  </si>
  <si>
    <t>Workmen's Compensation</t>
  </si>
  <si>
    <t>Medical</t>
  </si>
  <si>
    <t>Miscellaneous</t>
  </si>
  <si>
    <t>Control</t>
  </si>
  <si>
    <t>GOLFERS</t>
  </si>
  <si>
    <t>Contra</t>
  </si>
  <si>
    <t>FAMILY PACKAGE</t>
  </si>
  <si>
    <t>UP</t>
  </si>
  <si>
    <t>U/W PREMIUM</t>
  </si>
  <si>
    <t>U</t>
  </si>
  <si>
    <t>Y</t>
  </si>
  <si>
    <t>THE DOCTOR INSURANCE</t>
  </si>
  <si>
    <t>THE LAWYER INSURANCE</t>
  </si>
  <si>
    <t>THE SCHOOL INSURANCE</t>
  </si>
  <si>
    <t>BIMA YA BIASHARA</t>
  </si>
  <si>
    <t>DIRECTOR'S LIABILITY</t>
  </si>
  <si>
    <t>WORK INJURY BENEFITS ACT</t>
  </si>
  <si>
    <t>SERVICE MOTOR CYCLE</t>
  </si>
  <si>
    <t>PERSONAL ACCIDENT</t>
  </si>
  <si>
    <t>GROUP PERSONAL ACCIDENT</t>
  </si>
  <si>
    <t>MONEY</t>
  </si>
  <si>
    <t>FCINPREM</t>
  </si>
  <si>
    <t>FACRE IN PREMIUM</t>
  </si>
  <si>
    <t>FI</t>
  </si>
  <si>
    <t>FIDELITY GUARANTEE</t>
  </si>
  <si>
    <t>UC</t>
  </si>
  <si>
    <t>U/W COMMISSION</t>
  </si>
  <si>
    <t>BURGLARY</t>
  </si>
  <si>
    <t>ALL RISKS</t>
  </si>
  <si>
    <t>WTHTXU</t>
  </si>
  <si>
    <t>WITH-HOLDING TAX ON UW COMMISSION</t>
  </si>
  <si>
    <t>PLATE GLASS</t>
  </si>
  <si>
    <t>GOODS IN TRANSIT</t>
  </si>
  <si>
    <t>MACHINERY BREAKDOWN</t>
  </si>
  <si>
    <t>WTHTX1</t>
  </si>
  <si>
    <t>N</t>
  </si>
  <si>
    <t>MACHINERY BREAKDOWN CONLOSS</t>
  </si>
  <si>
    <t>CONTRACTORS ALL RISK</t>
  </si>
  <si>
    <t>FACINUC</t>
  </si>
  <si>
    <t>U/W FACRE IN COMMISSION</t>
  </si>
  <si>
    <t>ELECTRONIC EQUIPMENT</t>
  </si>
  <si>
    <t>WTHTXFI</t>
  </si>
  <si>
    <t>WITH-HOLDING TAX ON FI UW COMMISSION</t>
  </si>
  <si>
    <t>BOILER  VESSELS</t>
  </si>
  <si>
    <t>MPSD</t>
  </si>
  <si>
    <t>MARINE STAMP DUTY</t>
  </si>
  <si>
    <t>MSD</t>
  </si>
  <si>
    <t>CONTRACTORS PLANT AND MACHINERY</t>
  </si>
  <si>
    <t>ERECTION ALL RISKS</t>
  </si>
  <si>
    <t>SD</t>
  </si>
  <si>
    <t>STAMP DUTY</t>
  </si>
  <si>
    <t>DETERIORATION OF STOCK IN COLD STORAGE</t>
  </si>
  <si>
    <t>FIRE  MATERIAL DAMAGE</t>
  </si>
  <si>
    <t>FISD</t>
  </si>
  <si>
    <t>FAC IN STAMP DUTY</t>
  </si>
  <si>
    <t>FIRE CONLOSS</t>
  </si>
  <si>
    <t>TL</t>
  </si>
  <si>
    <t>TRAINING LEVY</t>
  </si>
  <si>
    <t>UTL</t>
  </si>
  <si>
    <t>PUBLIC LIABILITY</t>
  </si>
  <si>
    <t>PRODUCT LIABILITY</t>
  </si>
  <si>
    <t>FITL</t>
  </si>
  <si>
    <t>FAC IN TRAINING LEVY</t>
  </si>
  <si>
    <t>EMPLOYERS LIABILITY</t>
  </si>
  <si>
    <t>PHFUND</t>
  </si>
  <si>
    <t>POLICYHOLDERS FUND</t>
  </si>
  <si>
    <t>WORKMENS COMPENSATION (ACT LIMIT)</t>
  </si>
  <si>
    <t>PEDAL CYCLE</t>
  </si>
  <si>
    <t>FIPHCF</t>
  </si>
  <si>
    <t>FAC IN PHCF</t>
  </si>
  <si>
    <t>COMESA</t>
  </si>
  <si>
    <t>PROFESSIONAL INDEMNITY (NON DOCTORS)</t>
  </si>
  <si>
    <t>COMESA CARD</t>
  </si>
  <si>
    <t>EX</t>
  </si>
  <si>
    <t>CERTCHG</t>
  </si>
  <si>
    <t>PROFESSIONAL INDEMNITY (DOCTORS)</t>
  </si>
  <si>
    <t>CERTIFICATE CHARGES</t>
  </si>
  <si>
    <t>UTX</t>
  </si>
  <si>
    <t>MARINE CARGO</t>
  </si>
  <si>
    <t>FICOMESA</t>
  </si>
  <si>
    <t>COMESA CARD FACRE IN</t>
  </si>
  <si>
    <t>MARINE HULL</t>
  </si>
  <si>
    <t>MOTOR COMMERCIAL</t>
  </si>
  <si>
    <t>MOTOR CYCLE</t>
  </si>
  <si>
    <t>SERVICE VEHICLES</t>
  </si>
  <si>
    <t>MOTOR CONTINGENCY</t>
  </si>
  <si>
    <t>PERFORMANCE BONDS</t>
  </si>
  <si>
    <t>CUSTOMS BONDS</t>
  </si>
  <si>
    <t>TENDER BONDS</t>
  </si>
  <si>
    <t>SERV FEE</t>
  </si>
  <si>
    <t>R/I SERVICE FEE</t>
  </si>
  <si>
    <t>SF</t>
  </si>
  <si>
    <t>ADVANCE PAYMENTS BONDS</t>
  </si>
  <si>
    <t>TRANSIT BONDS</t>
  </si>
  <si>
    <t>PREMTAX</t>
  </si>
  <si>
    <t>PREMIUM TAX</t>
  </si>
  <si>
    <t>UT</t>
  </si>
  <si>
    <t>SUPPLY BONDS</t>
  </si>
  <si>
    <t>PREMTAXF</t>
  </si>
  <si>
    <t>U/W PREMIUM TAX-FAC IN</t>
  </si>
  <si>
    <t>OWNER'S LIABILITY</t>
  </si>
  <si>
    <t>COPHFUND</t>
  </si>
  <si>
    <t>COMPANY POLICYHOLDERS FUND</t>
  </si>
  <si>
    <t>OCCUPIERS LIABILITY</t>
  </si>
  <si>
    <t>MF</t>
  </si>
  <si>
    <t>SURVEY FEE</t>
  </si>
  <si>
    <t>DOMESTIC SERVANTS</t>
  </si>
  <si>
    <t>DOMESTIC PACKAGE</t>
  </si>
  <si>
    <t>PLANTS ALL RISKS</t>
  </si>
  <si>
    <t>DOUBLE SURE</t>
  </si>
  <si>
    <t>FP - PERSONAL ACCIDENT</t>
  </si>
  <si>
    <t>MANDPREM</t>
  </si>
  <si>
    <t>FP - DOMESTIC PACKAGE</t>
  </si>
  <si>
    <t>MANDATORY RI PREMIUM</t>
  </si>
  <si>
    <t>RP</t>
  </si>
  <si>
    <t>MAN</t>
  </si>
  <si>
    <t>MULTI SURE</t>
  </si>
  <si>
    <t>EXCESS PROTECTOR</t>
  </si>
  <si>
    <t>MANCOM</t>
  </si>
  <si>
    <t>MANDATORY RI COMMISSION</t>
  </si>
  <si>
    <t>RC</t>
  </si>
  <si>
    <t>PSV TAXI</t>
  </si>
  <si>
    <t>MANPRET</t>
  </si>
  <si>
    <t>NEW TESTSUBCLASS</t>
  </si>
  <si>
    <t>MANDATORY PREM RETAINED</t>
  </si>
  <si>
    <t>RPR</t>
  </si>
  <si>
    <t>WTHTX5</t>
  </si>
  <si>
    <t>MOTOR PRIVATE</t>
  </si>
  <si>
    <t>RI PREMIUM TAX</t>
  </si>
  <si>
    <t>QSTPREM</t>
  </si>
  <si>
    <t>QUOTA SHARE PREMIUM</t>
  </si>
  <si>
    <t>QST</t>
  </si>
  <si>
    <t>MOTOR PRIVATE COMESA</t>
  </si>
  <si>
    <t>QSTCOM</t>
  </si>
  <si>
    <t>QUOTA SHARE COMMISSION</t>
  </si>
  <si>
    <t>SECURITY BONDS</t>
  </si>
  <si>
    <t>QSTPRRE</t>
  </si>
  <si>
    <t>QUOTA SHARE PREMIUM RETAINED</t>
  </si>
  <si>
    <t>BOOK DEBTS</t>
  </si>
  <si>
    <t>MICRO INSURANCE</t>
  </si>
  <si>
    <t>KG PLATES</t>
  </si>
  <si>
    <t>FSTPREM</t>
  </si>
  <si>
    <t>FIRST  RI PREMIUM</t>
  </si>
  <si>
    <t>FSTSUP</t>
  </si>
  <si>
    <t>FSTCOM</t>
  </si>
  <si>
    <t>FIRST SURPLUS COMMISSION</t>
  </si>
  <si>
    <t>INDUSTRIAL ALL RISKS</t>
  </si>
  <si>
    <t>FSTPRMRE</t>
  </si>
  <si>
    <t>FIRST SURPLUS PREMIUM RETAINED</t>
  </si>
  <si>
    <t>SECPREM</t>
  </si>
  <si>
    <t>SECOND SURPLUSS PREMIUM</t>
  </si>
  <si>
    <t>SECSUP</t>
  </si>
  <si>
    <t>SECCOM</t>
  </si>
  <si>
    <t>SECOND SURPLUS COMMISSION</t>
  </si>
  <si>
    <t>SECPRET</t>
  </si>
  <si>
    <t>SECOND SURPLUS PREM RETAINED</t>
  </si>
  <si>
    <t>FACPREOU</t>
  </si>
  <si>
    <t>FACRE OUT PREMIUM</t>
  </si>
  <si>
    <t>FO</t>
  </si>
  <si>
    <t>REINSURANCE COMMISSION</t>
  </si>
  <si>
    <t>WTHTX4</t>
  </si>
  <si>
    <t>REINSURANCE PREMIUM TAX</t>
  </si>
  <si>
    <t>LOP</t>
  </si>
  <si>
    <t>CLAIM OPENING</t>
  </si>
  <si>
    <t>FACINLOP</t>
  </si>
  <si>
    <t>CLAIM OPENING FACRE IN</t>
  </si>
  <si>
    <t>MANLOP</t>
  </si>
  <si>
    <t>CLAIM OPENING MANDATORY</t>
  </si>
  <si>
    <t>QSTLOP</t>
  </si>
  <si>
    <t>CLAIM OPENING QUOTA SHARE</t>
  </si>
  <si>
    <t>FSTLOP</t>
  </si>
  <si>
    <t>CLAIM OPENING FIRST SUP</t>
  </si>
  <si>
    <t>SECLOP</t>
  </si>
  <si>
    <t>CLAIM OPENING SECSUP</t>
  </si>
  <si>
    <t>FACOULOP</t>
  </si>
  <si>
    <t>CLAIM OPENING FACRE OUT</t>
  </si>
  <si>
    <t>CLAIM OPENING POOL</t>
  </si>
  <si>
    <t>POOL</t>
  </si>
  <si>
    <t>XOLOP</t>
  </si>
  <si>
    <t>XOL LOSS OPENING</t>
  </si>
  <si>
    <t>XOL</t>
  </si>
  <si>
    <t>CLMRSVD</t>
  </si>
  <si>
    <t>CLAIM REVISIONS</t>
  </si>
  <si>
    <t>LRV</t>
  </si>
  <si>
    <t>FICLRSV</t>
  </si>
  <si>
    <t>CLAIM REVISION FACRE IN</t>
  </si>
  <si>
    <t>MANCLRSV</t>
  </si>
  <si>
    <t>CLAIM REVISIONS MANDATORY</t>
  </si>
  <si>
    <t>FSTCLRSV</t>
  </si>
  <si>
    <t>CLAIM REVISIONS FISRT SURPLUS</t>
  </si>
  <si>
    <t>SECCLRSV</t>
  </si>
  <si>
    <t>CLAIM REVISIONS SECOND SURPLUS</t>
  </si>
  <si>
    <t>QSTCLRSV</t>
  </si>
  <si>
    <t>CLAIM REVISIONS QUOTA SHARE</t>
  </si>
  <si>
    <t>GGGAP_AUTHORISED</t>
  </si>
  <si>
    <t>GGGAP_AUTHORISED_BY</t>
  </si>
  <si>
    <t>GGGAP_AUTHORISED_DATE</t>
  </si>
  <si>
    <t>GGGAP_SHT_DESC</t>
  </si>
  <si>
    <t>FACCLRSV</t>
  </si>
  <si>
    <t>CLAIM REVISIONS FACRE OUT</t>
  </si>
  <si>
    <t>CLAIM REVISIONS POOL</t>
  </si>
  <si>
    <t>XOLRV</t>
  </si>
  <si>
    <t>XOL CLAIM REVISION</t>
  </si>
  <si>
    <t>CF</t>
  </si>
  <si>
    <t>CLAIM FEE PAYMENT</t>
  </si>
  <si>
    <t>CLMRECFA</t>
  </si>
  <si>
    <t>CLAIM FEE GROSS FACREIN</t>
  </si>
  <si>
    <t>CLMMANCF</t>
  </si>
  <si>
    <t>CLAIM FEE MAND RI</t>
  </si>
  <si>
    <t>CLMQSTCF</t>
  </si>
  <si>
    <t>CLAIM FEE QST RI</t>
  </si>
  <si>
    <t>CLM1SPCF</t>
  </si>
  <si>
    <t>CLAIM FEE 1ST SURP RI</t>
  </si>
  <si>
    <t>CLM2SPCF</t>
  </si>
  <si>
    <t>CLAIM FEE 2ND SURP RI</t>
  </si>
  <si>
    <t>CLMFACCF</t>
  </si>
  <si>
    <t>CLAIM FEE FAC OUT RI</t>
  </si>
  <si>
    <t>CLAIM FEE POOL</t>
  </si>
  <si>
    <t>XOLCF</t>
  </si>
  <si>
    <t>XOL CLAIM FEE PAYMENT</t>
  </si>
  <si>
    <t>NOMCLMPD</t>
  </si>
  <si>
    <t>CLAIM PAID NORMAL</t>
  </si>
  <si>
    <t>CP</t>
  </si>
  <si>
    <t>CLMPMTFI</t>
  </si>
  <si>
    <t>CLAIM PMT GROSS FACREIN</t>
  </si>
  <si>
    <t>MANCLMPD</t>
  </si>
  <si>
    <t>CLAIM PAID MANDATORY</t>
  </si>
  <si>
    <t>FSTCLMPD</t>
  </si>
  <si>
    <t>CLAIM PAID FIRST SURPLUS</t>
  </si>
  <si>
    <t>SECCLMPD</t>
  </si>
  <si>
    <t>CLAIM PAID SECOND SURPLUS</t>
  </si>
  <si>
    <t>QSTCLMPD</t>
  </si>
  <si>
    <t>CLAIM PAID QUOTA SHARE</t>
  </si>
  <si>
    <t>CPFACOUT</t>
  </si>
  <si>
    <t>CLAIM PAYMENT FACRE OUT</t>
  </si>
  <si>
    <t>CLAIM PAYMENT POOL</t>
  </si>
  <si>
    <t>XOLCP</t>
  </si>
  <si>
    <t>XOL CLAIM PAYMENT</t>
  </si>
  <si>
    <t>commit;</t>
  </si>
  <si>
    <t>WTHVAT</t>
  </si>
  <si>
    <t>CLAIM WTHTAX</t>
  </si>
  <si>
    <t>WTHTPY</t>
  </si>
  <si>
    <t>CR</t>
  </si>
  <si>
    <t>CLAIM RECOVERY</t>
  </si>
  <si>
    <t>CRE</t>
  </si>
  <si>
    <t>CRFACIN</t>
  </si>
  <si>
    <t>CLAIM RECOVERY FACRE IN</t>
  </si>
  <si>
    <t>CRMNDT</t>
  </si>
  <si>
    <t>CRQUOTA</t>
  </si>
  <si>
    <t>CLAIM RECOVERY QUOTA SHARE</t>
  </si>
  <si>
    <t>CRSP1</t>
  </si>
  <si>
    <t>CLAIM RECOVERY SUP1</t>
  </si>
  <si>
    <t>CRSP2</t>
  </si>
  <si>
    <t>CLAIM RECOVERY SUP2</t>
  </si>
  <si>
    <t>CRFACOUT</t>
  </si>
  <si>
    <t>CLAIM RECOVERY FACRE OUT</t>
  </si>
  <si>
    <t>CLAIM RECOVERY POOL</t>
  </si>
  <si>
    <t>CRECTP</t>
  </si>
  <si>
    <t>CLAIM RECOVERY THIRD PARTY DIRECT BUSINESS</t>
  </si>
  <si>
    <t>CRT</t>
  </si>
  <si>
    <t>CRETPFI</t>
  </si>
  <si>
    <t>CLAIM RECOVERY THIRD PARTY FACRE IN</t>
  </si>
  <si>
    <t>CRETPMN</t>
  </si>
  <si>
    <t>CLAIM RECOVERY THIRD PARTY MAN</t>
  </si>
  <si>
    <t>CRETPQS</t>
  </si>
  <si>
    <t>CLAIM RECOVERY THIRD PARTY QUOTA SHARE</t>
  </si>
  <si>
    <t>CRETPFS</t>
  </si>
  <si>
    <t>CLAIM RECOVERY THIRD PARTY 1ST SURPLUS</t>
  </si>
  <si>
    <t>CRETPSS</t>
  </si>
  <si>
    <t>CLAIM RECOVERY THIRD PARTY 2ND SURPLUS</t>
  </si>
  <si>
    <t>CLAIM RECOVERY THIRD PARTY FACRE OUT</t>
  </si>
  <si>
    <t>CLAIM RECOVERY THIRD POOL</t>
  </si>
  <si>
    <t>CLAIM RECOVERY THIRD PARTY XOL</t>
  </si>
  <si>
    <t>XR</t>
  </si>
  <si>
    <t>CLAIMS EXCESS</t>
  </si>
  <si>
    <t>CLAIMS EXCESS MANDATORY</t>
  </si>
  <si>
    <t>CLAIMS EXCESS QUOTA SHARE</t>
  </si>
  <si>
    <t>CLAIMS EXCESS FIRST SURPLUS</t>
  </si>
  <si>
    <t>CLAIMS EXCESS SECOND SURPLUS</t>
  </si>
  <si>
    <t>CLAIMS EXCESS FACRE OUT</t>
  </si>
  <si>
    <t>CLAIMS EXCESS POOL</t>
  </si>
  <si>
    <t>CLAIMS EXCESS XOL</t>
  </si>
  <si>
    <t>CLMSALVG</t>
  </si>
  <si>
    <t>CLAIM SALVAGES</t>
  </si>
  <si>
    <t>CS</t>
  </si>
  <si>
    <t>CLSLVGFC</t>
  </si>
  <si>
    <t>CLAIM SALVAGE FACREIN</t>
  </si>
  <si>
    <t>CLSVGMND</t>
  </si>
  <si>
    <t>CLAIM SALVAGE MANDATORY</t>
  </si>
  <si>
    <t>CLMSLVGQ</t>
  </si>
  <si>
    <t>CLAIM SALVAGES QUOTA SHARE</t>
  </si>
  <si>
    <t>CLMSLVGS</t>
  </si>
  <si>
    <t>CLAIM SALVAGE SURPLUS</t>
  </si>
  <si>
    <t>CLSLVGS2</t>
  </si>
  <si>
    <t>CLAIM SALVAGE SURPLUS 2</t>
  </si>
  <si>
    <t>CLSLGFC</t>
  </si>
  <si>
    <t>CLAIM SALVAGE FACREOUT</t>
  </si>
  <si>
    <t>CLAIM SALVAGE POOL</t>
  </si>
  <si>
    <t>XOLSV</t>
  </si>
  <si>
    <t>XOL SALVAGE</t>
  </si>
  <si>
    <t>UPR</t>
  </si>
  <si>
    <t>UN-EARNED PREMIUM</t>
  </si>
  <si>
    <t>UPR-FC</t>
  </si>
  <si>
    <t>UPR FACREIN</t>
  </si>
  <si>
    <t>UPR MANDATORY</t>
  </si>
  <si>
    <t>UPR SURP</t>
  </si>
  <si>
    <t>UPR SURPLUS</t>
  </si>
  <si>
    <t>UPR QU</t>
  </si>
  <si>
    <t>UPR QUOTA</t>
  </si>
  <si>
    <t>UPR SECOND SURPLUS</t>
  </si>
  <si>
    <t>UPR POOL</t>
  </si>
  <si>
    <t>UPR FACRE OUT</t>
  </si>
  <si>
    <t>UCR PRM</t>
  </si>
  <si>
    <t>UCR GROSS</t>
  </si>
  <si>
    <t>UCR</t>
  </si>
  <si>
    <t>UCR FC</t>
  </si>
  <si>
    <t>UCR FACRE IN</t>
  </si>
  <si>
    <t>UCR MANDATORY</t>
  </si>
  <si>
    <t>UCR SURP</t>
  </si>
  <si>
    <t>UCR SURPLUS</t>
  </si>
  <si>
    <t>UCR QUO</t>
  </si>
  <si>
    <t>UCR QUOTA</t>
  </si>
  <si>
    <t>UCR SECOND SURPLUS</t>
  </si>
  <si>
    <t>UCR POOL</t>
  </si>
  <si>
    <t>UCR FAC</t>
  </si>
  <si>
    <t>UCR FACRE OUT</t>
  </si>
  <si>
    <t>ds</t>
  </si>
  <si>
    <t>IBNR</t>
  </si>
  <si>
    <t>IBNR GROSS</t>
  </si>
  <si>
    <t>IBNR FC</t>
  </si>
  <si>
    <t>IBNR  FACRE IN</t>
  </si>
  <si>
    <t>IBNR MANDATORY</t>
  </si>
  <si>
    <t>IBNR SURP</t>
  </si>
  <si>
    <t>IBNR SURPLUS</t>
  </si>
  <si>
    <t>IBNR QUO</t>
  </si>
  <si>
    <t>IBNR QUOTA</t>
  </si>
  <si>
    <t>IBNR SECOND SURPLUS</t>
  </si>
  <si>
    <t>IBNR POOL</t>
  </si>
  <si>
    <t>IBNR FAC</t>
  </si>
  <si>
    <t>IBNR FACRE OUT</t>
  </si>
  <si>
    <t>MAX 8</t>
  </si>
  <si>
    <t>UC-WHTX</t>
  </si>
  <si>
    <t>UCFI-WHT</t>
  </si>
  <si>
    <t>PRMTX-U</t>
  </si>
  <si>
    <t>PRMTX-FI</t>
  </si>
  <si>
    <t>RPTX-MAN</t>
  </si>
  <si>
    <t>RPTX-QST</t>
  </si>
  <si>
    <t>RP-FST</t>
  </si>
  <si>
    <t>RC-FST</t>
  </si>
  <si>
    <t>RPR-FST</t>
  </si>
  <si>
    <t>RPTX-FST</t>
  </si>
  <si>
    <t>RP-SEC</t>
  </si>
  <si>
    <t>RC-SEC</t>
  </si>
  <si>
    <t>RPR-SEC</t>
  </si>
  <si>
    <t>RPTX-SEC</t>
  </si>
  <si>
    <t>RPTX-FO</t>
  </si>
  <si>
    <t>LOP-FST</t>
  </si>
  <si>
    <t>LOP-SEC</t>
  </si>
  <si>
    <t>LRV-FST</t>
  </si>
  <si>
    <t>LRV-SEC</t>
  </si>
  <si>
    <t>CF-FST</t>
  </si>
  <si>
    <t>CF-SEC</t>
  </si>
  <si>
    <t>CP-FST</t>
  </si>
  <si>
    <t>CP-SEC</t>
  </si>
  <si>
    <t>CRE-FST</t>
  </si>
  <si>
    <t>CRE-SEC</t>
  </si>
  <si>
    <t>CRT-FST</t>
  </si>
  <si>
    <t>CRT-SEC</t>
  </si>
  <si>
    <t>XR-FST</t>
  </si>
  <si>
    <t>XR-SEC</t>
  </si>
  <si>
    <t>CS-FST</t>
  </si>
  <si>
    <t>CS-SEC</t>
  </si>
  <si>
    <t>UPR-FST</t>
  </si>
  <si>
    <t>UPR-SEC</t>
  </si>
  <si>
    <t>UCR-FST</t>
  </si>
  <si>
    <t>UCR-SEC</t>
  </si>
  <si>
    <t>IBNR-FST</t>
  </si>
  <si>
    <t>IBNR-SEC</t>
  </si>
  <si>
    <t>IBNR_POL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</si>
</sst>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Dialog"/>
    </font>
    <font>
      <b/>
      <sz val="10.0"/>
      <name val="Arial"/>
    </font>
    <font>
      <b/>
      <sz val="10.0"/>
      <color rgb="FF000000"/>
      <name val="Arial"/>
    </font>
    <font>
      <sz val="11.0"/>
      <name val="Calibri"/>
    </font>
    <font>
      <sz val="10.0"/>
      <name val="Arial"/>
    </font>
    <font>
      <b/>
      <sz val="11.0"/>
      <name val="Calibri"/>
    </font>
    <font>
      <sz val="10.0"/>
      <color rgb="FFFF0000"/>
      <name val="Arial"/>
    </font>
    <font>
      <sz val="11.0"/>
      <color rgb="FFFF0000"/>
      <name val="Calibri"/>
    </font>
    <font>
      <b/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C5E0B3"/>
        <bgColor rgb="FFC5E0B3"/>
      </patternFill>
    </fill>
    <fill>
      <patternFill patternType="solid">
        <fgColor rgb="FF333F4F"/>
        <bgColor rgb="FF333F4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0"/>
    </xf>
    <xf borderId="1" fillId="3" fontId="0" numFmtId="0" xfId="0" applyAlignment="1" applyBorder="1" applyFill="1" applyFont="1">
      <alignment shrinkToFit="0" wrapText="0"/>
    </xf>
    <xf borderId="1" fillId="3" fontId="1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1" fillId="4" fontId="0" numFmtId="0" xfId="0" applyAlignment="1" applyBorder="1" applyFill="1" applyFont="1">
      <alignment shrinkToFit="0" wrapText="0"/>
    </xf>
    <xf borderId="1" fillId="4" fontId="1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wrapText="0"/>
    </xf>
    <xf borderId="1" fillId="4" fontId="5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1" fillId="3" fontId="5" numFmtId="0" xfId="0" applyAlignment="1" applyBorder="1" applyFont="1">
      <alignment shrinkToFit="0" wrapText="0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shrinkToFit="0" wrapText="0"/>
    </xf>
    <xf borderId="1" fillId="4" fontId="6" numFmtId="0" xfId="0" applyAlignment="1" applyBorder="1" applyFont="1">
      <alignment shrinkToFit="0" wrapText="1"/>
    </xf>
    <xf borderId="1" fillId="5" fontId="0" numFmtId="0" xfId="0" applyAlignment="1" applyBorder="1" applyFill="1" applyFont="1">
      <alignment shrinkToFit="0" wrapText="0"/>
    </xf>
    <xf borderId="1" fillId="5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6.43"/>
    <col customWidth="1" min="2" max="2" width="15.14"/>
    <col customWidth="1" min="3" max="3" width="68.0"/>
    <col customWidth="1" min="4" max="4" width="18.14"/>
    <col customWidth="1" min="5" max="5" width="3.14"/>
    <col customWidth="1" min="6" max="6" width="38.57"/>
  </cols>
  <sheetData>
    <row r="1" ht="15.0" customHeight="1">
      <c r="A1" s="1" t="s">
        <v>0</v>
      </c>
      <c r="E1" s="2"/>
      <c r="F1" s="2"/>
    </row>
    <row r="2" ht="30.0" customHeight="1">
      <c r="A2" s="2"/>
      <c r="B2" s="3" t="s">
        <v>1</v>
      </c>
      <c r="C2" s="4" t="s">
        <v>2</v>
      </c>
      <c r="D2" s="3" t="s">
        <v>3</v>
      </c>
      <c r="E2" s="2"/>
      <c r="F2" s="2"/>
    </row>
    <row r="3" ht="15.0" customHeight="1">
      <c r="A3" s="2"/>
      <c r="B3" s="2"/>
      <c r="C3" s="2"/>
      <c r="D3" s="5"/>
      <c r="E3" s="5"/>
      <c r="F3" s="2"/>
    </row>
    <row r="4" ht="15.0" customHeight="1">
      <c r="A4" s="2"/>
      <c r="B4" s="2"/>
      <c r="C4" s="2"/>
      <c r="D4" s="5"/>
      <c r="E4" s="5"/>
      <c r="F4" s="2"/>
    </row>
    <row r="5" ht="15.0" customHeight="1">
      <c r="A5" s="2"/>
      <c r="B5" s="2"/>
      <c r="C5" s="2"/>
      <c r="D5" s="5"/>
      <c r="E5" s="5"/>
      <c r="F5" s="2"/>
    </row>
    <row r="6" ht="15.0" customHeight="1">
      <c r="A6" s="2"/>
      <c r="B6" s="2"/>
      <c r="C6" s="2"/>
      <c r="D6" s="5"/>
      <c r="E6" s="5"/>
      <c r="F6" s="2"/>
    </row>
    <row r="7" ht="15.0" customHeight="1">
      <c r="A7" s="2"/>
      <c r="B7" s="2"/>
      <c r="C7" s="2"/>
      <c r="D7" s="5"/>
      <c r="E7" s="5"/>
      <c r="F7" s="2"/>
    </row>
    <row r="8" ht="15.0" customHeight="1">
      <c r="A8" s="2"/>
      <c r="B8" s="2"/>
      <c r="C8" s="2"/>
      <c r="D8" s="5"/>
      <c r="E8" s="5"/>
      <c r="F8" s="2"/>
    </row>
    <row r="9" ht="15.0" customHeight="1">
      <c r="A9" s="2"/>
      <c r="B9" s="2"/>
      <c r="C9" s="2"/>
      <c r="D9" s="5"/>
      <c r="E9" s="5"/>
      <c r="F9" s="2"/>
    </row>
    <row r="10" ht="15.0" customHeight="1">
      <c r="A10" s="2"/>
      <c r="B10" s="2"/>
      <c r="C10" s="2"/>
      <c r="D10" s="5"/>
      <c r="E10" s="5"/>
      <c r="F10" s="2"/>
    </row>
    <row r="11" ht="15.0" customHeight="1">
      <c r="A11" s="2"/>
      <c r="B11" s="2"/>
      <c r="C11" s="2"/>
      <c r="D11" s="5"/>
      <c r="E11" s="5"/>
      <c r="F11" s="2"/>
    </row>
    <row r="12" ht="15.0" customHeight="1">
      <c r="A12" s="2"/>
      <c r="B12" s="2"/>
      <c r="C12" s="2"/>
      <c r="D12" s="5"/>
      <c r="E12" s="5"/>
      <c r="F12" s="2"/>
    </row>
    <row r="13" ht="15.0" customHeight="1">
      <c r="A13" s="2"/>
      <c r="B13" s="2"/>
      <c r="C13" s="2"/>
      <c r="D13" s="5"/>
      <c r="E13" s="5"/>
      <c r="F13" s="2"/>
    </row>
    <row r="14" ht="15.0" customHeight="1">
      <c r="A14" s="2"/>
      <c r="B14" s="2"/>
      <c r="C14" s="2"/>
      <c r="D14" s="5"/>
      <c r="E14" s="5"/>
      <c r="F14" s="2"/>
    </row>
    <row r="15" ht="15.0" customHeight="1">
      <c r="A15" s="2"/>
      <c r="B15" s="2"/>
      <c r="C15" s="2"/>
      <c r="D15" s="5"/>
      <c r="E15" s="5"/>
      <c r="F15" s="2"/>
    </row>
    <row r="16" ht="15.0" customHeight="1">
      <c r="A16" s="2"/>
      <c r="B16" s="2"/>
      <c r="C16" s="2"/>
      <c r="D16" s="5"/>
      <c r="E16" s="5"/>
      <c r="F16" s="2"/>
    </row>
    <row r="17" ht="15.0" customHeight="1">
      <c r="A17" s="2"/>
      <c r="B17" s="2"/>
      <c r="C17" s="2"/>
      <c r="D17" s="5"/>
      <c r="E17" s="5"/>
      <c r="F17" s="2"/>
    </row>
    <row r="18" ht="15.0" customHeight="1">
      <c r="A18" s="2"/>
      <c r="B18" s="2"/>
      <c r="C18" s="2"/>
      <c r="D18" s="5"/>
      <c r="E18" s="5"/>
      <c r="F18" s="2"/>
    </row>
    <row r="19" ht="15.0" customHeight="1">
      <c r="A19" s="2"/>
      <c r="B19" s="2"/>
      <c r="C19" s="2"/>
      <c r="D19" s="5"/>
      <c r="E19" s="5"/>
      <c r="F19" s="2"/>
    </row>
    <row r="20" ht="15.0" customHeight="1">
      <c r="A20" s="2"/>
      <c r="B20" s="2"/>
      <c r="C20" s="2"/>
      <c r="D20" s="5"/>
      <c r="E20" s="5"/>
      <c r="F20" s="2"/>
    </row>
    <row r="21" ht="15.0" customHeight="1">
      <c r="A21" s="2"/>
      <c r="B21" s="2"/>
      <c r="C21" s="2"/>
      <c r="D21" s="5"/>
      <c r="E21" s="5"/>
      <c r="F21" s="2"/>
    </row>
    <row r="22" ht="15.0" customHeight="1">
      <c r="A22" s="2"/>
      <c r="B22" s="2"/>
      <c r="C22" s="2"/>
      <c r="D22" s="5"/>
      <c r="E22" s="5"/>
      <c r="F22" s="2"/>
    </row>
    <row r="23" ht="15.0" customHeight="1">
      <c r="A23" s="2"/>
      <c r="B23" s="2"/>
      <c r="C23" s="2"/>
      <c r="D23" s="5"/>
      <c r="E23" s="5"/>
      <c r="F23" s="2"/>
    </row>
    <row r="24" ht="15.0" customHeight="1">
      <c r="A24" s="2"/>
      <c r="B24" s="2"/>
      <c r="C24" s="2"/>
      <c r="D24" s="5"/>
      <c r="E24" s="5"/>
      <c r="F24" s="2"/>
    </row>
    <row r="25" ht="15.0" customHeight="1">
      <c r="A25" s="2"/>
      <c r="B25" s="2"/>
      <c r="C25" s="2"/>
      <c r="D25" s="5"/>
      <c r="E25" s="5"/>
      <c r="F25" s="2"/>
    </row>
    <row r="26" ht="15.0" customHeight="1">
      <c r="A26" s="2"/>
      <c r="B26" s="2"/>
      <c r="C26" s="2"/>
      <c r="D26" s="5"/>
      <c r="E26" s="5"/>
      <c r="F26" s="2"/>
    </row>
    <row r="27" ht="15.0" customHeight="1">
      <c r="A27" s="2"/>
      <c r="B27" s="2"/>
      <c r="C27" s="2"/>
      <c r="D27" s="5"/>
      <c r="E27" s="5"/>
      <c r="F27" s="2"/>
    </row>
    <row r="28" ht="15.0" customHeight="1">
      <c r="A28" s="2"/>
      <c r="B28" s="2"/>
      <c r="C28" s="2"/>
      <c r="D28" s="5"/>
      <c r="E28" s="5"/>
      <c r="F28" s="2"/>
    </row>
    <row r="29" ht="15.0" customHeight="1">
      <c r="A29" s="2"/>
      <c r="B29" s="2"/>
      <c r="C29" s="2"/>
      <c r="D29" s="5"/>
      <c r="E29" s="5"/>
      <c r="F29" s="2"/>
    </row>
    <row r="30" ht="15.0" customHeight="1">
      <c r="A30" s="2"/>
      <c r="B30" s="2"/>
      <c r="C30" s="2"/>
      <c r="D30" s="5"/>
      <c r="E30" s="5"/>
      <c r="F30" s="2"/>
    </row>
    <row r="31" ht="15.0" customHeight="1">
      <c r="A31" s="2"/>
      <c r="B31" s="2"/>
      <c r="C31" s="2"/>
      <c r="D31" s="5"/>
      <c r="E31" s="5"/>
      <c r="F31" s="2"/>
    </row>
    <row r="32" ht="15.0" customHeight="1">
      <c r="A32" s="2"/>
      <c r="B32" s="2"/>
      <c r="C32" s="2"/>
      <c r="D32" s="5"/>
      <c r="E32" s="5"/>
      <c r="F32" s="2"/>
    </row>
    <row r="33" ht="15.0" customHeight="1">
      <c r="A33" s="2"/>
      <c r="B33" s="2"/>
      <c r="C33" s="2"/>
      <c r="D33" s="5"/>
      <c r="E33" s="5"/>
      <c r="F33" s="2"/>
    </row>
    <row r="34" ht="15.0" customHeight="1">
      <c r="A34" s="2"/>
      <c r="B34" s="2"/>
      <c r="C34" s="2"/>
      <c r="D34" s="5"/>
      <c r="E34" s="5"/>
      <c r="F34" s="2"/>
    </row>
    <row r="35" ht="15.0" customHeight="1">
      <c r="A35" s="2"/>
      <c r="B35" s="2"/>
      <c r="C35" s="2"/>
      <c r="D35" s="5"/>
      <c r="E35" s="5"/>
      <c r="F35" s="2"/>
    </row>
    <row r="36" ht="15.0" customHeight="1">
      <c r="A36" s="2"/>
      <c r="B36" s="2"/>
      <c r="C36" s="2"/>
      <c r="D36" s="5"/>
      <c r="E36" s="5"/>
      <c r="F36" s="2"/>
    </row>
    <row r="37" ht="15.0" customHeight="1">
      <c r="A37" s="2"/>
      <c r="B37" s="2"/>
      <c r="C37" s="2"/>
      <c r="D37" s="5"/>
      <c r="E37" s="5"/>
      <c r="F37" s="2"/>
    </row>
    <row r="38" ht="15.0" customHeight="1">
      <c r="A38" s="2"/>
      <c r="B38" s="2"/>
      <c r="C38" s="2"/>
      <c r="D38" s="5"/>
      <c r="E38" s="5"/>
      <c r="F38" s="2"/>
    </row>
    <row r="39" ht="15.0" customHeight="1">
      <c r="A39" s="2"/>
      <c r="B39" s="2"/>
      <c r="C39" s="2"/>
      <c r="D39" s="5"/>
      <c r="E39" s="5"/>
      <c r="F39" s="2"/>
    </row>
    <row r="40" ht="15.0" customHeight="1">
      <c r="A40" s="2"/>
      <c r="B40" s="2"/>
      <c r="C40" s="2"/>
      <c r="D40" s="5"/>
      <c r="E40" s="5"/>
      <c r="F40" s="2"/>
    </row>
    <row r="41" ht="15.0" customHeight="1">
      <c r="A41" s="2"/>
      <c r="B41" s="2"/>
      <c r="C41" s="2"/>
      <c r="D41" s="5"/>
      <c r="E41" s="5"/>
      <c r="F41" s="2"/>
    </row>
    <row r="42" ht="15.0" customHeight="1">
      <c r="A42" s="2"/>
      <c r="B42" s="2"/>
      <c r="C42" s="2"/>
      <c r="D42" s="5"/>
      <c r="E42" s="5"/>
      <c r="F42" s="2"/>
    </row>
    <row r="43" ht="15.0" customHeight="1">
      <c r="A43" s="2"/>
      <c r="B43" s="2"/>
      <c r="C43" s="2"/>
      <c r="D43" s="5"/>
      <c r="E43" s="5"/>
      <c r="F43" s="2"/>
    </row>
    <row r="44" ht="15.0" customHeight="1">
      <c r="A44" s="2"/>
      <c r="B44" s="2"/>
      <c r="C44" s="2"/>
      <c r="D44" s="5"/>
      <c r="E44" s="5"/>
      <c r="F44" s="2"/>
    </row>
    <row r="45" ht="15.0" customHeight="1">
      <c r="A45" s="2"/>
      <c r="B45" s="2"/>
      <c r="C45" s="2"/>
      <c r="D45" s="5"/>
      <c r="E45" s="5"/>
      <c r="F45" s="2"/>
    </row>
    <row r="46" ht="15.0" customHeight="1">
      <c r="A46" s="2"/>
      <c r="B46" s="2"/>
      <c r="C46" s="2"/>
      <c r="D46" s="5"/>
      <c r="E46" s="5"/>
      <c r="F46" s="2"/>
    </row>
    <row r="47" ht="15.0" customHeight="1">
      <c r="A47" s="2"/>
      <c r="B47" s="2"/>
      <c r="C47" s="2"/>
      <c r="D47" s="5"/>
      <c r="E47" s="5"/>
      <c r="F47" s="2"/>
    </row>
    <row r="48" ht="15.0" customHeight="1">
      <c r="A48" s="2"/>
      <c r="B48" s="2"/>
      <c r="C48" s="2"/>
      <c r="D48" s="5"/>
      <c r="E48" s="5"/>
      <c r="F48" s="2"/>
    </row>
    <row r="49" ht="15.0" customHeight="1">
      <c r="A49" s="2"/>
      <c r="B49" s="2"/>
      <c r="C49" s="2"/>
      <c r="D49" s="5"/>
      <c r="E49" s="5"/>
      <c r="F49" s="2"/>
    </row>
    <row r="50" ht="15.0" customHeight="1">
      <c r="A50" s="2"/>
      <c r="B50" s="2"/>
      <c r="C50" s="2"/>
      <c r="D50" s="5"/>
      <c r="E50" s="5"/>
      <c r="F50" s="2"/>
    </row>
    <row r="51" ht="15.0" customHeight="1">
      <c r="A51" s="2"/>
      <c r="B51" s="2"/>
      <c r="C51" s="2"/>
      <c r="D51" s="5"/>
      <c r="E51" s="5"/>
      <c r="F51" s="2"/>
    </row>
    <row r="52" ht="15.0" customHeight="1">
      <c r="A52" s="2"/>
      <c r="B52" s="2"/>
      <c r="C52" s="2"/>
      <c r="D52" s="5"/>
      <c r="E52" s="5"/>
      <c r="F52" s="2"/>
    </row>
    <row r="53" ht="15.0" customHeight="1">
      <c r="A53" s="2"/>
      <c r="B53" s="2"/>
      <c r="C53" s="2"/>
      <c r="D53" s="5"/>
      <c r="E53" s="5"/>
      <c r="F53" s="2"/>
    </row>
    <row r="54" ht="15.0" customHeight="1">
      <c r="A54" s="2"/>
      <c r="B54" s="2"/>
      <c r="C54" s="2"/>
      <c r="D54" s="5"/>
      <c r="E54" s="5"/>
      <c r="F54" s="2"/>
    </row>
    <row r="55" ht="15.0" customHeight="1">
      <c r="A55" s="2"/>
      <c r="B55" s="2"/>
      <c r="C55" s="2"/>
      <c r="D55" s="5"/>
      <c r="E55" s="5"/>
      <c r="F55" s="2"/>
    </row>
    <row r="56" ht="15.0" customHeight="1">
      <c r="A56" s="2"/>
      <c r="B56" s="2"/>
      <c r="C56" s="2"/>
      <c r="D56" s="5"/>
      <c r="E56" s="5"/>
      <c r="F56" s="2"/>
    </row>
    <row r="57" ht="15.0" customHeight="1">
      <c r="A57" s="2"/>
      <c r="B57" s="2"/>
      <c r="C57" s="2"/>
      <c r="D57" s="5"/>
      <c r="E57" s="5"/>
      <c r="F57" s="2"/>
    </row>
    <row r="58" ht="15.0" customHeight="1">
      <c r="A58" s="2"/>
      <c r="B58" s="2"/>
      <c r="C58" s="2"/>
      <c r="D58" s="5"/>
      <c r="E58" s="5"/>
      <c r="F58" s="2"/>
    </row>
    <row r="59" ht="15.0" customHeight="1">
      <c r="A59" s="2"/>
      <c r="B59" s="2"/>
      <c r="C59" s="2"/>
      <c r="D59" s="5"/>
      <c r="E59" s="5"/>
      <c r="F59" s="2"/>
    </row>
    <row r="60" ht="15.0" customHeight="1">
      <c r="A60" s="2"/>
      <c r="B60" s="2"/>
      <c r="C60" s="2"/>
      <c r="D60" s="5"/>
      <c r="E60" s="5"/>
      <c r="F60" s="2"/>
    </row>
    <row r="61" ht="15.0" customHeight="1">
      <c r="A61" s="2"/>
      <c r="B61" s="2"/>
      <c r="C61" s="2"/>
      <c r="D61" s="5"/>
      <c r="E61" s="5"/>
      <c r="F61" s="2"/>
    </row>
    <row r="62" ht="15.0" customHeight="1">
      <c r="A62" s="2"/>
      <c r="B62" s="2"/>
      <c r="C62" s="2"/>
      <c r="D62" s="5"/>
      <c r="E62" s="5"/>
      <c r="F62" s="2"/>
    </row>
    <row r="63" ht="15.0" customHeight="1">
      <c r="A63" s="2"/>
      <c r="B63" s="2"/>
      <c r="C63" s="2"/>
      <c r="D63" s="5"/>
      <c r="E63" s="5"/>
      <c r="F63" s="2"/>
    </row>
    <row r="64" ht="15.0" customHeight="1">
      <c r="A64" s="2"/>
      <c r="B64" s="2"/>
      <c r="C64" s="2"/>
      <c r="D64" s="5"/>
      <c r="E64" s="5"/>
      <c r="F64" s="2"/>
    </row>
    <row r="65" ht="15.0" customHeight="1">
      <c r="A65" s="2"/>
      <c r="B65" s="2"/>
      <c r="C65" s="2"/>
      <c r="D65" s="5"/>
      <c r="E65" s="5"/>
      <c r="F65" s="2"/>
    </row>
    <row r="66" ht="15.0" customHeight="1">
      <c r="A66" s="2"/>
      <c r="B66" s="2"/>
      <c r="C66" s="2"/>
      <c r="D66" s="5"/>
      <c r="E66" s="5"/>
      <c r="F66" s="2"/>
    </row>
    <row r="67" ht="15.0" customHeight="1">
      <c r="A67" s="2"/>
      <c r="B67" s="2"/>
      <c r="C67" s="2"/>
      <c r="D67" s="5"/>
      <c r="E67" s="5"/>
      <c r="F67" s="2"/>
    </row>
    <row r="68" ht="15.0" customHeight="1">
      <c r="A68" s="2"/>
      <c r="B68" s="2"/>
      <c r="C68" s="2"/>
      <c r="D68" s="5"/>
      <c r="E68" s="5"/>
      <c r="F68" s="2"/>
    </row>
    <row r="69" ht="15.0" customHeight="1">
      <c r="A69" s="2"/>
      <c r="B69" s="2"/>
      <c r="C69" s="2"/>
      <c r="D69" s="5"/>
      <c r="E69" s="5"/>
      <c r="F69" s="2"/>
    </row>
    <row r="70" ht="15.0" customHeight="1">
      <c r="A70" s="2"/>
      <c r="B70" s="2"/>
      <c r="C70" s="2"/>
      <c r="D70" s="5"/>
      <c r="E70" s="5"/>
      <c r="F70" s="2"/>
    </row>
    <row r="71" ht="15.0" customHeight="1">
      <c r="A71" s="2"/>
      <c r="B71" s="2"/>
      <c r="C71" s="2"/>
      <c r="D71" s="5"/>
      <c r="E71" s="5"/>
      <c r="F71" s="2"/>
    </row>
    <row r="72" ht="15.0" customHeight="1">
      <c r="A72" s="2"/>
      <c r="B72" s="2"/>
      <c r="C72" s="2"/>
      <c r="D72" s="5"/>
      <c r="E72" s="5"/>
      <c r="F72" s="2"/>
    </row>
    <row r="73" ht="15.0" customHeight="1">
      <c r="A73" s="2"/>
      <c r="B73" s="2"/>
      <c r="C73" s="2"/>
      <c r="D73" s="5"/>
      <c r="E73" s="5"/>
      <c r="F73" s="2"/>
    </row>
    <row r="74" ht="15.0" customHeight="1">
      <c r="A74" s="2"/>
      <c r="B74" s="2"/>
      <c r="C74" s="2"/>
      <c r="D74" s="5"/>
      <c r="E74" s="5"/>
      <c r="F74" s="2"/>
    </row>
    <row r="75" ht="15.0" customHeight="1">
      <c r="A75" s="2"/>
      <c r="B75" s="2"/>
      <c r="C75" s="2"/>
      <c r="D75" s="5"/>
      <c r="E75" s="5"/>
      <c r="F75" s="2"/>
    </row>
    <row r="76" ht="15.0" customHeight="1">
      <c r="A76" s="2"/>
      <c r="B76" s="2"/>
      <c r="C76" s="2"/>
      <c r="D76" s="5"/>
      <c r="E76" s="5"/>
      <c r="F76" s="2"/>
    </row>
    <row r="77" ht="15.0" customHeight="1">
      <c r="A77" s="2"/>
      <c r="B77" s="2"/>
      <c r="C77" s="2"/>
      <c r="D77" s="5"/>
      <c r="E77" s="5"/>
      <c r="F77" s="2"/>
    </row>
    <row r="78" ht="15.0" customHeight="1">
      <c r="A78" s="2"/>
      <c r="B78" s="2"/>
      <c r="C78" s="2"/>
      <c r="D78" s="5"/>
      <c r="E78" s="5"/>
      <c r="F78" s="2"/>
    </row>
    <row r="79" ht="15.0" customHeight="1">
      <c r="A79" s="2"/>
      <c r="B79" s="2"/>
      <c r="C79" s="2"/>
      <c r="D79" s="5"/>
      <c r="E79" s="5"/>
      <c r="F79" s="2"/>
    </row>
    <row r="80" ht="15.0" customHeight="1">
      <c r="A80" s="2"/>
      <c r="B80" s="2"/>
      <c r="C80" s="2"/>
      <c r="D80" s="5"/>
      <c r="E80" s="5"/>
      <c r="F80" s="2"/>
    </row>
    <row r="81" ht="15.0" customHeight="1">
      <c r="A81" s="2"/>
      <c r="B81" s="2"/>
      <c r="C81" s="2"/>
      <c r="D81" s="5"/>
      <c r="E81" s="5"/>
      <c r="F81" s="2"/>
    </row>
    <row r="82" ht="15.0" customHeight="1">
      <c r="A82" s="2"/>
      <c r="B82" s="2"/>
      <c r="C82" s="2"/>
      <c r="D82" s="5"/>
      <c r="E82" s="5"/>
      <c r="F82" s="2"/>
    </row>
    <row r="83" ht="15.0" customHeight="1">
      <c r="A83" s="2"/>
      <c r="B83" s="2"/>
      <c r="C83" s="2"/>
      <c r="D83" s="5"/>
      <c r="E83" s="5"/>
      <c r="F83" s="2"/>
    </row>
    <row r="84" ht="15.0" customHeight="1">
      <c r="A84" s="2"/>
      <c r="B84" s="2"/>
      <c r="C84" s="2"/>
      <c r="D84" s="5"/>
      <c r="E84" s="5"/>
      <c r="F84" s="2"/>
    </row>
    <row r="85" ht="15.0" customHeight="1">
      <c r="A85" s="2"/>
      <c r="B85" s="2"/>
      <c r="C85" s="2"/>
      <c r="D85" s="5"/>
      <c r="E85" s="5"/>
      <c r="F85" s="2"/>
    </row>
    <row r="86" ht="15.0" customHeight="1">
      <c r="A86" s="2"/>
      <c r="B86" s="2"/>
      <c r="C86" s="2"/>
      <c r="D86" s="5"/>
      <c r="E86" s="5"/>
      <c r="F86" s="2"/>
    </row>
    <row r="87" ht="15.0" customHeight="1">
      <c r="A87" s="2"/>
      <c r="B87" s="2"/>
      <c r="C87" s="2"/>
      <c r="D87" s="5"/>
      <c r="E87" s="5"/>
      <c r="F87" s="2"/>
    </row>
    <row r="88" ht="15.0" customHeight="1">
      <c r="A88" s="2"/>
      <c r="B88" s="2"/>
      <c r="C88" s="2"/>
      <c r="D88" s="5"/>
      <c r="E88" s="5"/>
      <c r="F88" s="2"/>
    </row>
    <row r="89" ht="15.0" customHeight="1">
      <c r="A89" s="2"/>
      <c r="B89" s="2"/>
      <c r="C89" s="2"/>
      <c r="D89" s="5"/>
      <c r="E89" s="5"/>
      <c r="F89" s="2"/>
    </row>
    <row r="90" ht="15.0" customHeight="1">
      <c r="A90" s="2"/>
      <c r="B90" s="2"/>
      <c r="C90" s="2"/>
      <c r="D90" s="5"/>
      <c r="E90" s="5"/>
      <c r="F90" s="2"/>
    </row>
    <row r="91" ht="15.0" customHeight="1">
      <c r="A91" s="2"/>
      <c r="B91" s="2"/>
      <c r="C91" s="2"/>
      <c r="D91" s="5"/>
      <c r="E91" s="5"/>
      <c r="F91" s="2"/>
    </row>
    <row r="92" ht="15.0" customHeight="1">
      <c r="A92" s="2"/>
      <c r="B92" s="2"/>
      <c r="C92" s="2"/>
      <c r="D92" s="5"/>
      <c r="E92" s="5"/>
      <c r="F92" s="2"/>
    </row>
    <row r="93" ht="15.0" customHeight="1">
      <c r="A93" s="2"/>
      <c r="B93" s="2"/>
      <c r="C93" s="2"/>
      <c r="D93" s="5"/>
      <c r="E93" s="5"/>
      <c r="F93" s="2"/>
    </row>
    <row r="94" ht="15.0" customHeight="1">
      <c r="A94" s="2"/>
      <c r="B94" s="2"/>
      <c r="C94" s="2"/>
      <c r="D94" s="5"/>
      <c r="E94" s="5"/>
      <c r="F94" s="2"/>
    </row>
    <row r="95" ht="15.0" customHeight="1">
      <c r="A95" s="2"/>
      <c r="B95" s="2"/>
      <c r="C95" s="2"/>
      <c r="D95" s="5"/>
      <c r="E95" s="5"/>
      <c r="F95" s="2"/>
    </row>
    <row r="96" ht="15.0" customHeight="1">
      <c r="A96" s="2"/>
      <c r="B96" s="2"/>
      <c r="C96" s="2"/>
      <c r="D96" s="5"/>
      <c r="E96" s="5"/>
      <c r="F96" s="2"/>
    </row>
    <row r="97" ht="15.0" customHeight="1">
      <c r="A97" s="2"/>
      <c r="B97" s="2"/>
      <c r="C97" s="2"/>
      <c r="D97" s="5"/>
      <c r="E97" s="5"/>
      <c r="F97" s="2"/>
    </row>
    <row r="98" ht="15.0" customHeight="1">
      <c r="A98" s="2"/>
      <c r="B98" s="2"/>
      <c r="C98" s="2"/>
      <c r="D98" s="5"/>
      <c r="E98" s="5"/>
      <c r="F98" s="2"/>
    </row>
    <row r="99" ht="15.0" customHeight="1">
      <c r="A99" s="2"/>
      <c r="B99" s="2"/>
      <c r="C99" s="2"/>
      <c r="D99" s="5"/>
      <c r="E99" s="5"/>
      <c r="F99" s="2"/>
    </row>
    <row r="100" ht="15.0" customHeight="1">
      <c r="A100" s="2"/>
      <c r="B100" s="2"/>
      <c r="C100" s="2"/>
      <c r="D100" s="5"/>
      <c r="E100" s="5"/>
      <c r="F100" s="2"/>
    </row>
    <row r="101" ht="15.0" customHeight="1">
      <c r="A101" s="2"/>
      <c r="B101" s="2"/>
      <c r="C101" s="2"/>
      <c r="D101" s="5"/>
      <c r="E101" s="5"/>
      <c r="F101" s="2"/>
    </row>
    <row r="102" ht="15.0" customHeight="1">
      <c r="A102" s="2"/>
      <c r="B102" s="2"/>
      <c r="C102" s="2"/>
      <c r="D102" s="5"/>
      <c r="E102" s="5"/>
      <c r="F102" s="2"/>
    </row>
    <row r="103" ht="15.0" customHeight="1">
      <c r="A103" s="2"/>
      <c r="B103" s="2"/>
      <c r="C103" s="2"/>
      <c r="D103" s="5"/>
      <c r="E103" s="5"/>
      <c r="F103" s="2"/>
    </row>
    <row r="104" ht="15.0" customHeight="1">
      <c r="A104" s="2"/>
      <c r="B104" s="2"/>
      <c r="C104" s="2"/>
      <c r="D104" s="5"/>
      <c r="E104" s="5"/>
      <c r="F104" s="2"/>
    </row>
    <row r="105" ht="15.0" customHeight="1">
      <c r="A105" s="2"/>
      <c r="B105" s="2"/>
      <c r="C105" s="2"/>
      <c r="D105" s="5"/>
      <c r="E105" s="5"/>
      <c r="F105" s="2"/>
    </row>
    <row r="106" ht="15.0" customHeight="1">
      <c r="A106" s="2"/>
      <c r="B106" s="2"/>
      <c r="C106" s="2"/>
      <c r="D106" s="5"/>
      <c r="E106" s="5"/>
      <c r="F106" s="2"/>
    </row>
    <row r="107" ht="15.0" customHeight="1">
      <c r="A107" s="2"/>
      <c r="B107" s="2"/>
      <c r="C107" s="2"/>
      <c r="D107" s="5"/>
      <c r="E107" s="5"/>
      <c r="F107" s="2"/>
    </row>
    <row r="108" ht="15.0" customHeight="1">
      <c r="A108" s="2"/>
      <c r="B108" s="2"/>
      <c r="C108" s="2"/>
      <c r="D108" s="5"/>
      <c r="E108" s="5"/>
      <c r="F108" s="2"/>
    </row>
    <row r="109" ht="15.0" customHeight="1">
      <c r="A109" s="2"/>
      <c r="B109" s="2"/>
      <c r="C109" s="2"/>
      <c r="D109" s="5"/>
      <c r="E109" s="5"/>
      <c r="F109" s="2"/>
    </row>
    <row r="110" ht="15.0" customHeight="1">
      <c r="A110" s="2"/>
      <c r="B110" s="2"/>
      <c r="C110" s="2"/>
      <c r="D110" s="5"/>
      <c r="E110" s="5"/>
      <c r="F110" s="2"/>
    </row>
    <row r="111" ht="15.0" customHeight="1">
      <c r="A111" s="2"/>
      <c r="B111" s="2"/>
      <c r="C111" s="2"/>
      <c r="D111" s="5"/>
      <c r="E111" s="5"/>
      <c r="F111" s="2"/>
    </row>
    <row r="112" ht="15.0" customHeight="1">
      <c r="A112" s="2"/>
      <c r="B112" s="2"/>
      <c r="C112" s="2"/>
      <c r="D112" s="5"/>
      <c r="E112" s="5"/>
      <c r="F112" s="2"/>
    </row>
    <row r="113" ht="15.0" customHeight="1">
      <c r="A113" s="2"/>
      <c r="B113" s="2"/>
      <c r="C113" s="2"/>
      <c r="D113" s="5"/>
      <c r="E113" s="5"/>
      <c r="F113" s="2"/>
    </row>
    <row r="114" ht="15.0" customHeight="1">
      <c r="A114" s="2"/>
      <c r="B114" s="2"/>
      <c r="C114" s="2"/>
      <c r="D114" s="5"/>
      <c r="E114" s="5"/>
      <c r="F114" s="2"/>
    </row>
    <row r="115" ht="15.0" customHeight="1">
      <c r="A115" s="2"/>
      <c r="B115" s="2"/>
      <c r="C115" s="2"/>
      <c r="D115" s="5"/>
      <c r="E115" s="5"/>
      <c r="F115" s="2"/>
    </row>
    <row r="116" ht="15.0" customHeight="1">
      <c r="A116" s="2"/>
      <c r="B116" s="2"/>
      <c r="C116" s="2"/>
      <c r="D116" s="5"/>
      <c r="E116" s="5"/>
      <c r="F116" s="2"/>
    </row>
    <row r="117" ht="15.0" customHeight="1">
      <c r="A117" s="2"/>
      <c r="B117" s="2"/>
      <c r="C117" s="2"/>
      <c r="D117" s="5"/>
      <c r="E117" s="5"/>
      <c r="F117" s="2"/>
    </row>
    <row r="118" ht="15.0" customHeight="1">
      <c r="A118" s="2"/>
      <c r="B118" s="2"/>
      <c r="C118" s="2"/>
      <c r="D118" s="5"/>
      <c r="E118" s="5"/>
      <c r="F118" s="2"/>
    </row>
    <row r="119" ht="15.0" customHeight="1">
      <c r="A119" s="2"/>
      <c r="B119" s="2"/>
      <c r="C119" s="2"/>
      <c r="D119" s="5"/>
      <c r="E119" s="5"/>
      <c r="F119" s="2"/>
    </row>
    <row r="120" ht="15.0" customHeight="1">
      <c r="A120" s="2"/>
      <c r="B120" s="2"/>
      <c r="C120" s="2"/>
      <c r="D120" s="5"/>
      <c r="E120" s="5"/>
      <c r="F120" s="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3.43"/>
    <col customWidth="1" min="2" max="2" width="16.57"/>
    <col customWidth="1" min="3" max="3" width="22.0"/>
    <col customWidth="1" min="4" max="4" width="20.0"/>
    <col customWidth="1" min="5" max="5" width="23.43"/>
    <col customWidth="1" min="6" max="6" width="25.86"/>
    <col customWidth="1" min="7" max="7" width="17.86"/>
    <col customWidth="1" min="8" max="8" width="45.86"/>
  </cols>
  <sheetData>
    <row r="1" ht="12.75" customHeight="1">
      <c r="A1" s="6" t="s">
        <v>4</v>
      </c>
      <c r="B1" s="6" t="s">
        <v>8</v>
      </c>
      <c r="C1" s="6" t="s">
        <v>7</v>
      </c>
      <c r="D1" s="6" t="s">
        <v>225</v>
      </c>
      <c r="E1" s="6" t="s">
        <v>226</v>
      </c>
      <c r="F1" s="6" t="s">
        <v>227</v>
      </c>
      <c r="G1" s="6" t="s">
        <v>228</v>
      </c>
      <c r="H1" s="6"/>
    </row>
    <row r="2" ht="15.0" customHeight="1">
      <c r="A2" s="9">
        <v>1982.0</v>
      </c>
      <c r="B2" s="9">
        <v>1.0</v>
      </c>
      <c r="C2" s="9" t="s">
        <v>13</v>
      </c>
      <c r="D2" s="9"/>
      <c r="E2" s="9"/>
      <c r="F2" s="9"/>
      <c r="G2" s="9"/>
      <c r="H2" s="9" t="str">
        <f t="shared" ref="H2:H14" si="1">"INSERT INTO GIN_GIS_GL_ACCTS_GROUPS (GGGAP_CODE,GGAP_SHT_DESC,GGGAP_SHT_DESC,GGGAP_DESC) VALUES (" &amp; A2 &amp; "," &amp; B2 &amp; "," &amp; B2 &amp; ",'" &amp; C2 &amp; "');"</f>
        <v>INSERT INTO GIN_GIS_GL_ACCTS_GROUPS (GGGAP_CODE,GGAP_SHT_DESC,GGGAP_SHT_DESC,GGGAP_DESC) VALUES (1982,1,1,'Aviation');</v>
      </c>
    </row>
    <row r="3" ht="15.0" customHeight="1">
      <c r="A3" s="9">
        <v>1983.0</v>
      </c>
      <c r="B3" s="9">
        <v>2.0</v>
      </c>
      <c r="C3" s="9" t="s">
        <v>16</v>
      </c>
      <c r="D3" s="9"/>
      <c r="E3" s="9"/>
      <c r="F3" s="9"/>
      <c r="G3" s="9"/>
      <c r="H3" s="9" t="str">
        <f t="shared" si="1"/>
        <v>INSERT INTO GIN_GIS_GL_ACCTS_GROUPS (GGGAP_CODE,GGAP_SHT_DESC,GGGAP_SHT_DESC,GGGAP_DESC) VALUES (1983,2,2,'Engineering');</v>
      </c>
    </row>
    <row r="4" ht="15.0" customHeight="1">
      <c r="A4" s="9">
        <v>1984.0</v>
      </c>
      <c r="B4" s="9">
        <v>3.0</v>
      </c>
      <c r="C4" s="9" t="s">
        <v>18</v>
      </c>
      <c r="D4" s="9"/>
      <c r="E4" s="9"/>
      <c r="F4" s="9"/>
      <c r="G4" s="9"/>
      <c r="H4" s="9" t="str">
        <f t="shared" si="1"/>
        <v>INSERT INTO GIN_GIS_GL_ACCTS_GROUPS (GGGAP_CODE,GGAP_SHT_DESC,GGGAP_SHT_DESC,GGGAP_DESC) VALUES (1984,3,3,'Fire Domestic');</v>
      </c>
    </row>
    <row r="5" ht="15.0" customHeight="1">
      <c r="A5" s="9">
        <v>1985.0</v>
      </c>
      <c r="B5" s="9">
        <v>4.0</v>
      </c>
      <c r="C5" s="9" t="s">
        <v>20</v>
      </c>
      <c r="D5" s="9"/>
      <c r="E5" s="9"/>
      <c r="F5" s="9"/>
      <c r="G5" s="9"/>
      <c r="H5" s="9" t="str">
        <f t="shared" si="1"/>
        <v>INSERT INTO GIN_GIS_GL_ACCTS_GROUPS (GGGAP_CODE,GGAP_SHT_DESC,GGGAP_SHT_DESC,GGGAP_DESC) VALUES (1985,4,4,'Fire Industrial');</v>
      </c>
    </row>
    <row r="6" ht="15.0" customHeight="1">
      <c r="A6" s="9">
        <v>1986.0</v>
      </c>
      <c r="B6" s="9">
        <v>5.0</v>
      </c>
      <c r="C6" s="9" t="s">
        <v>23</v>
      </c>
      <c r="D6" s="9"/>
      <c r="E6" s="9"/>
      <c r="F6" s="9"/>
      <c r="G6" s="9"/>
      <c r="H6" s="9" t="str">
        <f t="shared" si="1"/>
        <v>INSERT INTO GIN_GIS_GL_ACCTS_GROUPS (GGGAP_CODE,GGAP_SHT_DESC,GGGAP_SHT_DESC,GGGAP_DESC) VALUES (1986,5,5,'Liability');</v>
      </c>
    </row>
    <row r="7" ht="15.0" customHeight="1">
      <c r="A7" s="9">
        <v>1987.0</v>
      </c>
      <c r="B7" s="9">
        <v>6.0</v>
      </c>
      <c r="C7" s="9" t="s">
        <v>25</v>
      </c>
      <c r="D7" s="9"/>
      <c r="E7" s="9"/>
      <c r="F7" s="9"/>
      <c r="G7" s="9"/>
      <c r="H7" s="9" t="str">
        <f t="shared" si="1"/>
        <v>INSERT INTO GIN_GIS_GL_ACCTS_GROUPS (GGGAP_CODE,GGAP_SHT_DESC,GGGAP_SHT_DESC,GGGAP_DESC) VALUES (1987,6,6,'Marine');</v>
      </c>
    </row>
    <row r="8" ht="15.0" customHeight="1">
      <c r="A8" s="9">
        <v>1988.0</v>
      </c>
      <c r="B8" s="9">
        <v>7.0</v>
      </c>
      <c r="C8" s="9" t="s">
        <v>27</v>
      </c>
      <c r="D8" s="9"/>
      <c r="E8" s="9"/>
      <c r="F8" s="9"/>
      <c r="G8" s="9"/>
      <c r="H8" s="9" t="str">
        <f t="shared" si="1"/>
        <v>INSERT INTO GIN_GIS_GL_ACCTS_GROUPS (GGGAP_CODE,GGAP_SHT_DESC,GGGAP_SHT_DESC,GGGAP_DESC) VALUES (1988,7,7,'Motor Private');</v>
      </c>
    </row>
    <row r="9" ht="15.0" customHeight="1">
      <c r="A9" s="9">
        <v>1989.0</v>
      </c>
      <c r="B9" s="9">
        <v>8.0</v>
      </c>
      <c r="C9" s="9" t="s">
        <v>28</v>
      </c>
      <c r="D9" s="9"/>
      <c r="E9" s="9"/>
      <c r="F9" s="9"/>
      <c r="G9" s="9"/>
      <c r="H9" s="9" t="str">
        <f t="shared" si="1"/>
        <v>INSERT INTO GIN_GIS_GL_ACCTS_GROUPS (GGGAP_CODE,GGAP_SHT_DESC,GGGAP_SHT_DESC,GGGAP_DESC) VALUES (1989,8,8,'Motor Commercial');</v>
      </c>
    </row>
    <row r="10" ht="15.0" customHeight="1">
      <c r="A10" s="9">
        <v>1990.0</v>
      </c>
      <c r="B10" s="9">
        <v>9.0</v>
      </c>
      <c r="C10" s="9" t="s">
        <v>29</v>
      </c>
      <c r="D10" s="9"/>
      <c r="E10" s="9"/>
      <c r="F10" s="9"/>
      <c r="G10" s="9"/>
      <c r="H10" s="9" t="str">
        <f t="shared" si="1"/>
        <v>INSERT INTO GIN_GIS_GL_ACCTS_GROUPS (GGGAP_CODE,GGAP_SHT_DESC,GGGAP_SHT_DESC,GGGAP_DESC) VALUES (1990,9,9,'Personal Accident');</v>
      </c>
    </row>
    <row r="11" ht="15.0" customHeight="1">
      <c r="A11" s="9">
        <v>1991.0</v>
      </c>
      <c r="B11" s="9">
        <v>10.0</v>
      </c>
      <c r="C11" s="9" t="s">
        <v>30</v>
      </c>
      <c r="D11" s="9"/>
      <c r="E11" s="9"/>
      <c r="F11" s="9"/>
      <c r="G11" s="9"/>
      <c r="H11" s="9" t="str">
        <f t="shared" si="1"/>
        <v>INSERT INTO GIN_GIS_GL_ACCTS_GROUPS (GGGAP_CODE,GGAP_SHT_DESC,GGGAP_SHT_DESC,GGGAP_DESC) VALUES (1991,10,10,'Theft');</v>
      </c>
    </row>
    <row r="12" ht="15.0" customHeight="1">
      <c r="A12" s="9">
        <v>1992.0</v>
      </c>
      <c r="B12" s="9">
        <v>11.0</v>
      </c>
      <c r="C12" s="9" t="s">
        <v>31</v>
      </c>
      <c r="D12" s="9"/>
      <c r="E12" s="9"/>
      <c r="F12" s="9"/>
      <c r="G12" s="9"/>
      <c r="H12" s="9" t="str">
        <f t="shared" si="1"/>
        <v>INSERT INTO GIN_GIS_GL_ACCTS_GROUPS (GGGAP_CODE,GGAP_SHT_DESC,GGGAP_SHT_DESC,GGGAP_DESC) VALUES (1992,11,11,'Workmen's Compensation');</v>
      </c>
    </row>
    <row r="13" ht="15.0" customHeight="1">
      <c r="A13" s="9">
        <v>1993.0</v>
      </c>
      <c r="B13" s="9">
        <v>12.0</v>
      </c>
      <c r="C13" s="9" t="s">
        <v>32</v>
      </c>
      <c r="D13" s="9"/>
      <c r="E13" s="9"/>
      <c r="F13" s="9"/>
      <c r="G13" s="9"/>
      <c r="H13" s="9" t="str">
        <f t="shared" si="1"/>
        <v>INSERT INTO GIN_GIS_GL_ACCTS_GROUPS (GGGAP_CODE,GGAP_SHT_DESC,GGGAP_SHT_DESC,GGGAP_DESC) VALUES (1993,12,12,'Medical');</v>
      </c>
    </row>
    <row r="14" ht="15.0" customHeight="1">
      <c r="A14" s="9">
        <v>1994.0</v>
      </c>
      <c r="B14" s="9">
        <v>13.0</v>
      </c>
      <c r="C14" s="9" t="s">
        <v>33</v>
      </c>
      <c r="D14" s="9"/>
      <c r="E14" s="9"/>
      <c r="F14" s="9"/>
      <c r="G14" s="9"/>
      <c r="H14" s="9" t="str">
        <f t="shared" si="1"/>
        <v>INSERT INTO GIN_GIS_GL_ACCTS_GROUPS (GGGAP_CODE,GGAP_SHT_DESC,GGGAP_SHT_DESC,GGGAP_DESC) VALUES (1994,13,13,'Miscellaneous');</v>
      </c>
    </row>
    <row r="15" ht="15.0" customHeight="1">
      <c r="A15" s="9"/>
      <c r="B15" s="9"/>
      <c r="C15" s="9"/>
      <c r="D15" s="9"/>
      <c r="E15" s="9"/>
      <c r="F15" s="9"/>
      <c r="G15" s="9"/>
    </row>
    <row r="16" ht="15.0" customHeight="1">
      <c r="A16" s="9"/>
      <c r="B16" s="9"/>
      <c r="C16" s="9"/>
      <c r="D16" s="9"/>
      <c r="E16" s="9"/>
      <c r="F16" s="9"/>
      <c r="G16" s="9"/>
    </row>
    <row r="17" ht="15.0" customHeight="1">
      <c r="A17" s="9"/>
      <c r="B17" s="9"/>
      <c r="C17" s="9"/>
      <c r="D17" s="9"/>
      <c r="E17" s="9"/>
      <c r="F17" s="9"/>
      <c r="G17" s="9"/>
    </row>
    <row r="18" ht="15.0" customHeight="1">
      <c r="A18" s="9"/>
      <c r="B18" s="9"/>
      <c r="C18" s="9"/>
      <c r="D18" s="9"/>
      <c r="E18" s="9" t="str">
        <f>IF('Account Mapping'!G7="","",VLOOKUP('Account Mapping'!G7,COA!$B:$C,2,FALSE) &amp; " - " &amp; VLOOKUP(NUMBERVALUE(MID('Account Mapping'!G7,1,4)),COA!$B:$C,2,FALSE))</f>
        <v/>
      </c>
      <c r="F18" s="9"/>
      <c r="G18" s="9"/>
    </row>
    <row r="19" ht="15.0" customHeight="1">
      <c r="A19" s="9"/>
      <c r="B19" s="9"/>
      <c r="C19" s="9"/>
      <c r="D19" s="9"/>
      <c r="E19" s="9"/>
      <c r="F19" s="9"/>
      <c r="G19" s="9"/>
    </row>
    <row r="20" ht="15.0" customHeight="1">
      <c r="A20" s="9"/>
      <c r="B20" s="9"/>
      <c r="C20" s="9"/>
      <c r="D20" s="9"/>
      <c r="E20" s="9"/>
      <c r="F20" s="9"/>
      <c r="G2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29"/>
    <col customWidth="1" min="2" max="2" width="28.29"/>
    <col customWidth="1" min="3" max="3" width="10.29"/>
    <col customWidth="1" min="4" max="4" width="47.14"/>
    <col customWidth="1" min="5" max="5" width="14.14"/>
    <col customWidth="1" min="6" max="6" width="22.0"/>
    <col customWidth="1" min="7" max="7" width="14.71"/>
    <col customWidth="1" min="8" max="8" width="9.14"/>
    <col customWidth="1" min="9" max="9" width="17.86"/>
    <col customWidth="1" min="10" max="10" width="16.57"/>
    <col customWidth="1" min="11" max="11" width="22.0"/>
    <col customWidth="1" min="12" max="21" width="8.71"/>
  </cols>
  <sheetData>
    <row r="1" ht="12.75" customHeight="1">
      <c r="A1" s="6"/>
      <c r="B1" s="6"/>
      <c r="C1" s="6" t="s">
        <v>5</v>
      </c>
      <c r="D1" s="6" t="s">
        <v>6</v>
      </c>
      <c r="E1" s="6" t="s">
        <v>4</v>
      </c>
      <c r="F1" s="6" t="s">
        <v>7</v>
      </c>
      <c r="G1" s="6" t="s">
        <v>4</v>
      </c>
      <c r="H1" s="6" t="s">
        <v>8</v>
      </c>
      <c r="I1" s="6" t="s">
        <v>7</v>
      </c>
      <c r="J1" s="8"/>
      <c r="K1" s="8"/>
      <c r="L1" s="6"/>
      <c r="M1" s="6"/>
      <c r="N1" s="6"/>
      <c r="O1" s="6"/>
      <c r="P1" s="6"/>
      <c r="Q1" s="6"/>
      <c r="R1" s="6"/>
      <c r="S1" s="6"/>
      <c r="T1" s="6"/>
      <c r="U1" s="6"/>
    </row>
    <row r="2" ht="15.0" customHeight="1">
      <c r="A2" s="2"/>
      <c r="B2" s="2"/>
      <c r="C2" s="9">
        <v>513.0</v>
      </c>
      <c r="D2" s="9" t="s">
        <v>12</v>
      </c>
      <c r="E2" s="2"/>
      <c r="F2" s="2"/>
      <c r="G2" s="9">
        <v>1982.0</v>
      </c>
      <c r="H2" s="9">
        <v>1.0</v>
      </c>
      <c r="I2" s="9" t="s">
        <v>13</v>
      </c>
      <c r="J2" s="9"/>
      <c r="K2" s="9"/>
      <c r="M2" s="9" t="str">
        <f t="shared" ref="M2:M185" si="1">IF(E2="","","UPDATE GIN_SUB_CLASSES SET SCL_GGGAP_CODE = " &amp; E2 &amp; " WHERE SCL_CODE = " &amp; C2  &amp; ");")</f>
        <v/>
      </c>
      <c r="U2" s="9" t="str">
        <f t="shared" ref="U2:U185" si="2">IF(E2="","","UPDATE GIN_SUB_CLASSES SET SCL_GGGAP_CODE = " &amp; E2 &amp; " WHERE SCL_CODE = " &amp; C2 &amp; ";")</f>
        <v/>
      </c>
    </row>
    <row r="3" ht="15.0" customHeight="1">
      <c r="A3" s="2"/>
      <c r="B3" s="2"/>
      <c r="C3" s="9">
        <v>113.0</v>
      </c>
      <c r="D3" s="9" t="s">
        <v>15</v>
      </c>
      <c r="E3" s="2"/>
      <c r="F3" s="2"/>
      <c r="G3" s="9">
        <v>1983.0</v>
      </c>
      <c r="H3" s="9">
        <v>2.0</v>
      </c>
      <c r="I3" s="9" t="s">
        <v>16</v>
      </c>
      <c r="J3" s="9"/>
      <c r="K3" s="9"/>
      <c r="M3" s="9" t="str">
        <f t="shared" si="1"/>
        <v/>
      </c>
      <c r="U3" s="9" t="str">
        <f t="shared" si="2"/>
        <v/>
      </c>
    </row>
    <row r="4" ht="15.0" customHeight="1">
      <c r="A4" s="2"/>
      <c r="B4" s="2"/>
      <c r="C4" s="9">
        <v>901.0</v>
      </c>
      <c r="D4" s="9" t="s">
        <v>17</v>
      </c>
      <c r="E4" s="2"/>
      <c r="F4" s="2"/>
      <c r="G4" s="9">
        <v>1984.0</v>
      </c>
      <c r="H4" s="9">
        <v>3.0</v>
      </c>
      <c r="I4" s="9" t="s">
        <v>18</v>
      </c>
      <c r="J4" s="9"/>
      <c r="K4" s="9"/>
      <c r="M4" s="9" t="str">
        <f t="shared" si="1"/>
        <v/>
      </c>
      <c r="U4" s="9" t="str">
        <f t="shared" si="2"/>
        <v/>
      </c>
    </row>
    <row r="5" ht="15.0" customHeight="1">
      <c r="A5" s="2"/>
      <c r="B5" s="2"/>
      <c r="C5" s="9">
        <v>902.0</v>
      </c>
      <c r="D5" s="9" t="s">
        <v>19</v>
      </c>
      <c r="E5" s="2"/>
      <c r="F5" s="2"/>
      <c r="G5" s="9">
        <v>1985.0</v>
      </c>
      <c r="H5" s="9">
        <v>4.0</v>
      </c>
      <c r="I5" s="9" t="s">
        <v>20</v>
      </c>
      <c r="J5" s="9"/>
      <c r="K5" s="9"/>
      <c r="M5" s="9" t="str">
        <f t="shared" si="1"/>
        <v/>
      </c>
      <c r="U5" s="9" t="str">
        <f t="shared" si="2"/>
        <v/>
      </c>
    </row>
    <row r="6" ht="15.0" customHeight="1">
      <c r="A6" s="2"/>
      <c r="B6" s="2"/>
      <c r="C6" s="9">
        <v>405.0</v>
      </c>
      <c r="D6" s="9" t="s">
        <v>22</v>
      </c>
      <c r="E6" s="2"/>
      <c r="F6" s="2"/>
      <c r="G6" s="9">
        <v>1986.0</v>
      </c>
      <c r="H6" s="9">
        <v>5.0</v>
      </c>
      <c r="I6" s="9" t="s">
        <v>23</v>
      </c>
      <c r="J6" s="9"/>
      <c r="K6" s="9"/>
      <c r="M6" s="9" t="str">
        <f t="shared" si="1"/>
        <v/>
      </c>
      <c r="U6" s="9" t="str">
        <f t="shared" si="2"/>
        <v/>
      </c>
    </row>
    <row r="7" ht="15.0" customHeight="1">
      <c r="A7" s="2"/>
      <c r="B7" s="2"/>
      <c r="C7" s="9">
        <v>302.0</v>
      </c>
      <c r="D7" s="9" t="s">
        <v>24</v>
      </c>
      <c r="E7" s="2"/>
      <c r="F7" s="2"/>
      <c r="G7" s="9">
        <v>1987.0</v>
      </c>
      <c r="H7" s="9">
        <v>6.0</v>
      </c>
      <c r="I7" s="9" t="s">
        <v>25</v>
      </c>
      <c r="J7" s="9"/>
      <c r="K7" s="9"/>
      <c r="M7" s="9" t="str">
        <f t="shared" si="1"/>
        <v/>
      </c>
      <c r="U7" s="9" t="str">
        <f t="shared" si="2"/>
        <v/>
      </c>
    </row>
    <row r="8" ht="15.0" customHeight="1">
      <c r="A8" s="2"/>
      <c r="B8" s="2"/>
      <c r="C8" s="9">
        <v>707.0</v>
      </c>
      <c r="D8" s="9" t="s">
        <v>26</v>
      </c>
      <c r="E8" s="2"/>
      <c r="F8" s="2"/>
      <c r="G8" s="9">
        <v>1988.0</v>
      </c>
      <c r="H8" s="9">
        <v>7.0</v>
      </c>
      <c r="I8" s="9" t="s">
        <v>27</v>
      </c>
      <c r="J8" s="9"/>
      <c r="K8" s="9"/>
      <c r="M8" s="9" t="str">
        <f t="shared" si="1"/>
        <v/>
      </c>
      <c r="U8" s="9" t="str">
        <f t="shared" si="2"/>
        <v/>
      </c>
    </row>
    <row r="9" ht="15.0" customHeight="1">
      <c r="A9" s="2"/>
      <c r="B9" s="2"/>
      <c r="C9" s="9">
        <v>303.0</v>
      </c>
      <c r="D9" s="9" t="s">
        <v>35</v>
      </c>
      <c r="E9" s="2"/>
      <c r="F9" s="2"/>
      <c r="G9" s="9">
        <v>1989.0</v>
      </c>
      <c r="H9" s="9">
        <v>8.0</v>
      </c>
      <c r="I9" s="9" t="s">
        <v>28</v>
      </c>
      <c r="J9" s="9"/>
      <c r="K9" s="9"/>
      <c r="M9" s="9" t="str">
        <f t="shared" si="1"/>
        <v/>
      </c>
      <c r="U9" s="9" t="str">
        <f t="shared" si="2"/>
        <v/>
      </c>
    </row>
    <row r="10" ht="15.0" customHeight="1">
      <c r="A10" s="2"/>
      <c r="B10" s="2"/>
      <c r="C10" s="9">
        <v>304.0</v>
      </c>
      <c r="D10" s="9" t="s">
        <v>37</v>
      </c>
      <c r="E10" s="2"/>
      <c r="F10" s="2"/>
      <c r="G10" s="9">
        <v>1990.0</v>
      </c>
      <c r="H10" s="9">
        <v>9.0</v>
      </c>
      <c r="I10" s="9" t="s">
        <v>29</v>
      </c>
      <c r="J10" s="9"/>
      <c r="K10" s="9"/>
      <c r="M10" s="9" t="str">
        <f t="shared" si="1"/>
        <v/>
      </c>
      <c r="U10" s="9" t="str">
        <f t="shared" si="2"/>
        <v/>
      </c>
    </row>
    <row r="11" ht="15.0" customHeight="1">
      <c r="A11" s="2"/>
      <c r="B11" s="2"/>
      <c r="C11" s="9">
        <v>305.0</v>
      </c>
      <c r="D11" s="9" t="s">
        <v>42</v>
      </c>
      <c r="E11" s="2"/>
      <c r="F11" s="2"/>
      <c r="G11" s="9">
        <v>1991.0</v>
      </c>
      <c r="H11" s="9">
        <v>10.0</v>
      </c>
      <c r="I11" s="9" t="s">
        <v>30</v>
      </c>
      <c r="J11" s="9"/>
      <c r="K11" s="9"/>
      <c r="M11" s="9" t="str">
        <f t="shared" si="1"/>
        <v/>
      </c>
      <c r="U11" s="9" t="str">
        <f t="shared" si="2"/>
        <v/>
      </c>
    </row>
    <row r="12" ht="15.0" customHeight="1">
      <c r="A12" s="2"/>
      <c r="B12" s="2"/>
      <c r="C12" s="9">
        <v>306.0</v>
      </c>
      <c r="D12" s="9" t="s">
        <v>43</v>
      </c>
      <c r="E12" s="2"/>
      <c r="F12" s="2"/>
      <c r="G12" s="9">
        <v>1992.0</v>
      </c>
      <c r="H12" s="9">
        <v>11.0</v>
      </c>
      <c r="I12" s="9" t="s">
        <v>31</v>
      </c>
      <c r="J12" s="9"/>
      <c r="K12" s="9"/>
      <c r="M12" s="9" t="str">
        <f t="shared" si="1"/>
        <v/>
      </c>
      <c r="U12" s="9" t="str">
        <f t="shared" si="2"/>
        <v/>
      </c>
    </row>
    <row r="13" ht="15.0" customHeight="1">
      <c r="A13" s="2"/>
      <c r="B13" s="2"/>
      <c r="C13" s="9">
        <v>307.0</v>
      </c>
      <c r="D13" s="9" t="s">
        <v>44</v>
      </c>
      <c r="E13" s="2"/>
      <c r="F13" s="2"/>
      <c r="G13" s="9">
        <v>1993.0</v>
      </c>
      <c r="H13" s="9">
        <v>12.0</v>
      </c>
      <c r="I13" s="9" t="s">
        <v>32</v>
      </c>
      <c r="J13" s="9"/>
      <c r="K13" s="9"/>
      <c r="M13" s="9" t="str">
        <f t="shared" si="1"/>
        <v/>
      </c>
      <c r="U13" s="9" t="str">
        <f t="shared" si="2"/>
        <v/>
      </c>
    </row>
    <row r="14" ht="15.0" customHeight="1">
      <c r="A14" s="2"/>
      <c r="B14" s="2"/>
      <c r="C14" s="9">
        <v>308.0</v>
      </c>
      <c r="D14" s="9" t="s">
        <v>45</v>
      </c>
      <c r="E14" s="2"/>
      <c r="F14" s="2"/>
      <c r="G14" s="9">
        <v>1994.0</v>
      </c>
      <c r="H14" s="9">
        <v>13.0</v>
      </c>
      <c r="I14" s="9" t="s">
        <v>33</v>
      </c>
      <c r="J14" s="9"/>
      <c r="K14" s="9"/>
      <c r="M14" s="9" t="str">
        <f t="shared" si="1"/>
        <v/>
      </c>
      <c r="U14" s="9" t="str">
        <f t="shared" si="2"/>
        <v/>
      </c>
    </row>
    <row r="15" ht="15.0" customHeight="1">
      <c r="A15" s="2"/>
      <c r="B15" s="2"/>
      <c r="C15" s="9">
        <v>511.0</v>
      </c>
      <c r="D15" s="9" t="s">
        <v>46</v>
      </c>
      <c r="E15" s="2"/>
      <c r="F15" s="2"/>
      <c r="G15" s="9"/>
      <c r="H15" s="9"/>
      <c r="I15" s="9"/>
      <c r="J15" s="9"/>
      <c r="K15" s="9"/>
      <c r="M15" s="9" t="str">
        <f t="shared" si="1"/>
        <v/>
      </c>
      <c r="U15" s="9" t="str">
        <f t="shared" si="2"/>
        <v/>
      </c>
    </row>
    <row r="16" ht="15.0" customHeight="1">
      <c r="A16" s="2"/>
      <c r="B16" s="2"/>
      <c r="C16" s="9">
        <v>512.0</v>
      </c>
      <c r="D16" s="9" t="s">
        <v>47</v>
      </c>
      <c r="E16" s="2"/>
      <c r="F16" s="2"/>
      <c r="G16" s="9"/>
      <c r="H16" s="9"/>
      <c r="I16" s="9"/>
      <c r="J16" s="9"/>
      <c r="K16" s="9"/>
      <c r="M16" s="9" t="str">
        <f t="shared" si="1"/>
        <v/>
      </c>
      <c r="U16" s="9" t="str">
        <f t="shared" si="2"/>
        <v/>
      </c>
    </row>
    <row r="17" ht="15.0" customHeight="1">
      <c r="A17" s="2"/>
      <c r="B17" s="2"/>
      <c r="C17" s="9">
        <v>708.0</v>
      </c>
      <c r="D17" s="9" t="s">
        <v>48</v>
      </c>
      <c r="E17" s="2"/>
      <c r="F17" s="2"/>
      <c r="G17" s="9"/>
      <c r="H17" s="9"/>
      <c r="I17" s="9"/>
      <c r="J17" s="9"/>
      <c r="K17" s="9"/>
      <c r="M17" s="9" t="str">
        <f t="shared" si="1"/>
        <v/>
      </c>
      <c r="U17" s="9" t="str">
        <f t="shared" si="2"/>
        <v/>
      </c>
    </row>
    <row r="18" ht="15.0" customHeight="1">
      <c r="A18" s="2"/>
      <c r="B18" s="2"/>
      <c r="C18" s="9">
        <v>101.0</v>
      </c>
      <c r="D18" s="9" t="s">
        <v>49</v>
      </c>
      <c r="E18" s="2"/>
      <c r="F18" s="2"/>
      <c r="G18" s="9"/>
      <c r="H18" s="9"/>
      <c r="I18" s="9"/>
      <c r="J18" s="9"/>
      <c r="K18" s="9"/>
      <c r="M18" s="9" t="str">
        <f t="shared" si="1"/>
        <v/>
      </c>
      <c r="U18" s="9" t="str">
        <f t="shared" si="2"/>
        <v/>
      </c>
    </row>
    <row r="19" ht="15.0" customHeight="1">
      <c r="A19" s="2"/>
      <c r="B19" s="2"/>
      <c r="C19" s="9">
        <v>102.0</v>
      </c>
      <c r="D19" s="9" t="s">
        <v>50</v>
      </c>
      <c r="E19" s="2"/>
      <c r="F19" s="2"/>
      <c r="G19" s="9"/>
      <c r="H19" s="9"/>
      <c r="I19" s="9"/>
      <c r="J19" s="9"/>
      <c r="K19" s="9"/>
      <c r="M19" s="9" t="str">
        <f t="shared" si="1"/>
        <v/>
      </c>
      <c r="U19" s="9" t="str">
        <f t="shared" si="2"/>
        <v/>
      </c>
    </row>
    <row r="20" ht="15.0" customHeight="1">
      <c r="A20" s="2"/>
      <c r="B20" s="2"/>
      <c r="C20" s="9">
        <v>103.0</v>
      </c>
      <c r="D20" s="9" t="s">
        <v>51</v>
      </c>
      <c r="E20" s="2"/>
      <c r="F20" s="2"/>
      <c r="G20" s="9"/>
      <c r="H20" s="9"/>
      <c r="I20" s="9"/>
      <c r="J20" s="9"/>
      <c r="K20" s="9"/>
      <c r="M20" s="9" t="str">
        <f t="shared" si="1"/>
        <v/>
      </c>
      <c r="U20" s="9" t="str">
        <f t="shared" si="2"/>
        <v/>
      </c>
    </row>
    <row r="21" ht="15.0" customHeight="1">
      <c r="A21" s="2"/>
      <c r="B21" s="2"/>
      <c r="C21" s="9">
        <v>104.0</v>
      </c>
      <c r="D21" s="9" t="s">
        <v>55</v>
      </c>
      <c r="E21" s="2"/>
      <c r="F21" s="2"/>
      <c r="G21" s="9"/>
      <c r="H21" s="9"/>
      <c r="I21" s="9"/>
      <c r="J21" s="9"/>
      <c r="K21" s="9"/>
      <c r="M21" s="9" t="str">
        <f t="shared" si="1"/>
        <v/>
      </c>
      <c r="U21" s="9" t="str">
        <f t="shared" si="2"/>
        <v/>
      </c>
    </row>
    <row r="22" ht="15.0" customHeight="1">
      <c r="A22" s="2"/>
      <c r="B22" s="2"/>
      <c r="C22" s="9">
        <v>105.0</v>
      </c>
      <c r="D22" s="9" t="s">
        <v>58</v>
      </c>
      <c r="E22" s="2"/>
      <c r="F22" s="2"/>
      <c r="G22" s="9"/>
      <c r="H22" s="9"/>
      <c r="I22" s="9"/>
      <c r="J22" s="9"/>
      <c r="K22" s="9"/>
      <c r="M22" s="9" t="str">
        <f t="shared" si="1"/>
        <v/>
      </c>
      <c r="U22" s="9" t="str">
        <f t="shared" si="2"/>
        <v/>
      </c>
    </row>
    <row r="23" ht="15.0" customHeight="1">
      <c r="A23" s="2"/>
      <c r="B23" s="2"/>
      <c r="C23" s="9">
        <v>106.0</v>
      </c>
      <c r="D23" s="9" t="s">
        <v>59</v>
      </c>
      <c r="E23" s="2"/>
      <c r="F23" s="2"/>
      <c r="G23" s="9"/>
      <c r="H23" s="9"/>
      <c r="I23" s="9"/>
      <c r="J23" s="9"/>
      <c r="K23" s="9"/>
      <c r="M23" s="9" t="str">
        <f t="shared" si="1"/>
        <v/>
      </c>
      <c r="U23" s="9" t="str">
        <f t="shared" si="2"/>
        <v/>
      </c>
    </row>
    <row r="24" ht="15.0" customHeight="1">
      <c r="A24" s="2"/>
      <c r="B24" s="2"/>
      <c r="C24" s="9">
        <v>107.0</v>
      </c>
      <c r="D24" s="9" t="s">
        <v>62</v>
      </c>
      <c r="E24" s="2"/>
      <c r="F24" s="2"/>
      <c r="G24" s="9"/>
      <c r="H24" s="9"/>
      <c r="I24" s="9"/>
      <c r="J24" s="9"/>
      <c r="K24" s="9"/>
      <c r="M24" s="9" t="str">
        <f t="shared" si="1"/>
        <v/>
      </c>
      <c r="U24" s="9" t="str">
        <f t="shared" si="2"/>
        <v/>
      </c>
    </row>
    <row r="25" ht="15.0" customHeight="1">
      <c r="A25" s="2"/>
      <c r="B25" s="2"/>
      <c r="C25" s="9">
        <v>108.0</v>
      </c>
      <c r="D25" s="9" t="s">
        <v>63</v>
      </c>
      <c r="E25" s="2"/>
      <c r="F25" s="2"/>
      <c r="G25" s="9"/>
      <c r="H25" s="9"/>
      <c r="I25" s="9"/>
      <c r="J25" s="9"/>
      <c r="K25" s="9"/>
      <c r="M25" s="9" t="str">
        <f t="shared" si="1"/>
        <v/>
      </c>
      <c r="U25" s="9" t="str">
        <f t="shared" si="2"/>
        <v/>
      </c>
    </row>
    <row r="26" ht="15.0" customHeight="1">
      <c r="A26" s="2"/>
      <c r="B26" s="2"/>
      <c r="C26" s="9">
        <v>203.0</v>
      </c>
      <c r="D26" s="9" t="s">
        <v>64</v>
      </c>
      <c r="E26" s="2"/>
      <c r="F26" s="2"/>
      <c r="G26" s="9"/>
      <c r="H26" s="9"/>
      <c r="I26" s="9"/>
      <c r="J26" s="9"/>
      <c r="K26" s="9"/>
      <c r="M26" s="9" t="str">
        <f t="shared" si="1"/>
        <v/>
      </c>
      <c r="U26" s="9" t="str">
        <f t="shared" si="2"/>
        <v/>
      </c>
    </row>
    <row r="27" ht="15.0" customHeight="1">
      <c r="A27" s="2"/>
      <c r="B27" s="2"/>
      <c r="C27" s="9">
        <v>204.0</v>
      </c>
      <c r="D27" s="9" t="s">
        <v>67</v>
      </c>
      <c r="E27" s="2"/>
      <c r="F27" s="2"/>
      <c r="G27" s="9"/>
      <c r="H27" s="9"/>
      <c r="I27" s="9"/>
      <c r="J27" s="9"/>
      <c r="K27" s="9"/>
      <c r="M27" s="9" t="str">
        <f t="shared" si="1"/>
        <v/>
      </c>
      <c r="U27" s="9" t="str">
        <f t="shared" si="2"/>
        <v/>
      </c>
    </row>
    <row r="28" ht="15.0" customHeight="1">
      <c r="A28" s="2"/>
      <c r="B28" s="2"/>
      <c r="C28" s="9">
        <v>201.0</v>
      </c>
      <c r="D28" s="9" t="s">
        <v>68</v>
      </c>
      <c r="E28" s="2"/>
      <c r="F28" s="2"/>
      <c r="G28" s="9"/>
      <c r="H28" s="9"/>
      <c r="I28" s="9"/>
      <c r="J28" s="9"/>
      <c r="K28" s="9"/>
      <c r="M28" s="9" t="str">
        <f t="shared" si="1"/>
        <v/>
      </c>
      <c r="U28" s="9" t="str">
        <f t="shared" si="2"/>
        <v/>
      </c>
    </row>
    <row r="29" ht="15.0" customHeight="1">
      <c r="A29" s="2"/>
      <c r="B29" s="2"/>
      <c r="C29" s="9">
        <v>202.0</v>
      </c>
      <c r="D29" s="9" t="s">
        <v>71</v>
      </c>
      <c r="E29" s="2"/>
      <c r="F29" s="2"/>
      <c r="G29" s="9"/>
      <c r="H29" s="9"/>
      <c r="I29" s="9"/>
      <c r="J29" s="9"/>
      <c r="K29" s="9"/>
      <c r="M29" s="9" t="str">
        <f t="shared" si="1"/>
        <v/>
      </c>
      <c r="U29" s="9" t="str">
        <f t="shared" si="2"/>
        <v/>
      </c>
    </row>
    <row r="30" ht="15.0" customHeight="1">
      <c r="A30" s="2"/>
      <c r="B30" s="2"/>
      <c r="C30" s="9">
        <v>205.0</v>
      </c>
      <c r="D30" s="9" t="s">
        <v>74</v>
      </c>
      <c r="E30" s="2"/>
      <c r="F30" s="2"/>
      <c r="G30" s="9"/>
      <c r="H30" s="9"/>
      <c r="I30" s="9"/>
      <c r="J30" s="9"/>
      <c r="K30" s="9"/>
      <c r="M30" s="9" t="str">
        <f t="shared" si="1"/>
        <v/>
      </c>
      <c r="U30" s="9" t="str">
        <f t="shared" si="2"/>
        <v/>
      </c>
    </row>
    <row r="31" ht="15.0" customHeight="1">
      <c r="A31" s="2"/>
      <c r="B31" s="2"/>
      <c r="C31" s="9">
        <v>206.0</v>
      </c>
      <c r="D31" s="9" t="s">
        <v>78</v>
      </c>
      <c r="E31" s="2"/>
      <c r="F31" s="2"/>
      <c r="G31" s="9"/>
      <c r="H31" s="9"/>
      <c r="I31" s="9"/>
      <c r="J31" s="9"/>
      <c r="K31" s="9"/>
      <c r="M31" s="9" t="str">
        <f t="shared" si="1"/>
        <v/>
      </c>
      <c r="U31" s="9" t="str">
        <f t="shared" si="2"/>
        <v/>
      </c>
    </row>
    <row r="32" ht="15.0" customHeight="1">
      <c r="A32" s="2"/>
      <c r="B32" s="2"/>
      <c r="C32" s="9">
        <v>207.0</v>
      </c>
      <c r="D32" s="9" t="s">
        <v>79</v>
      </c>
      <c r="E32" s="2"/>
      <c r="F32" s="2"/>
      <c r="G32" s="9"/>
      <c r="H32" s="9"/>
      <c r="I32" s="9"/>
      <c r="J32" s="9"/>
      <c r="K32" s="9"/>
      <c r="M32" s="9" t="str">
        <f t="shared" si="1"/>
        <v/>
      </c>
      <c r="U32" s="9" t="str">
        <f t="shared" si="2"/>
        <v/>
      </c>
    </row>
    <row r="33" ht="15.0" customHeight="1">
      <c r="A33" s="2"/>
      <c r="B33" s="2"/>
      <c r="C33" s="9">
        <v>403.0</v>
      </c>
      <c r="D33" s="9" t="s">
        <v>82</v>
      </c>
      <c r="E33" s="2"/>
      <c r="F33" s="2"/>
      <c r="G33" s="9"/>
      <c r="H33" s="9"/>
      <c r="I33" s="9"/>
      <c r="J33" s="9"/>
      <c r="K33" s="9"/>
      <c r="M33" s="9" t="str">
        <f t="shared" si="1"/>
        <v/>
      </c>
      <c r="U33" s="9" t="str">
        <f t="shared" si="2"/>
        <v/>
      </c>
    </row>
    <row r="34" ht="15.0" customHeight="1">
      <c r="A34" s="2"/>
      <c r="B34" s="2"/>
      <c r="C34" s="9">
        <v>401.0</v>
      </c>
      <c r="D34" s="9" t="s">
        <v>83</v>
      </c>
      <c r="E34" s="2"/>
      <c r="F34" s="2"/>
      <c r="G34" s="9"/>
      <c r="H34" s="9"/>
      <c r="I34" s="9"/>
      <c r="J34" s="9"/>
      <c r="K34" s="9"/>
      <c r="M34" s="9" t="str">
        <f t="shared" si="1"/>
        <v/>
      </c>
      <c r="U34" s="9" t="str">
        <f t="shared" si="2"/>
        <v/>
      </c>
    </row>
    <row r="35" ht="15.0" customHeight="1">
      <c r="A35" s="2"/>
      <c r="B35" s="2"/>
      <c r="C35" s="9">
        <v>402.0</v>
      </c>
      <c r="D35" s="9" t="s">
        <v>86</v>
      </c>
      <c r="E35" s="2"/>
      <c r="F35" s="2"/>
      <c r="G35" s="9"/>
      <c r="H35" s="9"/>
      <c r="I35" s="9"/>
      <c r="J35" s="9"/>
      <c r="K35" s="9"/>
      <c r="M35" s="9" t="str">
        <f t="shared" si="1"/>
        <v/>
      </c>
      <c r="U35" s="9" t="str">
        <f t="shared" si="2"/>
        <v/>
      </c>
    </row>
    <row r="36" ht="15.0" customHeight="1">
      <c r="A36" s="2"/>
      <c r="B36" s="2"/>
      <c r="C36" s="9">
        <v>502.0</v>
      </c>
      <c r="D36" s="9" t="s">
        <v>90</v>
      </c>
      <c r="E36" s="2"/>
      <c r="F36" s="2"/>
      <c r="G36" s="9"/>
      <c r="H36" s="9"/>
      <c r="I36" s="9"/>
      <c r="J36" s="9"/>
      <c r="K36" s="9"/>
      <c r="M36" s="9" t="str">
        <f t="shared" si="1"/>
        <v/>
      </c>
      <c r="U36" s="9" t="str">
        <f t="shared" si="2"/>
        <v/>
      </c>
    </row>
    <row r="37" ht="15.0" customHeight="1">
      <c r="A37" s="2"/>
      <c r="B37" s="2"/>
      <c r="C37" s="9">
        <v>501.0</v>
      </c>
      <c r="D37" s="9" t="s">
        <v>91</v>
      </c>
      <c r="E37" s="2"/>
      <c r="F37" s="2"/>
      <c r="G37" s="9"/>
      <c r="H37" s="9"/>
      <c r="I37" s="9"/>
      <c r="J37" s="9"/>
      <c r="K37" s="9"/>
      <c r="M37" s="9" t="str">
        <f t="shared" si="1"/>
        <v/>
      </c>
      <c r="U37" s="9" t="str">
        <f t="shared" si="2"/>
        <v/>
      </c>
    </row>
    <row r="38" ht="15.0" customHeight="1">
      <c r="A38" s="2"/>
      <c r="B38" s="2"/>
      <c r="C38" s="9">
        <v>503.0</v>
      </c>
      <c r="D38" s="9" t="s">
        <v>94</v>
      </c>
      <c r="E38" s="2"/>
      <c r="F38" s="2"/>
      <c r="G38" s="9"/>
      <c r="H38" s="9"/>
      <c r="I38" s="9"/>
      <c r="J38" s="9"/>
      <c r="K38" s="9"/>
      <c r="M38" s="9" t="str">
        <f t="shared" si="1"/>
        <v/>
      </c>
      <c r="U38" s="9" t="str">
        <f t="shared" si="2"/>
        <v/>
      </c>
    </row>
    <row r="39" ht="15.0" customHeight="1">
      <c r="A39" s="2"/>
      <c r="B39" s="2"/>
      <c r="C39" s="9">
        <v>504.0</v>
      </c>
      <c r="D39" s="9" t="s">
        <v>97</v>
      </c>
      <c r="E39" s="2"/>
      <c r="F39" s="2"/>
      <c r="G39" s="9"/>
      <c r="H39" s="9"/>
      <c r="I39" s="9"/>
      <c r="J39" s="9"/>
      <c r="K39" s="9"/>
      <c r="M39" s="9" t="str">
        <f t="shared" si="1"/>
        <v/>
      </c>
      <c r="U39" s="9" t="str">
        <f t="shared" si="2"/>
        <v/>
      </c>
    </row>
    <row r="40" ht="15.0" customHeight="1">
      <c r="A40" s="2"/>
      <c r="B40" s="2"/>
      <c r="C40" s="9">
        <v>505.0</v>
      </c>
      <c r="D40" s="9" t="s">
        <v>98</v>
      </c>
      <c r="E40" s="2"/>
      <c r="F40" s="2"/>
      <c r="G40" s="9"/>
      <c r="H40" s="9"/>
      <c r="I40" s="9"/>
      <c r="J40" s="9"/>
      <c r="K40" s="9"/>
      <c r="M40" s="9" t="str">
        <f t="shared" si="1"/>
        <v/>
      </c>
      <c r="U40" s="9" t="str">
        <f t="shared" si="2"/>
        <v/>
      </c>
    </row>
    <row r="41" ht="15.0" customHeight="1">
      <c r="A41" s="2"/>
      <c r="B41" s="2"/>
      <c r="C41" s="9">
        <v>506.0</v>
      </c>
      <c r="D41" s="9" t="s">
        <v>102</v>
      </c>
      <c r="E41" s="2"/>
      <c r="F41" s="2"/>
      <c r="G41" s="9"/>
      <c r="H41" s="9"/>
      <c r="I41" s="9"/>
      <c r="J41" s="9"/>
      <c r="K41" s="9"/>
      <c r="M41" s="9" t="str">
        <f t="shared" si="1"/>
        <v/>
      </c>
      <c r="U41" s="9" t="str">
        <f t="shared" si="2"/>
        <v/>
      </c>
    </row>
    <row r="42" ht="15.0" customHeight="1">
      <c r="A42" s="2"/>
      <c r="B42" s="2"/>
      <c r="C42" s="9">
        <v>507.0</v>
      </c>
      <c r="D42" s="9" t="s">
        <v>106</v>
      </c>
      <c r="E42" s="2"/>
      <c r="F42" s="2"/>
      <c r="G42" s="9"/>
      <c r="H42" s="9"/>
      <c r="I42" s="9"/>
      <c r="J42" s="9"/>
      <c r="K42" s="9"/>
      <c r="M42" s="9" t="str">
        <f t="shared" si="1"/>
        <v/>
      </c>
      <c r="U42" s="9" t="str">
        <f t="shared" si="2"/>
        <v/>
      </c>
    </row>
    <row r="43" ht="15.0" customHeight="1">
      <c r="A43" s="2"/>
      <c r="B43" s="2"/>
      <c r="C43" s="9">
        <v>601.0</v>
      </c>
      <c r="D43" s="9" t="s">
        <v>109</v>
      </c>
      <c r="E43" s="2"/>
      <c r="F43" s="2"/>
      <c r="G43" s="9"/>
      <c r="H43" s="9"/>
      <c r="I43" s="9"/>
      <c r="J43" s="9"/>
      <c r="K43" s="9"/>
      <c r="M43" s="9" t="str">
        <f t="shared" si="1"/>
        <v/>
      </c>
      <c r="U43" s="9" t="str">
        <f t="shared" si="2"/>
        <v/>
      </c>
    </row>
    <row r="44" ht="15.0" customHeight="1">
      <c r="A44" s="2"/>
      <c r="B44" s="2"/>
      <c r="C44" s="9">
        <v>602.0</v>
      </c>
      <c r="D44" s="9" t="s">
        <v>112</v>
      </c>
      <c r="E44" s="2"/>
      <c r="F44" s="2"/>
      <c r="G44" s="9"/>
      <c r="H44" s="9"/>
      <c r="I44" s="9"/>
      <c r="J44" s="9"/>
      <c r="K44" s="9"/>
      <c r="M44" s="9" t="str">
        <f t="shared" si="1"/>
        <v/>
      </c>
      <c r="U44" s="9" t="str">
        <f t="shared" si="2"/>
        <v/>
      </c>
    </row>
    <row r="45" ht="15.0" customHeight="1">
      <c r="A45" s="2"/>
      <c r="B45" s="2"/>
      <c r="C45" s="9">
        <v>702.0</v>
      </c>
      <c r="D45" s="9" t="s">
        <v>113</v>
      </c>
      <c r="E45" s="2"/>
      <c r="F45" s="2"/>
      <c r="G45" s="9"/>
      <c r="H45" s="9"/>
      <c r="I45" s="9"/>
      <c r="J45" s="9"/>
      <c r="K45" s="9"/>
      <c r="M45" s="9" t="str">
        <f t="shared" si="1"/>
        <v/>
      </c>
      <c r="U45" s="9" t="str">
        <f t="shared" si="2"/>
        <v/>
      </c>
    </row>
    <row r="46" ht="15.0" customHeight="1">
      <c r="A46" s="2"/>
      <c r="B46" s="2"/>
      <c r="C46" s="9">
        <v>703.0</v>
      </c>
      <c r="D46" s="9" t="s">
        <v>114</v>
      </c>
      <c r="E46" s="2"/>
      <c r="F46" s="2"/>
      <c r="G46" s="9"/>
      <c r="H46" s="9"/>
      <c r="I46" s="9"/>
      <c r="J46" s="9"/>
      <c r="K46" s="9"/>
      <c r="M46" s="9" t="str">
        <f t="shared" si="1"/>
        <v/>
      </c>
      <c r="U46" s="9" t="str">
        <f t="shared" si="2"/>
        <v/>
      </c>
    </row>
    <row r="47" ht="15.0" customHeight="1">
      <c r="A47" s="2"/>
      <c r="B47" s="2"/>
      <c r="C47" s="9">
        <v>704.0</v>
      </c>
      <c r="D47" s="9" t="s">
        <v>115</v>
      </c>
      <c r="E47" s="2"/>
      <c r="F47" s="2"/>
      <c r="G47" s="9"/>
      <c r="H47" s="9"/>
      <c r="I47" s="9"/>
      <c r="J47" s="9"/>
      <c r="K47" s="9"/>
      <c r="M47" s="9" t="str">
        <f t="shared" si="1"/>
        <v/>
      </c>
      <c r="U47" s="9" t="str">
        <f t="shared" si="2"/>
        <v/>
      </c>
    </row>
    <row r="48" ht="15.0" customHeight="1">
      <c r="A48" s="2"/>
      <c r="B48" s="2"/>
      <c r="C48" s="9">
        <v>706.0</v>
      </c>
      <c r="D48" s="9" t="s">
        <v>116</v>
      </c>
      <c r="E48" s="2"/>
      <c r="F48" s="2"/>
      <c r="G48" s="9"/>
      <c r="H48" s="9"/>
      <c r="I48" s="9"/>
      <c r="J48" s="9"/>
      <c r="K48" s="9"/>
      <c r="M48" s="9" t="str">
        <f t="shared" si="1"/>
        <v/>
      </c>
      <c r="U48" s="9" t="str">
        <f t="shared" si="2"/>
        <v/>
      </c>
    </row>
    <row r="49" ht="15.0" customHeight="1">
      <c r="A49" s="2"/>
      <c r="B49" s="2"/>
      <c r="C49" s="9">
        <v>802.0</v>
      </c>
      <c r="D49" s="9" t="s">
        <v>117</v>
      </c>
      <c r="E49" s="2"/>
      <c r="F49" s="2"/>
      <c r="G49" s="9"/>
      <c r="H49" s="9"/>
      <c r="I49" s="9"/>
      <c r="J49" s="9"/>
      <c r="K49" s="9"/>
      <c r="M49" s="9" t="str">
        <f t="shared" si="1"/>
        <v/>
      </c>
      <c r="U49" s="9" t="str">
        <f t="shared" si="2"/>
        <v/>
      </c>
    </row>
    <row r="50" ht="15.0" customHeight="1">
      <c r="A50" s="2"/>
      <c r="B50" s="2"/>
      <c r="C50" s="9">
        <v>803.0</v>
      </c>
      <c r="D50" s="9" t="s">
        <v>118</v>
      </c>
      <c r="E50" s="2"/>
      <c r="F50" s="2"/>
      <c r="G50" s="9"/>
      <c r="H50" s="9"/>
      <c r="I50" s="9"/>
      <c r="J50" s="9"/>
      <c r="K50" s="9"/>
      <c r="M50" s="9" t="str">
        <f t="shared" si="1"/>
        <v/>
      </c>
      <c r="U50" s="9" t="str">
        <f t="shared" si="2"/>
        <v/>
      </c>
    </row>
    <row r="51" ht="15.0" customHeight="1">
      <c r="A51" s="2"/>
      <c r="B51" s="2"/>
      <c r="C51" s="9">
        <v>804.0</v>
      </c>
      <c r="D51" s="9" t="s">
        <v>119</v>
      </c>
      <c r="E51" s="2"/>
      <c r="F51" s="2"/>
      <c r="G51" s="9"/>
      <c r="H51" s="9"/>
      <c r="I51" s="9"/>
      <c r="J51" s="9"/>
      <c r="K51" s="9"/>
      <c r="M51" s="9" t="str">
        <f t="shared" si="1"/>
        <v/>
      </c>
      <c r="U51" s="9" t="str">
        <f t="shared" si="2"/>
        <v/>
      </c>
    </row>
    <row r="52" ht="15.0" customHeight="1">
      <c r="A52" s="2"/>
      <c r="B52" s="2"/>
      <c r="C52" s="9">
        <v>805.0</v>
      </c>
      <c r="D52" s="9" t="s">
        <v>123</v>
      </c>
      <c r="E52" s="2"/>
      <c r="F52" s="2"/>
      <c r="G52" s="9"/>
      <c r="H52" s="9"/>
      <c r="I52" s="9"/>
      <c r="J52" s="9"/>
      <c r="K52" s="9"/>
      <c r="M52" s="9" t="str">
        <f t="shared" si="1"/>
        <v/>
      </c>
      <c r="U52" s="9" t="str">
        <f t="shared" si="2"/>
        <v/>
      </c>
    </row>
    <row r="53" ht="15.0" customHeight="1">
      <c r="A53" s="2"/>
      <c r="B53" s="2"/>
      <c r="C53" s="9">
        <v>806.0</v>
      </c>
      <c r="D53" s="9" t="s">
        <v>124</v>
      </c>
      <c r="E53" s="2"/>
      <c r="F53" s="2"/>
      <c r="G53" s="9"/>
      <c r="H53" s="9"/>
      <c r="I53" s="9"/>
      <c r="J53" s="9"/>
      <c r="K53" s="9"/>
      <c r="M53" s="9" t="str">
        <f t="shared" si="1"/>
        <v/>
      </c>
      <c r="U53" s="9" t="str">
        <f t="shared" si="2"/>
        <v/>
      </c>
    </row>
    <row r="54" ht="15.0" customHeight="1">
      <c r="A54" s="2"/>
      <c r="B54" s="2"/>
      <c r="C54" s="9">
        <v>807.0</v>
      </c>
      <c r="D54" s="9" t="s">
        <v>128</v>
      </c>
      <c r="E54" s="2"/>
      <c r="F54" s="2"/>
      <c r="G54" s="9"/>
      <c r="H54" s="9"/>
      <c r="I54" s="9"/>
      <c r="J54" s="9"/>
      <c r="K54" s="9"/>
      <c r="M54" s="9" t="str">
        <f t="shared" si="1"/>
        <v/>
      </c>
      <c r="U54" s="9" t="str">
        <f t="shared" si="2"/>
        <v/>
      </c>
    </row>
    <row r="55" ht="15.0" customHeight="1">
      <c r="A55" s="2"/>
      <c r="B55" s="2"/>
      <c r="C55" s="9">
        <v>508.0</v>
      </c>
      <c r="D55" s="9" t="s">
        <v>131</v>
      </c>
      <c r="E55" s="2"/>
      <c r="F55" s="2"/>
      <c r="G55" s="9"/>
      <c r="H55" s="9"/>
      <c r="I55" s="9"/>
      <c r="J55" s="9"/>
      <c r="K55" s="9"/>
      <c r="M55" s="9" t="str">
        <f t="shared" si="1"/>
        <v/>
      </c>
      <c r="U55" s="9" t="str">
        <f t="shared" si="2"/>
        <v/>
      </c>
    </row>
    <row r="56" ht="15.0" customHeight="1">
      <c r="A56" s="2"/>
      <c r="B56" s="2"/>
      <c r="C56" s="9">
        <v>509.0</v>
      </c>
      <c r="D56" s="9" t="s">
        <v>134</v>
      </c>
      <c r="E56" s="2"/>
      <c r="F56" s="2"/>
      <c r="G56" s="9"/>
      <c r="H56" s="9"/>
      <c r="I56" s="9"/>
      <c r="J56" s="9"/>
      <c r="K56" s="9"/>
      <c r="M56" s="9" t="str">
        <f t="shared" si="1"/>
        <v/>
      </c>
      <c r="U56" s="9" t="str">
        <f t="shared" si="2"/>
        <v/>
      </c>
    </row>
    <row r="57" ht="15.0" customHeight="1">
      <c r="A57" s="2"/>
      <c r="B57" s="2"/>
      <c r="C57" s="9">
        <v>510.0</v>
      </c>
      <c r="D57" s="9" t="s">
        <v>137</v>
      </c>
      <c r="E57" s="2"/>
      <c r="F57" s="2"/>
      <c r="G57" s="9"/>
      <c r="H57" s="9"/>
      <c r="I57" s="9"/>
      <c r="J57" s="9"/>
      <c r="K57" s="9"/>
      <c r="M57" s="9" t="str">
        <f t="shared" si="1"/>
        <v/>
      </c>
      <c r="U57" s="9" t="str">
        <f t="shared" si="2"/>
        <v/>
      </c>
    </row>
    <row r="58" ht="15.0" customHeight="1">
      <c r="A58" s="2"/>
      <c r="B58" s="2"/>
      <c r="C58" s="9">
        <v>407.0</v>
      </c>
      <c r="D58" s="9" t="s">
        <v>138</v>
      </c>
      <c r="E58" s="2"/>
      <c r="F58" s="2"/>
      <c r="G58" s="9"/>
      <c r="H58" s="9"/>
      <c r="I58" s="9"/>
      <c r="J58" s="9"/>
      <c r="K58" s="9"/>
      <c r="M58" s="9" t="str">
        <f t="shared" si="1"/>
        <v/>
      </c>
      <c r="U58" s="9" t="str">
        <f t="shared" si="2"/>
        <v/>
      </c>
    </row>
    <row r="59" ht="15.0" customHeight="1">
      <c r="A59" s="2"/>
      <c r="B59" s="2"/>
      <c r="C59" s="9">
        <v>208.0</v>
      </c>
      <c r="D59" s="9" t="s">
        <v>139</v>
      </c>
      <c r="E59" s="2"/>
      <c r="F59" s="2"/>
      <c r="G59" s="9"/>
      <c r="H59" s="9"/>
      <c r="I59" s="9"/>
      <c r="J59" s="9"/>
      <c r="K59" s="9"/>
      <c r="M59" s="9" t="str">
        <f t="shared" si="1"/>
        <v/>
      </c>
      <c r="U59" s="9" t="str">
        <f t="shared" si="2"/>
        <v/>
      </c>
    </row>
    <row r="60" ht="15.0" customHeight="1">
      <c r="A60" s="2"/>
      <c r="B60" s="2"/>
      <c r="C60" s="9">
        <v>109.0</v>
      </c>
      <c r="D60" s="9" t="s">
        <v>140</v>
      </c>
      <c r="E60" s="2"/>
      <c r="F60" s="2"/>
      <c r="G60" s="9"/>
      <c r="H60" s="9"/>
      <c r="I60" s="9"/>
      <c r="J60" s="9"/>
      <c r="K60" s="9"/>
      <c r="M60" s="9" t="str">
        <f t="shared" si="1"/>
        <v/>
      </c>
      <c r="U60" s="9" t="str">
        <f t="shared" si="2"/>
        <v/>
      </c>
    </row>
    <row r="61" ht="15.0" customHeight="1">
      <c r="A61" s="2"/>
      <c r="B61" s="2"/>
      <c r="C61" s="9">
        <v>110.0</v>
      </c>
      <c r="D61" s="9" t="s">
        <v>141</v>
      </c>
      <c r="E61" s="2"/>
      <c r="F61" s="2"/>
      <c r="G61" s="9"/>
      <c r="H61" s="9"/>
      <c r="I61" s="9"/>
      <c r="J61" s="9"/>
      <c r="K61" s="9"/>
      <c r="M61" s="9" t="str">
        <f t="shared" si="1"/>
        <v/>
      </c>
      <c r="U61" s="9" t="str">
        <f t="shared" si="2"/>
        <v/>
      </c>
    </row>
    <row r="62" ht="15.0" customHeight="1">
      <c r="A62" s="2"/>
      <c r="B62" s="2"/>
      <c r="C62" s="9">
        <v>408.0</v>
      </c>
      <c r="D62" s="9" t="s">
        <v>143</v>
      </c>
      <c r="E62" s="2"/>
      <c r="F62" s="2"/>
      <c r="G62" s="9"/>
      <c r="H62" s="9"/>
      <c r="I62" s="9"/>
      <c r="J62" s="9"/>
      <c r="K62" s="9"/>
      <c r="M62" s="9" t="str">
        <f t="shared" si="1"/>
        <v/>
      </c>
      <c r="U62" s="9" t="str">
        <f t="shared" si="2"/>
        <v/>
      </c>
    </row>
    <row r="63" ht="15.0" customHeight="1">
      <c r="A63" s="2"/>
      <c r="B63" s="2"/>
      <c r="C63" s="9">
        <v>111.0</v>
      </c>
      <c r="D63" s="9" t="s">
        <v>147</v>
      </c>
      <c r="E63" s="2"/>
      <c r="F63" s="2"/>
      <c r="G63" s="9"/>
      <c r="H63" s="9"/>
      <c r="I63" s="9"/>
      <c r="J63" s="9"/>
      <c r="K63" s="9"/>
      <c r="M63" s="9" t="str">
        <f t="shared" si="1"/>
        <v/>
      </c>
      <c r="U63" s="9" t="str">
        <f t="shared" si="2"/>
        <v/>
      </c>
    </row>
    <row r="64" ht="15.0" customHeight="1">
      <c r="A64" s="2"/>
      <c r="B64" s="2"/>
      <c r="C64" s="9">
        <v>112.0</v>
      </c>
      <c r="D64" s="9" t="s">
        <v>148</v>
      </c>
      <c r="E64" s="2"/>
      <c r="F64" s="2"/>
      <c r="G64" s="9"/>
      <c r="H64" s="9"/>
      <c r="I64" s="9"/>
      <c r="J64" s="9"/>
      <c r="K64" s="9"/>
      <c r="M64" s="9" t="str">
        <f t="shared" si="1"/>
        <v/>
      </c>
      <c r="U64" s="9" t="str">
        <f t="shared" si="2"/>
        <v/>
      </c>
    </row>
    <row r="65" ht="15.0" customHeight="1">
      <c r="A65" s="2"/>
      <c r="B65" s="2"/>
      <c r="C65" s="9">
        <v>709.0</v>
      </c>
      <c r="D65" s="9" t="s">
        <v>152</v>
      </c>
      <c r="E65" s="2"/>
      <c r="F65" s="2"/>
      <c r="G65" s="9"/>
      <c r="H65" s="9"/>
      <c r="I65" s="9"/>
      <c r="J65" s="9"/>
      <c r="K65" s="9"/>
      <c r="M65" s="9" t="str">
        <f t="shared" si="1"/>
        <v/>
      </c>
      <c r="U65" s="9" t="str">
        <f t="shared" si="2"/>
        <v/>
      </c>
    </row>
    <row r="66" ht="15.0" customHeight="1">
      <c r="A66" s="2"/>
      <c r="B66" s="2"/>
      <c r="C66" s="9">
        <v>3001.0</v>
      </c>
      <c r="D66" s="9" t="s">
        <v>154</v>
      </c>
      <c r="E66" s="2"/>
      <c r="F66" s="2"/>
      <c r="G66" s="9"/>
      <c r="H66" s="9"/>
      <c r="I66" s="9"/>
      <c r="J66" s="9"/>
      <c r="K66" s="9"/>
      <c r="M66" s="9" t="str">
        <f t="shared" si="1"/>
        <v/>
      </c>
      <c r="U66" s="9" t="str">
        <f t="shared" si="2"/>
        <v/>
      </c>
    </row>
    <row r="67" ht="15.0" customHeight="1">
      <c r="A67" s="2"/>
      <c r="B67" s="2"/>
      <c r="C67" s="9">
        <v>701.0</v>
      </c>
      <c r="D67" s="9" t="s">
        <v>158</v>
      </c>
      <c r="E67" s="2"/>
      <c r="F67" s="2"/>
      <c r="G67" s="9"/>
      <c r="H67" s="9"/>
      <c r="I67" s="9"/>
      <c r="J67" s="9"/>
      <c r="K67" s="9"/>
      <c r="M67" s="9" t="str">
        <f t="shared" si="1"/>
        <v/>
      </c>
      <c r="U67" s="9" t="str">
        <f t="shared" si="2"/>
        <v/>
      </c>
    </row>
    <row r="68" ht="15.0" customHeight="1">
      <c r="A68" s="2"/>
      <c r="B68" s="2"/>
      <c r="C68" s="9">
        <v>710.0</v>
      </c>
      <c r="D68" s="9" t="s">
        <v>163</v>
      </c>
      <c r="E68" s="2"/>
      <c r="F68" s="2"/>
      <c r="G68" s="9"/>
      <c r="H68" s="9"/>
      <c r="I68" s="9"/>
      <c r="J68" s="9"/>
      <c r="K68" s="9"/>
      <c r="M68" s="9" t="str">
        <f t="shared" si="1"/>
        <v/>
      </c>
      <c r="U68" s="9" t="str">
        <f t="shared" si="2"/>
        <v/>
      </c>
    </row>
    <row r="69" ht="15.0" customHeight="1">
      <c r="A69" s="2"/>
      <c r="B69" s="2"/>
      <c r="C69" s="9">
        <v>801.0</v>
      </c>
      <c r="D69" s="9" t="s">
        <v>166</v>
      </c>
      <c r="E69" s="2"/>
      <c r="F69" s="2"/>
      <c r="G69" s="9"/>
      <c r="H69" s="9"/>
      <c r="I69" s="9"/>
      <c r="J69" s="9"/>
      <c r="K69" s="9"/>
      <c r="M69" s="9" t="str">
        <f t="shared" si="1"/>
        <v/>
      </c>
      <c r="U69" s="9" t="str">
        <f t="shared" si="2"/>
        <v/>
      </c>
    </row>
    <row r="70" ht="15.0" customHeight="1">
      <c r="A70" s="2"/>
      <c r="B70" s="2"/>
      <c r="C70" s="9">
        <v>406.0</v>
      </c>
      <c r="D70" s="9" t="s">
        <v>169</v>
      </c>
      <c r="E70" s="2"/>
      <c r="F70" s="2"/>
      <c r="G70" s="9"/>
      <c r="H70" s="9"/>
      <c r="I70" s="9"/>
      <c r="J70" s="9"/>
      <c r="K70" s="9"/>
      <c r="M70" s="9" t="str">
        <f t="shared" si="1"/>
        <v/>
      </c>
      <c r="U70" s="9" t="str">
        <f t="shared" si="2"/>
        <v/>
      </c>
    </row>
    <row r="71" ht="15.0" customHeight="1">
      <c r="A71" s="2"/>
      <c r="B71" s="2"/>
      <c r="C71" s="9">
        <v>114.0</v>
      </c>
      <c r="D71" s="9" t="s">
        <v>170</v>
      </c>
      <c r="E71" s="2"/>
      <c r="F71" s="2"/>
      <c r="G71" s="9"/>
      <c r="H71" s="9"/>
      <c r="I71" s="9"/>
      <c r="J71" s="9"/>
      <c r="K71" s="9"/>
      <c r="M71" s="9" t="str">
        <f t="shared" si="1"/>
        <v/>
      </c>
      <c r="U71" s="9" t="str">
        <f t="shared" si="2"/>
        <v/>
      </c>
    </row>
    <row r="72" ht="15.0" customHeight="1">
      <c r="A72" s="2"/>
      <c r="B72" s="2"/>
      <c r="C72" s="9">
        <v>705.0</v>
      </c>
      <c r="D72" s="9" t="s">
        <v>171</v>
      </c>
      <c r="E72" s="2"/>
      <c r="F72" s="2"/>
      <c r="G72" s="9"/>
      <c r="H72" s="9"/>
      <c r="I72" s="9"/>
      <c r="J72" s="9"/>
      <c r="K72" s="9"/>
      <c r="M72" s="9" t="str">
        <f t="shared" si="1"/>
        <v/>
      </c>
      <c r="U72" s="9" t="str">
        <f t="shared" si="2"/>
        <v/>
      </c>
    </row>
    <row r="73" ht="15.0" customHeight="1">
      <c r="A73" s="2"/>
      <c r="B73" s="2"/>
      <c r="C73" s="9">
        <v>404.0</v>
      </c>
      <c r="D73" s="9" t="s">
        <v>177</v>
      </c>
      <c r="E73" s="2"/>
      <c r="F73" s="2"/>
      <c r="G73" s="9"/>
      <c r="H73" s="9"/>
      <c r="I73" s="9"/>
      <c r="J73" s="9"/>
      <c r="K73" s="9"/>
      <c r="M73" s="9" t="str">
        <f t="shared" si="1"/>
        <v/>
      </c>
      <c r="U73" s="9" t="str">
        <f t="shared" si="2"/>
        <v/>
      </c>
    </row>
    <row r="74" ht="15.0" customHeight="1">
      <c r="A74" s="2"/>
      <c r="B74" s="2"/>
      <c r="C74" s="2"/>
      <c r="D74" s="2"/>
      <c r="E74" s="2"/>
      <c r="F74" s="2"/>
      <c r="G74" s="9"/>
      <c r="H74" s="9"/>
      <c r="I74" s="9"/>
      <c r="J74" s="9"/>
      <c r="K74" s="9"/>
      <c r="M74" s="9" t="str">
        <f t="shared" si="1"/>
        <v/>
      </c>
      <c r="U74" s="9" t="str">
        <f t="shared" si="2"/>
        <v/>
      </c>
    </row>
    <row r="75" ht="15.0" customHeight="1">
      <c r="A75" s="2"/>
      <c r="B75" s="2"/>
      <c r="C75" s="2"/>
      <c r="D75" s="2"/>
      <c r="E75" s="2"/>
      <c r="F75" s="2"/>
      <c r="G75" s="9"/>
      <c r="H75" s="9"/>
      <c r="I75" s="9"/>
      <c r="J75" s="9"/>
      <c r="K75" s="9"/>
      <c r="M75" s="9" t="str">
        <f t="shared" si="1"/>
        <v/>
      </c>
      <c r="U75" s="9" t="str">
        <f t="shared" si="2"/>
        <v/>
      </c>
    </row>
    <row r="76" ht="15.0" customHeight="1">
      <c r="A76" s="2"/>
      <c r="B76" s="2"/>
      <c r="C76" s="2"/>
      <c r="D76" s="2"/>
      <c r="E76" s="2"/>
      <c r="F76" s="2"/>
      <c r="G76" s="9"/>
      <c r="H76" s="9"/>
      <c r="I76" s="9"/>
      <c r="J76" s="9"/>
      <c r="K76" s="9"/>
      <c r="M76" s="9" t="str">
        <f t="shared" si="1"/>
        <v/>
      </c>
      <c r="U76" s="9" t="str">
        <f t="shared" si="2"/>
        <v/>
      </c>
    </row>
    <row r="77" ht="15.0" customHeight="1">
      <c r="A77" s="2"/>
      <c r="B77" s="2"/>
      <c r="C77" s="2"/>
      <c r="D77" s="2"/>
      <c r="E77" s="2"/>
      <c r="F77" s="2"/>
      <c r="G77" s="9"/>
      <c r="H77" s="9"/>
      <c r="I77" s="9"/>
      <c r="J77" s="9"/>
      <c r="K77" s="9"/>
      <c r="M77" s="9" t="str">
        <f t="shared" si="1"/>
        <v/>
      </c>
      <c r="U77" s="9" t="str">
        <f t="shared" si="2"/>
        <v/>
      </c>
    </row>
    <row r="78" ht="15.0" customHeight="1">
      <c r="A78" s="2"/>
      <c r="B78" s="2"/>
      <c r="C78" s="2"/>
      <c r="D78" s="2"/>
      <c r="E78" s="2"/>
      <c r="F78" s="2"/>
      <c r="G78" s="9"/>
      <c r="H78" s="9"/>
      <c r="I78" s="9"/>
      <c r="J78" s="9"/>
      <c r="K78" s="9"/>
      <c r="M78" s="9" t="str">
        <f t="shared" si="1"/>
        <v/>
      </c>
      <c r="U78" s="9" t="str">
        <f t="shared" si="2"/>
        <v/>
      </c>
    </row>
    <row r="79" ht="15.0" customHeight="1">
      <c r="A79" s="2"/>
      <c r="B79" s="2"/>
      <c r="C79" s="2"/>
      <c r="D79" s="2"/>
      <c r="E79" s="2"/>
      <c r="F79" s="2"/>
      <c r="G79" s="9"/>
      <c r="H79" s="9"/>
      <c r="I79" s="9"/>
      <c r="J79" s="9"/>
      <c r="K79" s="9"/>
      <c r="M79" s="9" t="str">
        <f t="shared" si="1"/>
        <v/>
      </c>
      <c r="U79" s="9" t="str">
        <f t="shared" si="2"/>
        <v/>
      </c>
    </row>
    <row r="80" ht="15.0" customHeight="1">
      <c r="A80" s="2"/>
      <c r="B80" s="2"/>
      <c r="C80" s="9"/>
      <c r="D80" s="9"/>
      <c r="E80" s="2"/>
      <c r="F80" s="2"/>
      <c r="G80" s="9"/>
      <c r="H80" s="9"/>
      <c r="I80" s="9"/>
      <c r="J80" s="9"/>
      <c r="K80" s="9"/>
      <c r="M80" s="9" t="str">
        <f t="shared" si="1"/>
        <v/>
      </c>
      <c r="U80" s="9" t="str">
        <f t="shared" si="2"/>
        <v/>
      </c>
    </row>
    <row r="81" ht="15.0" customHeight="1">
      <c r="A81" s="2"/>
      <c r="B81" s="2"/>
      <c r="C81" s="9"/>
      <c r="D81" s="9"/>
      <c r="E81" s="2"/>
      <c r="F81" s="2"/>
      <c r="G81" s="9"/>
      <c r="H81" s="9"/>
      <c r="I81" s="9"/>
      <c r="J81" s="9"/>
      <c r="K81" s="9"/>
      <c r="M81" s="9" t="str">
        <f t="shared" si="1"/>
        <v/>
      </c>
      <c r="U81" s="9" t="str">
        <f t="shared" si="2"/>
        <v/>
      </c>
    </row>
    <row r="82" ht="15.0" customHeight="1">
      <c r="A82" s="2"/>
      <c r="B82" s="2"/>
      <c r="C82" s="9"/>
      <c r="D82" s="9"/>
      <c r="E82" s="2"/>
      <c r="F82" s="2"/>
      <c r="G82" s="9"/>
      <c r="H82" s="9"/>
      <c r="I82" s="9"/>
      <c r="J82" s="9"/>
      <c r="K82" s="9"/>
      <c r="M82" s="9" t="str">
        <f t="shared" si="1"/>
        <v/>
      </c>
      <c r="U82" s="9" t="str">
        <f t="shared" si="2"/>
        <v/>
      </c>
    </row>
    <row r="83" ht="15.0" customHeight="1">
      <c r="A83" s="2"/>
      <c r="B83" s="2"/>
      <c r="C83" s="9"/>
      <c r="D83" s="9"/>
      <c r="E83" s="2"/>
      <c r="F83" s="2"/>
      <c r="G83" s="9"/>
      <c r="H83" s="9"/>
      <c r="I83" s="9"/>
      <c r="J83" s="9"/>
      <c r="K83" s="9"/>
      <c r="M83" s="9" t="str">
        <f t="shared" si="1"/>
        <v/>
      </c>
      <c r="U83" s="9" t="str">
        <f t="shared" si="2"/>
        <v/>
      </c>
    </row>
    <row r="84" ht="15.0" customHeight="1">
      <c r="A84" s="2"/>
      <c r="B84" s="2"/>
      <c r="C84" s="9"/>
      <c r="D84" s="9"/>
      <c r="E84" s="2"/>
      <c r="F84" s="2"/>
      <c r="G84" s="9"/>
      <c r="H84" s="9"/>
      <c r="I84" s="9"/>
      <c r="J84" s="9"/>
      <c r="K84" s="9"/>
      <c r="M84" s="9" t="str">
        <f t="shared" si="1"/>
        <v/>
      </c>
      <c r="U84" s="9" t="str">
        <f t="shared" si="2"/>
        <v/>
      </c>
    </row>
    <row r="85" ht="15.0" customHeight="1">
      <c r="A85" s="2"/>
      <c r="B85" s="2"/>
      <c r="C85" s="9"/>
      <c r="D85" s="9"/>
      <c r="E85" s="2"/>
      <c r="F85" s="2"/>
      <c r="G85" s="9"/>
      <c r="H85" s="9"/>
      <c r="I85" s="9"/>
      <c r="J85" s="9"/>
      <c r="K85" s="9"/>
      <c r="M85" s="9" t="str">
        <f t="shared" si="1"/>
        <v/>
      </c>
      <c r="U85" s="9" t="str">
        <f t="shared" si="2"/>
        <v/>
      </c>
    </row>
    <row r="86" ht="15.0" customHeight="1">
      <c r="A86" s="2"/>
      <c r="B86" s="2"/>
      <c r="C86" s="9"/>
      <c r="D86" s="9"/>
      <c r="E86" s="2"/>
      <c r="F86" s="2"/>
      <c r="G86" s="9"/>
      <c r="H86" s="9"/>
      <c r="I86" s="9"/>
      <c r="J86" s="9"/>
      <c r="K86" s="9"/>
      <c r="M86" s="9" t="str">
        <f t="shared" si="1"/>
        <v/>
      </c>
      <c r="U86" s="9" t="str">
        <f t="shared" si="2"/>
        <v/>
      </c>
    </row>
    <row r="87" ht="15.0" customHeight="1">
      <c r="A87" s="2"/>
      <c r="B87" s="2"/>
      <c r="C87" s="9"/>
      <c r="D87" s="9"/>
      <c r="E87" s="2"/>
      <c r="F87" s="2"/>
      <c r="G87" s="9"/>
      <c r="H87" s="9"/>
      <c r="I87" s="9"/>
      <c r="J87" s="9"/>
      <c r="K87" s="9"/>
      <c r="M87" s="9" t="str">
        <f t="shared" si="1"/>
        <v/>
      </c>
      <c r="U87" s="9" t="str">
        <f t="shared" si="2"/>
        <v/>
      </c>
    </row>
    <row r="88" ht="15.0" customHeight="1">
      <c r="A88" s="2"/>
      <c r="B88" s="2"/>
      <c r="C88" s="9"/>
      <c r="D88" s="9"/>
      <c r="E88" s="2"/>
      <c r="F88" s="2"/>
      <c r="G88" s="9"/>
      <c r="H88" s="9"/>
      <c r="I88" s="9"/>
      <c r="J88" s="9"/>
      <c r="K88" s="9"/>
      <c r="M88" s="9" t="str">
        <f t="shared" si="1"/>
        <v/>
      </c>
      <c r="U88" s="9" t="str">
        <f t="shared" si="2"/>
        <v/>
      </c>
    </row>
    <row r="89" ht="15.0" customHeight="1">
      <c r="A89" s="2"/>
      <c r="B89" s="2"/>
      <c r="C89" s="9"/>
      <c r="D89" s="9"/>
      <c r="E89" s="2"/>
      <c r="F89" s="2"/>
      <c r="G89" s="9"/>
      <c r="H89" s="9"/>
      <c r="I89" s="9"/>
      <c r="J89" s="9"/>
      <c r="K89" s="9"/>
      <c r="M89" s="9" t="str">
        <f t="shared" si="1"/>
        <v/>
      </c>
      <c r="U89" s="9" t="str">
        <f t="shared" si="2"/>
        <v/>
      </c>
    </row>
    <row r="90" ht="15.0" customHeight="1">
      <c r="A90" s="2"/>
      <c r="B90" s="2"/>
      <c r="C90" s="9"/>
      <c r="D90" s="9"/>
      <c r="E90" s="2"/>
      <c r="F90" s="2"/>
      <c r="G90" s="9"/>
      <c r="H90" s="9"/>
      <c r="I90" s="9"/>
      <c r="J90" s="9"/>
      <c r="K90" s="9"/>
      <c r="M90" s="9" t="str">
        <f t="shared" si="1"/>
        <v/>
      </c>
      <c r="U90" s="9" t="str">
        <f t="shared" si="2"/>
        <v/>
      </c>
    </row>
    <row r="91" ht="15.0" customHeight="1">
      <c r="A91" s="2"/>
      <c r="B91" s="2"/>
      <c r="C91" s="9"/>
      <c r="D91" s="9"/>
      <c r="E91" s="2"/>
      <c r="F91" s="2"/>
      <c r="G91" s="9"/>
      <c r="H91" s="9"/>
      <c r="I91" s="9"/>
      <c r="J91" s="9"/>
      <c r="K91" s="9"/>
      <c r="M91" s="9" t="str">
        <f t="shared" si="1"/>
        <v/>
      </c>
      <c r="U91" s="9" t="str">
        <f t="shared" si="2"/>
        <v/>
      </c>
    </row>
    <row r="92" ht="15.0" customHeight="1">
      <c r="A92" s="2"/>
      <c r="B92" s="2"/>
      <c r="C92" s="9"/>
      <c r="D92" s="9"/>
      <c r="E92" s="2"/>
      <c r="F92" s="2"/>
      <c r="G92" s="9"/>
      <c r="H92" s="9"/>
      <c r="I92" s="9"/>
      <c r="J92" s="9"/>
      <c r="K92" s="9"/>
      <c r="M92" s="9" t="str">
        <f t="shared" si="1"/>
        <v/>
      </c>
      <c r="U92" s="9" t="str">
        <f t="shared" si="2"/>
        <v/>
      </c>
    </row>
    <row r="93" ht="15.0" customHeight="1">
      <c r="A93" s="2"/>
      <c r="B93" s="2"/>
      <c r="C93" s="9"/>
      <c r="D93" s="9"/>
      <c r="E93" s="2"/>
      <c r="F93" s="2"/>
      <c r="G93" s="9"/>
      <c r="H93" s="9"/>
      <c r="I93" s="9"/>
      <c r="J93" s="9"/>
      <c r="K93" s="9"/>
      <c r="M93" s="9" t="str">
        <f t="shared" si="1"/>
        <v/>
      </c>
      <c r="U93" s="9" t="str">
        <f t="shared" si="2"/>
        <v/>
      </c>
    </row>
    <row r="94" ht="15.0" customHeight="1">
      <c r="A94" s="2"/>
      <c r="B94" s="2"/>
      <c r="C94" s="9"/>
      <c r="D94" s="9"/>
      <c r="E94" s="2"/>
      <c r="F94" s="2"/>
      <c r="G94" s="9"/>
      <c r="H94" s="9"/>
      <c r="I94" s="9"/>
      <c r="J94" s="9"/>
      <c r="K94" s="9"/>
      <c r="M94" s="9" t="str">
        <f t="shared" si="1"/>
        <v/>
      </c>
      <c r="U94" s="9" t="str">
        <f t="shared" si="2"/>
        <v/>
      </c>
    </row>
    <row r="95" ht="15.0" customHeight="1">
      <c r="A95" s="2"/>
      <c r="B95" s="2"/>
      <c r="C95" s="9"/>
      <c r="D95" s="9"/>
      <c r="E95" s="2"/>
      <c r="F95" s="2"/>
      <c r="G95" s="9"/>
      <c r="H95" s="9"/>
      <c r="I95" s="9"/>
      <c r="J95" s="9"/>
      <c r="K95" s="9"/>
      <c r="M95" s="9" t="str">
        <f t="shared" si="1"/>
        <v/>
      </c>
      <c r="U95" s="9" t="str">
        <f t="shared" si="2"/>
        <v/>
      </c>
    </row>
    <row r="96" ht="15.0" customHeight="1">
      <c r="A96" s="2"/>
      <c r="B96" s="2"/>
      <c r="C96" s="9"/>
      <c r="D96" s="9"/>
      <c r="E96" s="2"/>
      <c r="F96" s="2"/>
      <c r="G96" s="9"/>
      <c r="H96" s="9"/>
      <c r="I96" s="9"/>
      <c r="J96" s="9"/>
      <c r="K96" s="9"/>
      <c r="M96" s="9" t="str">
        <f t="shared" si="1"/>
        <v/>
      </c>
      <c r="U96" s="9" t="str">
        <f t="shared" si="2"/>
        <v/>
      </c>
    </row>
    <row r="97" ht="15.0" customHeight="1">
      <c r="A97" s="2"/>
      <c r="B97" s="2"/>
      <c r="C97" s="9"/>
      <c r="D97" s="9"/>
      <c r="E97" s="2"/>
      <c r="F97" s="2"/>
      <c r="G97" s="9"/>
      <c r="H97" s="9"/>
      <c r="I97" s="9"/>
      <c r="J97" s="9"/>
      <c r="K97" s="9"/>
      <c r="M97" s="9" t="str">
        <f t="shared" si="1"/>
        <v/>
      </c>
      <c r="U97" s="9" t="str">
        <f t="shared" si="2"/>
        <v/>
      </c>
    </row>
    <row r="98" ht="15.0" customHeight="1">
      <c r="A98" s="2"/>
      <c r="B98" s="2"/>
      <c r="C98" s="9"/>
      <c r="D98" s="9"/>
      <c r="E98" s="2"/>
      <c r="F98" s="2"/>
      <c r="G98" s="9"/>
      <c r="H98" s="9"/>
      <c r="I98" s="9"/>
      <c r="J98" s="9"/>
      <c r="K98" s="9"/>
      <c r="M98" s="9" t="str">
        <f t="shared" si="1"/>
        <v/>
      </c>
      <c r="U98" s="9" t="str">
        <f t="shared" si="2"/>
        <v/>
      </c>
    </row>
    <row r="99" ht="15.0" customHeight="1">
      <c r="A99" s="2"/>
      <c r="B99" s="2"/>
      <c r="C99" s="9"/>
      <c r="D99" s="9"/>
      <c r="E99" s="2"/>
      <c r="F99" s="2"/>
      <c r="G99" s="9"/>
      <c r="H99" s="9"/>
      <c r="I99" s="9"/>
      <c r="J99" s="9"/>
      <c r="K99" s="9"/>
      <c r="M99" s="9" t="str">
        <f t="shared" si="1"/>
        <v/>
      </c>
      <c r="U99" s="9" t="str">
        <f t="shared" si="2"/>
        <v/>
      </c>
    </row>
    <row r="100" ht="15.0" customHeight="1">
      <c r="A100" s="2"/>
      <c r="B100" s="2"/>
      <c r="C100" s="9"/>
      <c r="D100" s="9"/>
      <c r="E100" s="2"/>
      <c r="F100" s="2"/>
      <c r="G100" s="9"/>
      <c r="H100" s="9"/>
      <c r="I100" s="9"/>
      <c r="J100" s="9"/>
      <c r="K100" s="9"/>
      <c r="M100" s="9" t="str">
        <f t="shared" si="1"/>
        <v/>
      </c>
      <c r="U100" s="9" t="str">
        <f t="shared" si="2"/>
        <v/>
      </c>
    </row>
    <row r="101" ht="15.0" customHeight="1">
      <c r="A101" s="2"/>
      <c r="B101" s="2"/>
      <c r="C101" s="9"/>
      <c r="D101" s="9"/>
      <c r="E101" s="2"/>
      <c r="F101" s="2"/>
      <c r="G101" s="9"/>
      <c r="H101" s="9"/>
      <c r="I101" s="9"/>
      <c r="J101" s="9"/>
      <c r="K101" s="9"/>
      <c r="M101" s="9" t="str">
        <f t="shared" si="1"/>
        <v/>
      </c>
      <c r="U101" s="9" t="str">
        <f t="shared" si="2"/>
        <v/>
      </c>
    </row>
    <row r="102" ht="15.0" customHeight="1">
      <c r="A102" s="2"/>
      <c r="B102" s="2"/>
      <c r="C102" s="9"/>
      <c r="D102" s="9"/>
      <c r="E102" s="2"/>
      <c r="F102" s="2"/>
      <c r="G102" s="9"/>
      <c r="H102" s="9"/>
      <c r="I102" s="9"/>
      <c r="J102" s="9"/>
      <c r="K102" s="9"/>
      <c r="M102" s="9" t="str">
        <f t="shared" si="1"/>
        <v/>
      </c>
      <c r="U102" s="9" t="str">
        <f t="shared" si="2"/>
        <v/>
      </c>
    </row>
    <row r="103" ht="15.0" customHeight="1">
      <c r="A103" s="2"/>
      <c r="B103" s="2"/>
      <c r="C103" s="9"/>
      <c r="D103" s="9"/>
      <c r="E103" s="2"/>
      <c r="F103" s="2"/>
      <c r="G103" s="9"/>
      <c r="H103" s="9"/>
      <c r="I103" s="9"/>
      <c r="J103" s="9"/>
      <c r="K103" s="9"/>
      <c r="M103" s="9" t="str">
        <f t="shared" si="1"/>
        <v/>
      </c>
      <c r="U103" s="9" t="str">
        <f t="shared" si="2"/>
        <v/>
      </c>
    </row>
    <row r="104" ht="15.0" customHeight="1">
      <c r="A104" s="2"/>
      <c r="B104" s="2"/>
      <c r="C104" s="9"/>
      <c r="D104" s="9"/>
      <c r="E104" s="2"/>
      <c r="F104" s="2"/>
      <c r="G104" s="9"/>
      <c r="H104" s="9"/>
      <c r="I104" s="9"/>
      <c r="J104" s="9"/>
      <c r="K104" s="9"/>
      <c r="M104" s="9" t="str">
        <f t="shared" si="1"/>
        <v/>
      </c>
      <c r="U104" s="9" t="str">
        <f t="shared" si="2"/>
        <v/>
      </c>
    </row>
    <row r="105" ht="15.0" customHeight="1">
      <c r="A105" s="2"/>
      <c r="B105" s="2"/>
      <c r="C105" s="9"/>
      <c r="D105" s="9"/>
      <c r="E105" s="2"/>
      <c r="F105" s="2"/>
      <c r="G105" s="9"/>
      <c r="H105" s="9"/>
      <c r="I105" s="9"/>
      <c r="J105" s="9"/>
      <c r="K105" s="9"/>
      <c r="M105" s="9" t="str">
        <f t="shared" si="1"/>
        <v/>
      </c>
      <c r="U105" s="9" t="str">
        <f t="shared" si="2"/>
        <v/>
      </c>
    </row>
    <row r="106" ht="15.0" customHeight="1">
      <c r="A106" s="2"/>
      <c r="B106" s="2"/>
      <c r="C106" s="9"/>
      <c r="D106" s="9"/>
      <c r="E106" s="2"/>
      <c r="F106" s="2"/>
      <c r="G106" s="9"/>
      <c r="H106" s="9"/>
      <c r="I106" s="9"/>
      <c r="J106" s="9"/>
      <c r="K106" s="9"/>
      <c r="M106" s="9" t="str">
        <f t="shared" si="1"/>
        <v/>
      </c>
      <c r="U106" s="9" t="str">
        <f t="shared" si="2"/>
        <v/>
      </c>
    </row>
    <row r="107" ht="15.0" customHeight="1">
      <c r="A107" s="2"/>
      <c r="B107" s="2"/>
      <c r="C107" s="9"/>
      <c r="D107" s="9"/>
      <c r="E107" s="2"/>
      <c r="F107" s="2"/>
      <c r="G107" s="9"/>
      <c r="H107" s="9"/>
      <c r="I107" s="9"/>
      <c r="J107" s="9"/>
      <c r="K107" s="9"/>
      <c r="M107" s="9" t="str">
        <f t="shared" si="1"/>
        <v/>
      </c>
      <c r="U107" s="9" t="str">
        <f t="shared" si="2"/>
        <v/>
      </c>
    </row>
    <row r="108" ht="15.0" customHeight="1">
      <c r="A108" s="2"/>
      <c r="B108" s="2"/>
      <c r="C108" s="9"/>
      <c r="D108" s="9"/>
      <c r="E108" s="2"/>
      <c r="F108" s="2"/>
      <c r="G108" s="9"/>
      <c r="H108" s="9"/>
      <c r="I108" s="9"/>
      <c r="J108" s="9"/>
      <c r="K108" s="9"/>
      <c r="M108" s="9" t="str">
        <f t="shared" si="1"/>
        <v/>
      </c>
      <c r="U108" s="9" t="str">
        <f t="shared" si="2"/>
        <v/>
      </c>
    </row>
    <row r="109" ht="15.0" customHeight="1">
      <c r="A109" s="2"/>
      <c r="B109" s="2"/>
      <c r="C109" s="9"/>
      <c r="D109" s="9"/>
      <c r="E109" s="2"/>
      <c r="F109" s="2"/>
      <c r="G109" s="9"/>
      <c r="H109" s="9"/>
      <c r="I109" s="9"/>
      <c r="J109" s="9"/>
      <c r="K109" s="9"/>
      <c r="M109" s="9" t="str">
        <f t="shared" si="1"/>
        <v/>
      </c>
      <c r="U109" s="9" t="str">
        <f t="shared" si="2"/>
        <v/>
      </c>
    </row>
    <row r="110" ht="15.0" customHeight="1">
      <c r="A110" s="2"/>
      <c r="B110" s="2"/>
      <c r="C110" s="9"/>
      <c r="D110" s="9"/>
      <c r="E110" s="2"/>
      <c r="F110" s="2"/>
      <c r="G110" s="9"/>
      <c r="H110" s="9"/>
      <c r="I110" s="9"/>
      <c r="J110" s="9"/>
      <c r="K110" s="9"/>
      <c r="M110" s="9" t="str">
        <f t="shared" si="1"/>
        <v/>
      </c>
      <c r="U110" s="9" t="str">
        <f t="shared" si="2"/>
        <v/>
      </c>
    </row>
    <row r="111" ht="15.0" customHeight="1">
      <c r="A111" s="2"/>
      <c r="B111" s="2"/>
      <c r="C111" s="9"/>
      <c r="D111" s="9"/>
      <c r="E111" s="2"/>
      <c r="F111" s="2"/>
      <c r="G111" s="9"/>
      <c r="H111" s="9"/>
      <c r="I111" s="9"/>
      <c r="J111" s="9"/>
      <c r="K111" s="9"/>
      <c r="M111" s="9" t="str">
        <f t="shared" si="1"/>
        <v/>
      </c>
      <c r="U111" s="9" t="str">
        <f t="shared" si="2"/>
        <v/>
      </c>
    </row>
    <row r="112" ht="15.0" customHeight="1">
      <c r="A112" s="2"/>
      <c r="B112" s="2"/>
      <c r="C112" s="9"/>
      <c r="D112" s="9"/>
      <c r="E112" s="2"/>
      <c r="F112" s="2"/>
      <c r="G112" s="9"/>
      <c r="H112" s="9"/>
      <c r="I112" s="9"/>
      <c r="J112" s="9"/>
      <c r="K112" s="9"/>
      <c r="M112" s="9" t="str">
        <f t="shared" si="1"/>
        <v/>
      </c>
      <c r="U112" s="9" t="str">
        <f t="shared" si="2"/>
        <v/>
      </c>
    </row>
    <row r="113" ht="15.0" customHeight="1">
      <c r="A113" s="2"/>
      <c r="B113" s="2"/>
      <c r="C113" s="9"/>
      <c r="D113" s="9"/>
      <c r="E113" s="2"/>
      <c r="F113" s="2"/>
      <c r="G113" s="9"/>
      <c r="H113" s="9"/>
      <c r="I113" s="9"/>
      <c r="J113" s="9"/>
      <c r="K113" s="9"/>
      <c r="M113" s="9" t="str">
        <f t="shared" si="1"/>
        <v/>
      </c>
      <c r="U113" s="9" t="str">
        <f t="shared" si="2"/>
        <v/>
      </c>
    </row>
    <row r="114" ht="15.0" customHeight="1">
      <c r="A114" s="2"/>
      <c r="B114" s="2"/>
      <c r="C114" s="9"/>
      <c r="D114" s="9"/>
      <c r="E114" s="2"/>
      <c r="F114" s="2"/>
      <c r="G114" s="9"/>
      <c r="H114" s="9"/>
      <c r="I114" s="9"/>
      <c r="J114" s="9"/>
      <c r="K114" s="9"/>
      <c r="M114" s="9" t="str">
        <f t="shared" si="1"/>
        <v/>
      </c>
      <c r="U114" s="9" t="str">
        <f t="shared" si="2"/>
        <v/>
      </c>
    </row>
    <row r="115" ht="15.0" customHeight="1">
      <c r="A115" s="2"/>
      <c r="B115" s="2"/>
      <c r="C115" s="9"/>
      <c r="D115" s="9"/>
      <c r="E115" s="2"/>
      <c r="F115" s="2"/>
      <c r="G115" s="9"/>
      <c r="H115" s="9"/>
      <c r="I115" s="9"/>
      <c r="J115" s="9"/>
      <c r="K115" s="9"/>
      <c r="M115" s="9" t="str">
        <f t="shared" si="1"/>
        <v/>
      </c>
      <c r="U115" s="9" t="str">
        <f t="shared" si="2"/>
        <v/>
      </c>
    </row>
    <row r="116" ht="15.0" customHeight="1">
      <c r="A116" s="2"/>
      <c r="B116" s="2"/>
      <c r="C116" s="9"/>
      <c r="D116" s="9"/>
      <c r="E116" s="2"/>
      <c r="F116" s="2"/>
      <c r="G116" s="9"/>
      <c r="H116" s="9"/>
      <c r="I116" s="9"/>
      <c r="J116" s="9"/>
      <c r="K116" s="9"/>
      <c r="M116" s="9" t="str">
        <f t="shared" si="1"/>
        <v/>
      </c>
      <c r="U116" s="9" t="str">
        <f t="shared" si="2"/>
        <v/>
      </c>
    </row>
    <row r="117" ht="15.0" customHeight="1">
      <c r="A117" s="2"/>
      <c r="B117" s="2"/>
      <c r="C117" s="9"/>
      <c r="D117" s="9"/>
      <c r="E117" s="2"/>
      <c r="F117" s="2"/>
      <c r="G117" s="9"/>
      <c r="H117" s="9"/>
      <c r="I117" s="9"/>
      <c r="J117" s="9"/>
      <c r="K117" s="9"/>
      <c r="M117" s="9" t="str">
        <f t="shared" si="1"/>
        <v/>
      </c>
      <c r="U117" s="9" t="str">
        <f t="shared" si="2"/>
        <v/>
      </c>
    </row>
    <row r="118" ht="15.0" customHeight="1">
      <c r="A118" s="2"/>
      <c r="B118" s="2"/>
      <c r="C118" s="9"/>
      <c r="D118" s="9"/>
      <c r="E118" s="2"/>
      <c r="F118" s="2"/>
      <c r="G118" s="9"/>
      <c r="H118" s="9"/>
      <c r="I118" s="9"/>
      <c r="J118" s="9"/>
      <c r="K118" s="9"/>
      <c r="M118" s="9" t="str">
        <f t="shared" si="1"/>
        <v/>
      </c>
      <c r="U118" s="9" t="str">
        <f t="shared" si="2"/>
        <v/>
      </c>
    </row>
    <row r="119" ht="15.0" customHeight="1">
      <c r="A119" s="2"/>
      <c r="B119" s="2"/>
      <c r="C119" s="9"/>
      <c r="D119" s="9"/>
      <c r="E119" s="2"/>
      <c r="F119" s="2"/>
      <c r="G119" s="9"/>
      <c r="H119" s="9"/>
      <c r="I119" s="9"/>
      <c r="J119" s="9"/>
      <c r="K119" s="9"/>
      <c r="M119" s="9" t="str">
        <f t="shared" si="1"/>
        <v/>
      </c>
      <c r="U119" s="9" t="str">
        <f t="shared" si="2"/>
        <v/>
      </c>
    </row>
    <row r="120" ht="15.0" customHeight="1">
      <c r="A120" s="2"/>
      <c r="B120" s="2"/>
      <c r="C120" s="9"/>
      <c r="D120" s="9"/>
      <c r="E120" s="2"/>
      <c r="F120" s="2"/>
      <c r="G120" s="9"/>
      <c r="H120" s="9"/>
      <c r="I120" s="9"/>
      <c r="J120" s="9"/>
      <c r="K120" s="9"/>
      <c r="M120" s="9" t="str">
        <f t="shared" si="1"/>
        <v/>
      </c>
      <c r="U120" s="9" t="str">
        <f t="shared" si="2"/>
        <v/>
      </c>
    </row>
    <row r="121" ht="15.0" customHeight="1">
      <c r="A121" s="2"/>
      <c r="B121" s="2"/>
      <c r="C121" s="9"/>
      <c r="D121" s="9"/>
      <c r="E121" s="2"/>
      <c r="F121" s="2"/>
      <c r="G121" s="9"/>
      <c r="H121" s="9"/>
      <c r="I121" s="9"/>
      <c r="J121" s="9"/>
      <c r="K121" s="9"/>
      <c r="M121" s="9" t="str">
        <f t="shared" si="1"/>
        <v/>
      </c>
      <c r="U121" s="9" t="str">
        <f t="shared" si="2"/>
        <v/>
      </c>
    </row>
    <row r="122" ht="15.0" customHeight="1">
      <c r="A122" s="2"/>
      <c r="B122" s="2"/>
      <c r="C122" s="9"/>
      <c r="D122" s="9"/>
      <c r="E122" s="2"/>
      <c r="F122" s="2"/>
      <c r="G122" s="9"/>
      <c r="H122" s="9"/>
      <c r="I122" s="9"/>
      <c r="J122" s="9"/>
      <c r="K122" s="9"/>
      <c r="M122" s="9" t="str">
        <f t="shared" si="1"/>
        <v/>
      </c>
      <c r="U122" s="9" t="str">
        <f t="shared" si="2"/>
        <v/>
      </c>
    </row>
    <row r="123" ht="15.0" customHeight="1">
      <c r="A123" s="2"/>
      <c r="B123" s="2"/>
      <c r="C123" s="9"/>
      <c r="D123" s="9"/>
      <c r="E123" s="2"/>
      <c r="F123" s="2"/>
      <c r="G123" s="9"/>
      <c r="H123" s="9"/>
      <c r="I123" s="9"/>
      <c r="J123" s="9"/>
      <c r="K123" s="9"/>
      <c r="M123" s="9" t="str">
        <f t="shared" si="1"/>
        <v/>
      </c>
      <c r="U123" s="9" t="str">
        <f t="shared" si="2"/>
        <v/>
      </c>
    </row>
    <row r="124" ht="15.0" customHeight="1">
      <c r="A124" s="2"/>
      <c r="B124" s="2"/>
      <c r="C124" s="9"/>
      <c r="D124" s="9"/>
      <c r="E124" s="2"/>
      <c r="F124" s="2"/>
      <c r="G124" s="9"/>
      <c r="H124" s="9"/>
      <c r="I124" s="9"/>
      <c r="J124" s="9"/>
      <c r="K124" s="9"/>
      <c r="M124" s="9" t="str">
        <f t="shared" si="1"/>
        <v/>
      </c>
      <c r="U124" s="9" t="str">
        <f t="shared" si="2"/>
        <v/>
      </c>
    </row>
    <row r="125" ht="15.0" customHeight="1">
      <c r="A125" s="2"/>
      <c r="B125" s="2"/>
      <c r="C125" s="9"/>
      <c r="D125" s="9"/>
      <c r="E125" s="2"/>
      <c r="F125" s="2"/>
      <c r="G125" s="9"/>
      <c r="H125" s="9"/>
      <c r="I125" s="9"/>
      <c r="J125" s="9"/>
      <c r="K125" s="9"/>
      <c r="M125" s="9" t="str">
        <f t="shared" si="1"/>
        <v/>
      </c>
      <c r="U125" s="9" t="str">
        <f t="shared" si="2"/>
        <v/>
      </c>
    </row>
    <row r="126" ht="15.0" customHeight="1">
      <c r="A126" s="2"/>
      <c r="B126" s="2"/>
      <c r="C126" s="9"/>
      <c r="D126" s="9"/>
      <c r="E126" s="2"/>
      <c r="F126" s="2"/>
      <c r="G126" s="9"/>
      <c r="H126" s="9"/>
      <c r="I126" s="9"/>
      <c r="J126" s="9"/>
      <c r="K126" s="9"/>
      <c r="M126" s="9" t="str">
        <f t="shared" si="1"/>
        <v/>
      </c>
      <c r="U126" s="9" t="str">
        <f t="shared" si="2"/>
        <v/>
      </c>
    </row>
    <row r="127" ht="15.0" customHeight="1">
      <c r="A127" s="2"/>
      <c r="B127" s="2"/>
      <c r="C127" s="9"/>
      <c r="D127" s="9"/>
      <c r="E127" s="2"/>
      <c r="F127" s="2"/>
      <c r="G127" s="9"/>
      <c r="H127" s="9"/>
      <c r="I127" s="9"/>
      <c r="J127" s="9"/>
      <c r="K127" s="9"/>
      <c r="M127" s="9" t="str">
        <f t="shared" si="1"/>
        <v/>
      </c>
      <c r="U127" s="9" t="str">
        <f t="shared" si="2"/>
        <v/>
      </c>
    </row>
    <row r="128" ht="15.0" customHeight="1">
      <c r="A128" s="2"/>
      <c r="B128" s="2"/>
      <c r="C128" s="9"/>
      <c r="D128" s="9"/>
      <c r="E128" s="2"/>
      <c r="F128" s="2"/>
      <c r="G128" s="9"/>
      <c r="H128" s="9"/>
      <c r="I128" s="9"/>
      <c r="J128" s="9"/>
      <c r="K128" s="9"/>
      <c r="M128" s="9" t="str">
        <f t="shared" si="1"/>
        <v/>
      </c>
      <c r="U128" s="9" t="str">
        <f t="shared" si="2"/>
        <v/>
      </c>
    </row>
    <row r="129" ht="15.0" customHeight="1">
      <c r="A129" s="2"/>
      <c r="B129" s="2"/>
      <c r="C129" s="9"/>
      <c r="D129" s="9"/>
      <c r="E129" s="2"/>
      <c r="F129" s="2"/>
      <c r="G129" s="9"/>
      <c r="H129" s="9"/>
      <c r="I129" s="9"/>
      <c r="J129" s="9"/>
      <c r="K129" s="9"/>
      <c r="M129" s="9" t="str">
        <f t="shared" si="1"/>
        <v/>
      </c>
      <c r="U129" s="9" t="str">
        <f t="shared" si="2"/>
        <v/>
      </c>
    </row>
    <row r="130" ht="15.0" customHeight="1">
      <c r="A130" s="2"/>
      <c r="B130" s="2"/>
      <c r="C130" s="9"/>
      <c r="D130" s="9"/>
      <c r="E130" s="2"/>
      <c r="F130" s="2"/>
      <c r="G130" s="9"/>
      <c r="H130" s="9"/>
      <c r="I130" s="9"/>
      <c r="J130" s="9"/>
      <c r="K130" s="9"/>
      <c r="M130" s="9" t="str">
        <f t="shared" si="1"/>
        <v/>
      </c>
      <c r="U130" s="9" t="str">
        <f t="shared" si="2"/>
        <v/>
      </c>
    </row>
    <row r="131" ht="15.0" customHeight="1">
      <c r="A131" s="2"/>
      <c r="B131" s="2"/>
      <c r="C131" s="9"/>
      <c r="D131" s="9"/>
      <c r="E131" s="2"/>
      <c r="F131" s="2"/>
      <c r="G131" s="9"/>
      <c r="H131" s="9"/>
      <c r="I131" s="9"/>
      <c r="J131" s="9"/>
      <c r="K131" s="9"/>
      <c r="M131" s="9" t="str">
        <f t="shared" si="1"/>
        <v/>
      </c>
      <c r="U131" s="9" t="str">
        <f t="shared" si="2"/>
        <v/>
      </c>
    </row>
    <row r="132" ht="15.0" customHeight="1">
      <c r="A132" s="2"/>
      <c r="B132" s="2"/>
      <c r="C132" s="9"/>
      <c r="D132" s="9"/>
      <c r="E132" s="2"/>
      <c r="F132" s="2"/>
      <c r="G132" s="9"/>
      <c r="H132" s="9"/>
      <c r="I132" s="9"/>
      <c r="J132" s="9"/>
      <c r="K132" s="9"/>
      <c r="M132" s="9" t="str">
        <f t="shared" si="1"/>
        <v/>
      </c>
      <c r="U132" s="9" t="str">
        <f t="shared" si="2"/>
        <v/>
      </c>
    </row>
    <row r="133" ht="15.0" customHeight="1">
      <c r="A133" s="2"/>
      <c r="B133" s="2"/>
      <c r="C133" s="9"/>
      <c r="D133" s="9"/>
      <c r="E133" s="2"/>
      <c r="F133" s="2"/>
      <c r="G133" s="9"/>
      <c r="H133" s="9"/>
      <c r="I133" s="9"/>
      <c r="J133" s="9"/>
      <c r="K133" s="9"/>
      <c r="M133" s="9" t="str">
        <f t="shared" si="1"/>
        <v/>
      </c>
      <c r="U133" s="9" t="str">
        <f t="shared" si="2"/>
        <v/>
      </c>
    </row>
    <row r="134" ht="15.0" customHeight="1">
      <c r="A134" s="2"/>
      <c r="B134" s="2"/>
      <c r="C134" s="9"/>
      <c r="D134" s="9"/>
      <c r="E134" s="2"/>
      <c r="F134" s="2"/>
      <c r="G134" s="9"/>
      <c r="H134" s="9"/>
      <c r="I134" s="9"/>
      <c r="J134" s="9"/>
      <c r="K134" s="9"/>
      <c r="M134" s="9" t="str">
        <f t="shared" si="1"/>
        <v/>
      </c>
      <c r="U134" s="9" t="str">
        <f t="shared" si="2"/>
        <v/>
      </c>
    </row>
    <row r="135" ht="15.0" customHeight="1">
      <c r="A135" s="2"/>
      <c r="B135" s="2"/>
      <c r="C135" s="9"/>
      <c r="D135" s="9"/>
      <c r="E135" s="2"/>
      <c r="F135" s="2"/>
      <c r="G135" s="9"/>
      <c r="H135" s="9"/>
      <c r="I135" s="9"/>
      <c r="J135" s="9"/>
      <c r="K135" s="9"/>
      <c r="M135" s="9" t="str">
        <f t="shared" si="1"/>
        <v/>
      </c>
      <c r="U135" s="9" t="str">
        <f t="shared" si="2"/>
        <v/>
      </c>
    </row>
    <row r="136" ht="15.0" customHeight="1">
      <c r="A136" s="2"/>
      <c r="B136" s="2"/>
      <c r="C136" s="9"/>
      <c r="D136" s="9"/>
      <c r="E136" s="2"/>
      <c r="F136" s="2"/>
      <c r="G136" s="9"/>
      <c r="H136" s="9"/>
      <c r="I136" s="9"/>
      <c r="J136" s="9"/>
      <c r="K136" s="9"/>
      <c r="M136" s="9" t="str">
        <f t="shared" si="1"/>
        <v/>
      </c>
      <c r="U136" s="9" t="str">
        <f t="shared" si="2"/>
        <v/>
      </c>
    </row>
    <row r="137" ht="15.0" customHeight="1">
      <c r="A137" s="2"/>
      <c r="B137" s="2"/>
      <c r="C137" s="9"/>
      <c r="D137" s="9"/>
      <c r="E137" s="2"/>
      <c r="F137" s="2"/>
      <c r="G137" s="9"/>
      <c r="H137" s="9"/>
      <c r="I137" s="9"/>
      <c r="J137" s="9"/>
      <c r="K137" s="9"/>
      <c r="M137" s="9" t="str">
        <f t="shared" si="1"/>
        <v/>
      </c>
      <c r="U137" s="9" t="str">
        <f t="shared" si="2"/>
        <v/>
      </c>
    </row>
    <row r="138" ht="15.0" customHeight="1">
      <c r="A138" s="2"/>
      <c r="B138" s="2"/>
      <c r="C138" s="9"/>
      <c r="D138" s="9"/>
      <c r="E138" s="2"/>
      <c r="F138" s="2"/>
      <c r="G138" s="9"/>
      <c r="H138" s="9"/>
      <c r="I138" s="9"/>
      <c r="J138" s="9"/>
      <c r="K138" s="9"/>
      <c r="M138" s="9" t="str">
        <f t="shared" si="1"/>
        <v/>
      </c>
      <c r="U138" s="9" t="str">
        <f t="shared" si="2"/>
        <v/>
      </c>
    </row>
    <row r="139" ht="15.0" customHeight="1">
      <c r="A139" s="2"/>
      <c r="B139" s="2"/>
      <c r="C139" s="9"/>
      <c r="D139" s="9"/>
      <c r="E139" s="2"/>
      <c r="F139" s="2"/>
      <c r="G139" s="9"/>
      <c r="H139" s="9"/>
      <c r="I139" s="9"/>
      <c r="J139" s="9"/>
      <c r="K139" s="9"/>
      <c r="M139" s="9" t="str">
        <f t="shared" si="1"/>
        <v/>
      </c>
      <c r="U139" s="9" t="str">
        <f t="shared" si="2"/>
        <v/>
      </c>
    </row>
    <row r="140" ht="15.0" customHeight="1">
      <c r="A140" s="2"/>
      <c r="B140" s="2"/>
      <c r="C140" s="9"/>
      <c r="D140" s="9"/>
      <c r="E140" s="2"/>
      <c r="F140" s="2"/>
      <c r="G140" s="9"/>
      <c r="H140" s="9"/>
      <c r="I140" s="9"/>
      <c r="J140" s="9"/>
      <c r="K140" s="9"/>
      <c r="M140" s="9" t="str">
        <f t="shared" si="1"/>
        <v/>
      </c>
      <c r="U140" s="9" t="str">
        <f t="shared" si="2"/>
        <v/>
      </c>
    </row>
    <row r="141" ht="15.0" customHeight="1">
      <c r="A141" s="2"/>
      <c r="B141" s="2"/>
      <c r="C141" s="9"/>
      <c r="D141" s="9"/>
      <c r="E141" s="2"/>
      <c r="F141" s="2"/>
      <c r="G141" s="9"/>
      <c r="H141" s="9"/>
      <c r="I141" s="9"/>
      <c r="J141" s="9"/>
      <c r="K141" s="9"/>
      <c r="M141" s="9" t="str">
        <f t="shared" si="1"/>
        <v/>
      </c>
      <c r="U141" s="9" t="str">
        <f t="shared" si="2"/>
        <v/>
      </c>
    </row>
    <row r="142" ht="15.0" customHeight="1">
      <c r="A142" s="2"/>
      <c r="B142" s="2"/>
      <c r="C142" s="9"/>
      <c r="D142" s="9"/>
      <c r="E142" s="2"/>
      <c r="F142" s="2"/>
      <c r="G142" s="9"/>
      <c r="H142" s="9"/>
      <c r="I142" s="9"/>
      <c r="J142" s="9"/>
      <c r="K142" s="9"/>
      <c r="M142" s="9" t="str">
        <f t="shared" si="1"/>
        <v/>
      </c>
      <c r="U142" s="9" t="str">
        <f t="shared" si="2"/>
        <v/>
      </c>
    </row>
    <row r="143" ht="15.0" customHeight="1">
      <c r="A143" s="2"/>
      <c r="B143" s="2"/>
      <c r="C143" s="9"/>
      <c r="D143" s="9"/>
      <c r="E143" s="2"/>
      <c r="F143" s="2"/>
      <c r="G143" s="9"/>
      <c r="H143" s="9"/>
      <c r="I143" s="9"/>
      <c r="J143" s="9"/>
      <c r="K143" s="9"/>
      <c r="M143" s="9" t="str">
        <f t="shared" si="1"/>
        <v/>
      </c>
      <c r="U143" s="9" t="str">
        <f t="shared" si="2"/>
        <v/>
      </c>
    </row>
    <row r="144" ht="15.0" customHeight="1">
      <c r="A144" s="2"/>
      <c r="B144" s="2"/>
      <c r="C144" s="9"/>
      <c r="D144" s="9"/>
      <c r="E144" s="2"/>
      <c r="F144" s="2"/>
      <c r="G144" s="9"/>
      <c r="H144" s="9"/>
      <c r="I144" s="9"/>
      <c r="J144" s="9"/>
      <c r="K144" s="9"/>
      <c r="M144" s="9" t="str">
        <f t="shared" si="1"/>
        <v/>
      </c>
      <c r="U144" s="9" t="str">
        <f t="shared" si="2"/>
        <v/>
      </c>
    </row>
    <row r="145" ht="15.0" customHeight="1">
      <c r="A145" s="2"/>
      <c r="B145" s="2"/>
      <c r="C145" s="9"/>
      <c r="D145" s="9"/>
      <c r="E145" s="2"/>
      <c r="F145" s="2"/>
      <c r="G145" s="9"/>
      <c r="H145" s="9"/>
      <c r="I145" s="9"/>
      <c r="J145" s="9"/>
      <c r="K145" s="9"/>
      <c r="M145" s="9" t="str">
        <f t="shared" si="1"/>
        <v/>
      </c>
      <c r="U145" s="9" t="str">
        <f t="shared" si="2"/>
        <v/>
      </c>
    </row>
    <row r="146" ht="15.0" customHeight="1">
      <c r="A146" s="2"/>
      <c r="B146" s="2"/>
      <c r="C146" s="9"/>
      <c r="D146" s="9"/>
      <c r="E146" s="2"/>
      <c r="F146" s="2"/>
      <c r="G146" s="9"/>
      <c r="H146" s="9"/>
      <c r="I146" s="9"/>
      <c r="J146" s="9"/>
      <c r="K146" s="9"/>
      <c r="M146" s="9" t="str">
        <f t="shared" si="1"/>
        <v/>
      </c>
      <c r="U146" s="9" t="str">
        <f t="shared" si="2"/>
        <v/>
      </c>
    </row>
    <row r="147" ht="15.0" customHeight="1">
      <c r="A147" s="2"/>
      <c r="B147" s="2"/>
      <c r="C147" s="9"/>
      <c r="D147" s="9"/>
      <c r="E147" s="2"/>
      <c r="F147" s="2"/>
      <c r="G147" s="9"/>
      <c r="H147" s="9"/>
      <c r="I147" s="9"/>
      <c r="J147" s="9"/>
      <c r="K147" s="9"/>
      <c r="M147" s="9" t="str">
        <f t="shared" si="1"/>
        <v/>
      </c>
      <c r="U147" s="9" t="str">
        <f t="shared" si="2"/>
        <v/>
      </c>
    </row>
    <row r="148" ht="15.0" customHeight="1">
      <c r="A148" s="2"/>
      <c r="B148" s="2"/>
      <c r="C148" s="9"/>
      <c r="D148" s="9"/>
      <c r="E148" s="2"/>
      <c r="F148" s="2"/>
      <c r="G148" s="9"/>
      <c r="H148" s="9"/>
      <c r="I148" s="9"/>
      <c r="J148" s="9"/>
      <c r="K148" s="9"/>
      <c r="M148" s="9" t="str">
        <f t="shared" si="1"/>
        <v/>
      </c>
      <c r="U148" s="9" t="str">
        <f t="shared" si="2"/>
        <v/>
      </c>
    </row>
    <row r="149" ht="15.0" customHeight="1">
      <c r="A149" s="2"/>
      <c r="B149" s="2"/>
      <c r="C149" s="9"/>
      <c r="D149" s="9"/>
      <c r="E149" s="2"/>
      <c r="F149" s="2"/>
      <c r="G149" s="9"/>
      <c r="H149" s="9"/>
      <c r="I149" s="9"/>
      <c r="J149" s="9"/>
      <c r="K149" s="9"/>
      <c r="M149" s="9" t="str">
        <f t="shared" si="1"/>
        <v/>
      </c>
      <c r="U149" s="9" t="str">
        <f t="shared" si="2"/>
        <v/>
      </c>
    </row>
    <row r="150" ht="15.0" customHeight="1">
      <c r="A150" s="2"/>
      <c r="B150" s="2"/>
      <c r="C150" s="9"/>
      <c r="D150" s="9"/>
      <c r="E150" s="2"/>
      <c r="F150" s="2"/>
      <c r="G150" s="9"/>
      <c r="H150" s="9"/>
      <c r="I150" s="9"/>
      <c r="J150" s="9"/>
      <c r="K150" s="9"/>
      <c r="M150" s="9" t="str">
        <f t="shared" si="1"/>
        <v/>
      </c>
      <c r="U150" s="9" t="str">
        <f t="shared" si="2"/>
        <v/>
      </c>
    </row>
    <row r="151" ht="15.0" customHeight="1">
      <c r="A151" s="2"/>
      <c r="B151" s="2"/>
      <c r="C151" s="9"/>
      <c r="D151" s="9"/>
      <c r="E151" s="2"/>
      <c r="F151" s="2"/>
      <c r="G151" s="9"/>
      <c r="H151" s="9"/>
      <c r="I151" s="9"/>
      <c r="J151" s="9"/>
      <c r="K151" s="9"/>
      <c r="M151" s="9" t="str">
        <f t="shared" si="1"/>
        <v/>
      </c>
      <c r="U151" s="9" t="str">
        <f t="shared" si="2"/>
        <v/>
      </c>
    </row>
    <row r="152" ht="15.0" customHeight="1">
      <c r="A152" s="2"/>
      <c r="B152" s="2"/>
      <c r="C152" s="9"/>
      <c r="D152" s="9"/>
      <c r="E152" s="2"/>
      <c r="F152" s="2"/>
      <c r="G152" s="9"/>
      <c r="H152" s="9"/>
      <c r="I152" s="9"/>
      <c r="J152" s="9"/>
      <c r="K152" s="9"/>
      <c r="M152" s="9" t="str">
        <f t="shared" si="1"/>
        <v/>
      </c>
      <c r="U152" s="9" t="str">
        <f t="shared" si="2"/>
        <v/>
      </c>
    </row>
    <row r="153" ht="15.0" customHeight="1">
      <c r="A153" s="2"/>
      <c r="B153" s="2"/>
      <c r="C153" s="9"/>
      <c r="D153" s="9"/>
      <c r="E153" s="2"/>
      <c r="F153" s="2"/>
      <c r="G153" s="9"/>
      <c r="H153" s="9"/>
      <c r="I153" s="9"/>
      <c r="J153" s="9"/>
      <c r="K153" s="9"/>
      <c r="M153" s="9" t="str">
        <f t="shared" si="1"/>
        <v/>
      </c>
      <c r="U153" s="9" t="str">
        <f t="shared" si="2"/>
        <v/>
      </c>
    </row>
    <row r="154" ht="15.0" customHeight="1">
      <c r="A154" s="2"/>
      <c r="B154" s="2"/>
      <c r="C154" s="9"/>
      <c r="D154" s="9"/>
      <c r="E154" s="2"/>
      <c r="F154" s="2"/>
      <c r="G154" s="9"/>
      <c r="H154" s="9"/>
      <c r="I154" s="9"/>
      <c r="J154" s="9"/>
      <c r="K154" s="9"/>
      <c r="M154" s="9" t="str">
        <f t="shared" si="1"/>
        <v/>
      </c>
      <c r="U154" s="9" t="str">
        <f t="shared" si="2"/>
        <v/>
      </c>
    </row>
    <row r="155" ht="15.0" customHeight="1">
      <c r="A155" s="2"/>
      <c r="B155" s="2"/>
      <c r="C155" s="9"/>
      <c r="D155" s="9"/>
      <c r="E155" s="2"/>
      <c r="F155" s="2"/>
      <c r="G155" s="9"/>
      <c r="H155" s="9"/>
      <c r="I155" s="9"/>
      <c r="J155" s="9"/>
      <c r="K155" s="9"/>
      <c r="M155" s="9" t="str">
        <f t="shared" si="1"/>
        <v/>
      </c>
      <c r="U155" s="9" t="str">
        <f t="shared" si="2"/>
        <v/>
      </c>
    </row>
    <row r="156" ht="15.0" customHeight="1">
      <c r="A156" s="2"/>
      <c r="B156" s="2"/>
      <c r="C156" s="9"/>
      <c r="D156" s="9"/>
      <c r="E156" s="2"/>
      <c r="F156" s="2"/>
      <c r="G156" s="9"/>
      <c r="H156" s="9"/>
      <c r="I156" s="9"/>
      <c r="J156" s="9"/>
      <c r="K156" s="9"/>
      <c r="M156" s="9" t="str">
        <f t="shared" si="1"/>
        <v/>
      </c>
      <c r="U156" s="9" t="str">
        <f t="shared" si="2"/>
        <v/>
      </c>
    </row>
    <row r="157" ht="15.0" customHeight="1">
      <c r="A157" s="2"/>
      <c r="B157" s="2"/>
      <c r="C157" s="9"/>
      <c r="D157" s="9"/>
      <c r="E157" s="2"/>
      <c r="F157" s="2"/>
      <c r="G157" s="9"/>
      <c r="H157" s="9"/>
      <c r="I157" s="9"/>
      <c r="J157" s="9"/>
      <c r="K157" s="9"/>
      <c r="M157" s="9" t="str">
        <f t="shared" si="1"/>
        <v/>
      </c>
      <c r="U157" s="9" t="str">
        <f t="shared" si="2"/>
        <v/>
      </c>
    </row>
    <row r="158" ht="15.0" customHeight="1">
      <c r="A158" s="2"/>
      <c r="B158" s="2"/>
      <c r="C158" s="9"/>
      <c r="D158" s="9"/>
      <c r="E158" s="2"/>
      <c r="F158" s="2"/>
      <c r="G158" s="9"/>
      <c r="H158" s="9"/>
      <c r="I158" s="9"/>
      <c r="J158" s="9"/>
      <c r="K158" s="9"/>
      <c r="M158" s="9" t="str">
        <f t="shared" si="1"/>
        <v/>
      </c>
      <c r="U158" s="9" t="str">
        <f t="shared" si="2"/>
        <v/>
      </c>
    </row>
    <row r="159" ht="15.0" customHeight="1">
      <c r="A159" s="2"/>
      <c r="B159" s="2"/>
      <c r="C159" s="9"/>
      <c r="D159" s="9"/>
      <c r="E159" s="2"/>
      <c r="F159" s="2"/>
      <c r="G159" s="9"/>
      <c r="H159" s="9"/>
      <c r="I159" s="9"/>
      <c r="J159" s="9"/>
      <c r="K159" s="9"/>
      <c r="M159" s="9" t="str">
        <f t="shared" si="1"/>
        <v/>
      </c>
      <c r="U159" s="9" t="str">
        <f t="shared" si="2"/>
        <v/>
      </c>
    </row>
    <row r="160" ht="15.0" customHeight="1">
      <c r="A160" s="2"/>
      <c r="B160" s="2"/>
      <c r="C160" s="9"/>
      <c r="D160" s="9"/>
      <c r="E160" s="2"/>
      <c r="F160" s="2"/>
      <c r="G160" s="9"/>
      <c r="H160" s="9"/>
      <c r="I160" s="9"/>
      <c r="J160" s="9"/>
      <c r="K160" s="9"/>
      <c r="M160" s="9" t="str">
        <f t="shared" si="1"/>
        <v/>
      </c>
      <c r="U160" s="9" t="str">
        <f t="shared" si="2"/>
        <v/>
      </c>
    </row>
    <row r="161" ht="15.0" customHeight="1">
      <c r="A161" s="2"/>
      <c r="B161" s="2"/>
      <c r="C161" s="9"/>
      <c r="D161" s="9"/>
      <c r="E161" s="2"/>
      <c r="F161" s="2"/>
      <c r="G161" s="9"/>
      <c r="H161" s="9"/>
      <c r="I161" s="9"/>
      <c r="J161" s="9"/>
      <c r="K161" s="9"/>
      <c r="M161" s="9" t="str">
        <f t="shared" si="1"/>
        <v/>
      </c>
      <c r="U161" s="9" t="str">
        <f t="shared" si="2"/>
        <v/>
      </c>
    </row>
    <row r="162" ht="15.0" customHeight="1">
      <c r="A162" s="2"/>
      <c r="B162" s="2"/>
      <c r="C162" s="9"/>
      <c r="D162" s="9"/>
      <c r="E162" s="2"/>
      <c r="F162" s="2"/>
      <c r="G162" s="9"/>
      <c r="H162" s="9"/>
      <c r="I162" s="9"/>
      <c r="J162" s="9"/>
      <c r="K162" s="9"/>
      <c r="M162" s="9" t="str">
        <f t="shared" si="1"/>
        <v/>
      </c>
      <c r="U162" s="9" t="str">
        <f t="shared" si="2"/>
        <v/>
      </c>
    </row>
    <row r="163" ht="15.0" customHeight="1">
      <c r="A163" s="2"/>
      <c r="B163" s="2"/>
      <c r="C163" s="9"/>
      <c r="D163" s="9"/>
      <c r="E163" s="2"/>
      <c r="F163" s="2"/>
      <c r="G163" s="9"/>
      <c r="H163" s="9"/>
      <c r="I163" s="9"/>
      <c r="J163" s="9"/>
      <c r="K163" s="9"/>
      <c r="M163" s="9" t="str">
        <f t="shared" si="1"/>
        <v/>
      </c>
      <c r="U163" s="9" t="str">
        <f t="shared" si="2"/>
        <v/>
      </c>
    </row>
    <row r="164" ht="15.0" customHeight="1">
      <c r="A164" s="2"/>
      <c r="B164" s="2"/>
      <c r="C164" s="9"/>
      <c r="D164" s="9"/>
      <c r="E164" s="2"/>
      <c r="F164" s="2"/>
      <c r="G164" s="9"/>
      <c r="H164" s="9"/>
      <c r="I164" s="9"/>
      <c r="J164" s="9"/>
      <c r="K164" s="9"/>
      <c r="M164" s="9" t="str">
        <f t="shared" si="1"/>
        <v/>
      </c>
      <c r="U164" s="9" t="str">
        <f t="shared" si="2"/>
        <v/>
      </c>
    </row>
    <row r="165" ht="15.0" customHeight="1">
      <c r="A165" s="2"/>
      <c r="B165" s="2"/>
      <c r="C165" s="9"/>
      <c r="D165" s="9"/>
      <c r="E165" s="2"/>
      <c r="F165" s="2"/>
      <c r="G165" s="9"/>
      <c r="H165" s="9"/>
      <c r="I165" s="9"/>
      <c r="J165" s="9"/>
      <c r="K165" s="9"/>
      <c r="M165" s="9" t="str">
        <f t="shared" si="1"/>
        <v/>
      </c>
      <c r="U165" s="9" t="str">
        <f t="shared" si="2"/>
        <v/>
      </c>
    </row>
    <row r="166" ht="15.0" customHeight="1">
      <c r="A166" s="2"/>
      <c r="B166" s="2"/>
      <c r="C166" s="9"/>
      <c r="D166" s="9"/>
      <c r="E166" s="2"/>
      <c r="F166" s="2"/>
      <c r="G166" s="9"/>
      <c r="H166" s="9"/>
      <c r="I166" s="9"/>
      <c r="J166" s="9"/>
      <c r="K166" s="9"/>
      <c r="M166" s="9" t="str">
        <f t="shared" si="1"/>
        <v/>
      </c>
      <c r="U166" s="9" t="str">
        <f t="shared" si="2"/>
        <v/>
      </c>
    </row>
    <row r="167" ht="15.0" customHeight="1">
      <c r="A167" s="2"/>
      <c r="B167" s="2"/>
      <c r="C167" s="9"/>
      <c r="D167" s="9"/>
      <c r="E167" s="2"/>
      <c r="F167" s="2"/>
      <c r="G167" s="9"/>
      <c r="H167" s="9"/>
      <c r="I167" s="9"/>
      <c r="J167" s="9"/>
      <c r="K167" s="9"/>
      <c r="M167" s="9" t="str">
        <f t="shared" si="1"/>
        <v/>
      </c>
      <c r="U167" s="9" t="str">
        <f t="shared" si="2"/>
        <v/>
      </c>
    </row>
    <row r="168" ht="15.0" customHeight="1">
      <c r="A168" s="2"/>
      <c r="B168" s="2"/>
      <c r="C168" s="9"/>
      <c r="D168" s="9"/>
      <c r="E168" s="2"/>
      <c r="F168" s="2"/>
      <c r="G168" s="9"/>
      <c r="H168" s="9"/>
      <c r="I168" s="9"/>
      <c r="J168" s="9"/>
      <c r="K168" s="9"/>
      <c r="M168" s="9" t="str">
        <f t="shared" si="1"/>
        <v/>
      </c>
      <c r="U168" s="9" t="str">
        <f t="shared" si="2"/>
        <v/>
      </c>
    </row>
    <row r="169" ht="15.0" customHeight="1">
      <c r="A169" s="2"/>
      <c r="B169" s="2"/>
      <c r="C169" s="9"/>
      <c r="D169" s="9"/>
      <c r="E169" s="2"/>
      <c r="F169" s="2"/>
      <c r="G169" s="9"/>
      <c r="H169" s="9"/>
      <c r="I169" s="9"/>
      <c r="J169" s="9"/>
      <c r="K169" s="9"/>
      <c r="M169" s="9" t="str">
        <f t="shared" si="1"/>
        <v/>
      </c>
      <c r="U169" s="9" t="str">
        <f t="shared" si="2"/>
        <v/>
      </c>
    </row>
    <row r="170" ht="15.0" customHeight="1">
      <c r="A170" s="2"/>
      <c r="B170" s="2"/>
      <c r="C170" s="9"/>
      <c r="D170" s="9"/>
      <c r="E170" s="2"/>
      <c r="F170" s="2"/>
      <c r="G170" s="9"/>
      <c r="H170" s="9"/>
      <c r="I170" s="9"/>
      <c r="J170" s="9"/>
      <c r="K170" s="9"/>
      <c r="M170" s="9" t="str">
        <f t="shared" si="1"/>
        <v/>
      </c>
      <c r="U170" s="9" t="str">
        <f t="shared" si="2"/>
        <v/>
      </c>
    </row>
    <row r="171" ht="15.0" customHeight="1">
      <c r="A171" s="2"/>
      <c r="B171" s="2"/>
      <c r="C171" s="9"/>
      <c r="D171" s="9"/>
      <c r="E171" s="2"/>
      <c r="F171" s="2"/>
      <c r="G171" s="9"/>
      <c r="H171" s="9"/>
      <c r="I171" s="9"/>
      <c r="J171" s="9"/>
      <c r="K171" s="9"/>
      <c r="M171" s="9" t="str">
        <f t="shared" si="1"/>
        <v/>
      </c>
      <c r="U171" s="9" t="str">
        <f t="shared" si="2"/>
        <v/>
      </c>
    </row>
    <row r="172" ht="15.0" customHeight="1">
      <c r="A172" s="2"/>
      <c r="B172" s="2"/>
      <c r="C172" s="9"/>
      <c r="D172" s="9"/>
      <c r="E172" s="2"/>
      <c r="F172" s="2"/>
      <c r="G172" s="9"/>
      <c r="H172" s="9"/>
      <c r="I172" s="9"/>
      <c r="J172" s="9"/>
      <c r="K172" s="9"/>
      <c r="M172" s="9" t="str">
        <f t="shared" si="1"/>
        <v/>
      </c>
      <c r="U172" s="9" t="str">
        <f t="shared" si="2"/>
        <v/>
      </c>
    </row>
    <row r="173" ht="15.0" customHeight="1">
      <c r="A173" s="2"/>
      <c r="B173" s="2"/>
      <c r="C173" s="9"/>
      <c r="D173" s="9"/>
      <c r="E173" s="2"/>
      <c r="F173" s="2"/>
      <c r="G173" s="9"/>
      <c r="H173" s="9"/>
      <c r="I173" s="9"/>
      <c r="J173" s="9"/>
      <c r="K173" s="9"/>
      <c r="M173" s="9" t="str">
        <f t="shared" si="1"/>
        <v/>
      </c>
      <c r="U173" s="9" t="str">
        <f t="shared" si="2"/>
        <v/>
      </c>
    </row>
    <row r="174" ht="15.0" customHeight="1">
      <c r="A174" s="2"/>
      <c r="B174" s="2"/>
      <c r="C174" s="9"/>
      <c r="D174" s="9"/>
      <c r="E174" s="2"/>
      <c r="F174" s="2"/>
      <c r="G174" s="9"/>
      <c r="H174" s="9"/>
      <c r="I174" s="9"/>
      <c r="J174" s="9"/>
      <c r="K174" s="9"/>
      <c r="M174" s="9" t="str">
        <f t="shared" si="1"/>
        <v/>
      </c>
      <c r="U174" s="9" t="str">
        <f t="shared" si="2"/>
        <v/>
      </c>
    </row>
    <row r="175" ht="15.0" customHeight="1">
      <c r="A175" s="2"/>
      <c r="B175" s="2"/>
      <c r="C175" s="9"/>
      <c r="D175" s="9"/>
      <c r="E175" s="2"/>
      <c r="F175" s="2"/>
      <c r="G175" s="9"/>
      <c r="H175" s="9"/>
      <c r="I175" s="9"/>
      <c r="J175" s="9"/>
      <c r="K175" s="9"/>
      <c r="M175" s="9" t="str">
        <f t="shared" si="1"/>
        <v/>
      </c>
      <c r="U175" s="9" t="str">
        <f t="shared" si="2"/>
        <v/>
      </c>
    </row>
    <row r="176" ht="15.0" customHeight="1">
      <c r="A176" s="2"/>
      <c r="B176" s="2"/>
      <c r="C176" s="9"/>
      <c r="D176" s="9"/>
      <c r="E176" s="2"/>
      <c r="F176" s="2"/>
      <c r="G176" s="9"/>
      <c r="H176" s="9"/>
      <c r="I176" s="9"/>
      <c r="J176" s="9"/>
      <c r="K176" s="9"/>
      <c r="M176" s="9" t="str">
        <f t="shared" si="1"/>
        <v/>
      </c>
      <c r="U176" s="9" t="str">
        <f t="shared" si="2"/>
        <v/>
      </c>
    </row>
    <row r="177" ht="15.0" customHeight="1">
      <c r="A177" s="2"/>
      <c r="B177" s="2"/>
      <c r="C177" s="9"/>
      <c r="D177" s="9"/>
      <c r="E177" s="2"/>
      <c r="F177" s="2"/>
      <c r="G177" s="9"/>
      <c r="H177" s="9"/>
      <c r="I177" s="9"/>
      <c r="J177" s="9"/>
      <c r="K177" s="9"/>
      <c r="M177" s="9" t="str">
        <f t="shared" si="1"/>
        <v/>
      </c>
      <c r="U177" s="9" t="str">
        <f t="shared" si="2"/>
        <v/>
      </c>
    </row>
    <row r="178" ht="15.0" customHeight="1">
      <c r="A178" s="2"/>
      <c r="B178" s="2"/>
      <c r="C178" s="9"/>
      <c r="D178" s="9"/>
      <c r="E178" s="2"/>
      <c r="F178" s="2"/>
      <c r="G178" s="9"/>
      <c r="H178" s="9"/>
      <c r="I178" s="9"/>
      <c r="J178" s="9"/>
      <c r="K178" s="9"/>
      <c r="M178" s="9" t="str">
        <f t="shared" si="1"/>
        <v/>
      </c>
      <c r="U178" s="9" t="str">
        <f t="shared" si="2"/>
        <v/>
      </c>
    </row>
    <row r="179" ht="15.0" customHeight="1">
      <c r="A179" s="2"/>
      <c r="B179" s="2"/>
      <c r="C179" s="9"/>
      <c r="D179" s="9"/>
      <c r="E179" s="2"/>
      <c r="F179" s="2"/>
      <c r="G179" s="9"/>
      <c r="H179" s="9"/>
      <c r="I179" s="9"/>
      <c r="J179" s="9"/>
      <c r="K179" s="9"/>
      <c r="M179" s="9" t="str">
        <f t="shared" si="1"/>
        <v/>
      </c>
      <c r="U179" s="9" t="str">
        <f t="shared" si="2"/>
        <v/>
      </c>
    </row>
    <row r="180" ht="15.0" customHeight="1">
      <c r="A180" s="2"/>
      <c r="B180" s="2"/>
      <c r="C180" s="9"/>
      <c r="D180" s="9"/>
      <c r="E180" s="2"/>
      <c r="F180" s="2"/>
      <c r="G180" s="9"/>
      <c r="H180" s="9"/>
      <c r="I180" s="9"/>
      <c r="J180" s="9"/>
      <c r="K180" s="9"/>
      <c r="M180" s="9" t="str">
        <f t="shared" si="1"/>
        <v/>
      </c>
      <c r="U180" s="9" t="str">
        <f t="shared" si="2"/>
        <v/>
      </c>
    </row>
    <row r="181" ht="15.0" customHeight="1">
      <c r="A181" s="2"/>
      <c r="B181" s="2"/>
      <c r="C181" s="9"/>
      <c r="D181" s="9"/>
      <c r="E181" s="2"/>
      <c r="F181" s="2"/>
      <c r="G181" s="9"/>
      <c r="H181" s="9"/>
      <c r="I181" s="9"/>
      <c r="J181" s="9"/>
      <c r="K181" s="9"/>
      <c r="M181" s="9" t="str">
        <f t="shared" si="1"/>
        <v/>
      </c>
      <c r="U181" s="9" t="str">
        <f t="shared" si="2"/>
        <v/>
      </c>
    </row>
    <row r="182" ht="15.0" customHeight="1">
      <c r="A182" s="2"/>
      <c r="B182" s="2"/>
      <c r="C182" s="9"/>
      <c r="D182" s="9"/>
      <c r="E182" s="2"/>
      <c r="F182" s="2"/>
      <c r="G182" s="9"/>
      <c r="H182" s="9"/>
      <c r="I182" s="9"/>
      <c r="J182" s="9"/>
      <c r="K182" s="9"/>
      <c r="M182" s="9" t="str">
        <f t="shared" si="1"/>
        <v/>
      </c>
      <c r="U182" s="9" t="str">
        <f t="shared" si="2"/>
        <v/>
      </c>
    </row>
    <row r="183" ht="15.0" customHeight="1">
      <c r="A183" s="2"/>
      <c r="B183" s="2"/>
      <c r="C183" s="9"/>
      <c r="D183" s="9"/>
      <c r="E183" s="2"/>
      <c r="F183" s="2"/>
      <c r="G183" s="9"/>
      <c r="H183" s="9"/>
      <c r="I183" s="9"/>
      <c r="J183" s="9"/>
      <c r="K183" s="9"/>
      <c r="M183" s="9" t="str">
        <f t="shared" si="1"/>
        <v/>
      </c>
      <c r="U183" s="9" t="str">
        <f t="shared" si="2"/>
        <v/>
      </c>
    </row>
    <row r="184" ht="15.0" customHeight="1">
      <c r="A184" s="2"/>
      <c r="B184" s="2"/>
      <c r="C184" s="9"/>
      <c r="D184" s="9"/>
      <c r="E184" s="9"/>
      <c r="F184" s="9" t="str">
        <f>IF(E184="","",VLOOKUP(E184,$G$2:$I$14,3,FALSE))</f>
        <v/>
      </c>
      <c r="G184" s="9"/>
      <c r="H184" s="9"/>
      <c r="I184" s="9"/>
      <c r="J184" s="9"/>
      <c r="K184" s="9"/>
      <c r="M184" s="9" t="str">
        <f t="shared" si="1"/>
        <v/>
      </c>
      <c r="U184" s="9" t="str">
        <f t="shared" si="2"/>
        <v/>
      </c>
    </row>
    <row r="185" ht="15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 t="str">
        <f t="shared" si="1"/>
        <v/>
      </c>
      <c r="U185" s="9" t="str">
        <f t="shared" si="2"/>
        <v/>
      </c>
    </row>
    <row r="186" ht="15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U186" s="9" t="str">
        <f>IF(M188="","","UPDATE GIN_SUB_CLASSES SET SCL_GGGAP_CODE = " &amp; M188 &amp; " WHERE SCL_CODE = " &amp; C186 &amp; ";")</f>
        <v>UPDATE GIN_SUB_CLASSES SET SCL_GGGAP_CODE = commit; WHERE SCL_CODE = ;</v>
      </c>
    </row>
    <row r="187" ht="15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U187" s="9" t="str">
        <f t="shared" ref="U187:U189" si="3">IF(E187="","","UPDATE GIN_SUB_CLASSES SET SCL_GGGAP_CODE = " &amp; E187 &amp; " WHERE SCL_CODE = " &amp; C187 &amp; ";")</f>
        <v/>
      </c>
    </row>
    <row r="188" ht="15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 t="s">
        <v>269</v>
      </c>
      <c r="U188" s="9" t="str">
        <f t="shared" si="3"/>
        <v/>
      </c>
    </row>
    <row r="189" ht="15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U189" s="9" t="str">
        <f t="shared" si="3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11.14"/>
    <col customWidth="1" min="3" max="3" width="36.86"/>
    <col customWidth="1" min="4" max="4" width="10.43"/>
    <col customWidth="1" min="5" max="6" width="7.57"/>
    <col customWidth="1" min="7" max="31" width="11.14"/>
    <col customWidth="1" min="32" max="32" width="12.0"/>
    <col customWidth="1" min="33" max="33" width="16.43"/>
  </cols>
  <sheetData>
    <row r="1" ht="15.0" customHeight="1">
      <c r="A1" s="2"/>
      <c r="B1" s="2"/>
      <c r="C1" s="2"/>
      <c r="D1" s="2"/>
      <c r="E1" s="2"/>
      <c r="F1" s="2"/>
      <c r="G1" s="2"/>
      <c r="H1" s="2"/>
      <c r="I1" s="2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5.0" hidden="1" customHeight="1">
      <c r="A3" s="7"/>
      <c r="B3" s="7" t="s">
        <v>9</v>
      </c>
      <c r="C3" s="7" t="s">
        <v>10</v>
      </c>
      <c r="D3" s="7" t="s">
        <v>11</v>
      </c>
      <c r="E3" s="7"/>
      <c r="F3" s="7"/>
      <c r="G3" s="10">
        <v>1982.0</v>
      </c>
      <c r="I3" s="10">
        <v>1983.0</v>
      </c>
      <c r="K3" s="10">
        <v>1984.0</v>
      </c>
      <c r="M3" s="10">
        <v>1985.0</v>
      </c>
      <c r="O3" s="10">
        <v>1986.0</v>
      </c>
      <c r="Q3" s="10">
        <v>1987.0</v>
      </c>
      <c r="S3" s="10">
        <v>1988.0</v>
      </c>
      <c r="U3" s="10">
        <v>1989.0</v>
      </c>
      <c r="W3" s="10">
        <v>1990.0</v>
      </c>
      <c r="Y3" s="10">
        <v>1991.0</v>
      </c>
      <c r="AA3" s="10">
        <v>1992.0</v>
      </c>
      <c r="AC3" s="10">
        <v>1993.0</v>
      </c>
      <c r="AE3" s="10">
        <v>1994.0</v>
      </c>
    </row>
    <row r="4" ht="15.0" customHeight="1">
      <c r="A4" s="7" t="s">
        <v>14</v>
      </c>
      <c r="B4" s="7"/>
      <c r="C4" s="7"/>
      <c r="D4" s="7"/>
      <c r="E4" s="7"/>
      <c r="F4" s="7"/>
      <c r="G4" s="10">
        <f>'Account Groups'!B2</f>
        <v>1</v>
      </c>
      <c r="I4" s="10">
        <f>'Account Groups'!B3</f>
        <v>2</v>
      </c>
      <c r="K4" s="10" t="str">
        <f>'Account Groups'!F2</f>
        <v/>
      </c>
      <c r="M4" s="10" t="str">
        <f>'Account Groups'!F3</f>
        <v/>
      </c>
      <c r="O4" s="10">
        <v>5.0</v>
      </c>
      <c r="Q4" s="10">
        <v>6.0</v>
      </c>
      <c r="S4" s="10">
        <v>7.0</v>
      </c>
      <c r="U4" s="10">
        <v>8.0</v>
      </c>
      <c r="W4" s="10">
        <v>9.0</v>
      </c>
      <c r="Y4" s="10">
        <v>10.0</v>
      </c>
      <c r="AA4" s="10">
        <v>11.0</v>
      </c>
      <c r="AC4" s="10">
        <v>12.0</v>
      </c>
      <c r="AE4" s="10">
        <v>13.0</v>
      </c>
    </row>
    <row r="5" ht="45.0" customHeight="1">
      <c r="A5" s="4"/>
      <c r="B5" s="4"/>
      <c r="C5" s="4"/>
      <c r="D5" s="4"/>
      <c r="E5" s="4"/>
      <c r="F5" s="4" t="s">
        <v>21</v>
      </c>
      <c r="G5" s="11" t="s">
        <v>13</v>
      </c>
      <c r="I5" s="11" t="s">
        <v>16</v>
      </c>
      <c r="K5" s="11" t="s">
        <v>18</v>
      </c>
      <c r="M5" s="11" t="s">
        <v>20</v>
      </c>
      <c r="O5" s="11" t="s">
        <v>23</v>
      </c>
      <c r="Q5" s="11" t="s">
        <v>25</v>
      </c>
      <c r="S5" s="11" t="s">
        <v>27</v>
      </c>
      <c r="U5" s="11" t="s">
        <v>28</v>
      </c>
      <c r="W5" s="11" t="s">
        <v>29</v>
      </c>
      <c r="Y5" s="11" t="s">
        <v>30</v>
      </c>
      <c r="AA5" s="11" t="s">
        <v>31</v>
      </c>
      <c r="AC5" s="11" t="s">
        <v>32</v>
      </c>
      <c r="AE5" s="11" t="s">
        <v>33</v>
      </c>
    </row>
    <row r="6" ht="14.25" customHeight="1">
      <c r="A6" s="4"/>
      <c r="B6" s="4"/>
      <c r="C6" s="4"/>
      <c r="D6" s="4"/>
      <c r="E6" s="4"/>
      <c r="F6" s="4"/>
      <c r="G6" s="4" t="s">
        <v>34</v>
      </c>
      <c r="H6" s="4" t="s">
        <v>36</v>
      </c>
      <c r="I6" s="4" t="s">
        <v>34</v>
      </c>
      <c r="J6" s="4" t="s">
        <v>36</v>
      </c>
      <c r="K6" s="4" t="s">
        <v>34</v>
      </c>
      <c r="L6" s="4" t="s">
        <v>36</v>
      </c>
      <c r="M6" s="4" t="s">
        <v>34</v>
      </c>
      <c r="N6" s="4" t="s">
        <v>36</v>
      </c>
      <c r="O6" s="4" t="s">
        <v>34</v>
      </c>
      <c r="P6" s="4" t="s">
        <v>36</v>
      </c>
      <c r="Q6" s="4" t="s">
        <v>34</v>
      </c>
      <c r="R6" s="4" t="s">
        <v>36</v>
      </c>
      <c r="S6" s="4" t="s">
        <v>34</v>
      </c>
      <c r="T6" s="4" t="s">
        <v>36</v>
      </c>
      <c r="U6" s="4" t="s">
        <v>34</v>
      </c>
      <c r="V6" s="4" t="s">
        <v>36</v>
      </c>
      <c r="W6" s="4" t="s">
        <v>34</v>
      </c>
      <c r="X6" s="4" t="s">
        <v>36</v>
      </c>
      <c r="Y6" s="4" t="s">
        <v>34</v>
      </c>
      <c r="Z6" s="4" t="s">
        <v>36</v>
      </c>
      <c r="AA6" s="4" t="s">
        <v>34</v>
      </c>
      <c r="AB6" s="4" t="s">
        <v>36</v>
      </c>
      <c r="AC6" s="4" t="s">
        <v>34</v>
      </c>
      <c r="AD6" s="4" t="s">
        <v>36</v>
      </c>
      <c r="AE6" s="4" t="s">
        <v>34</v>
      </c>
      <c r="AF6" s="4" t="s">
        <v>36</v>
      </c>
    </row>
    <row r="7" ht="15.0" customHeight="1">
      <c r="A7" s="2">
        <v>1.0</v>
      </c>
      <c r="B7" s="2" t="s">
        <v>38</v>
      </c>
      <c r="C7" s="2" t="s">
        <v>39</v>
      </c>
      <c r="D7" s="2" t="s">
        <v>38</v>
      </c>
      <c r="E7" s="2" t="s">
        <v>40</v>
      </c>
      <c r="F7" s="2" t="s">
        <v>41</v>
      </c>
      <c r="G7" s="12"/>
      <c r="H7" s="13"/>
      <c r="I7" s="12"/>
      <c r="J7" s="14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  <c r="AB7" s="13"/>
      <c r="AC7" s="12"/>
      <c r="AD7" s="13"/>
      <c r="AE7" s="12"/>
      <c r="AF7" s="13"/>
    </row>
    <row r="8" ht="15.0" customHeight="1">
      <c r="A8" s="2">
        <v>2.0</v>
      </c>
      <c r="B8" s="2" t="s">
        <v>52</v>
      </c>
      <c r="C8" s="2" t="s">
        <v>53</v>
      </c>
      <c r="D8" s="2" t="s">
        <v>38</v>
      </c>
      <c r="E8" s="2" t="s">
        <v>54</v>
      </c>
      <c r="F8" s="2" t="s">
        <v>41</v>
      </c>
      <c r="G8" s="12"/>
      <c r="H8" s="13"/>
      <c r="I8" s="12"/>
      <c r="J8" s="14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2"/>
      <c r="AB8" s="13"/>
      <c r="AC8" s="12"/>
      <c r="AD8" s="13"/>
      <c r="AE8" s="12"/>
      <c r="AF8" s="13"/>
    </row>
    <row r="9" ht="15.0" customHeight="1">
      <c r="A9" s="2">
        <v>3.0</v>
      </c>
      <c r="B9" s="2" t="s">
        <v>56</v>
      </c>
      <c r="C9" s="2" t="s">
        <v>57</v>
      </c>
      <c r="D9" s="2" t="s">
        <v>56</v>
      </c>
      <c r="E9" s="2" t="s">
        <v>40</v>
      </c>
      <c r="F9" s="2" t="s">
        <v>41</v>
      </c>
      <c r="G9" s="12"/>
      <c r="H9" s="13"/>
      <c r="I9" s="12"/>
      <c r="J9" s="14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  <c r="Y9" s="12"/>
      <c r="Z9" s="13"/>
      <c r="AA9" s="12"/>
      <c r="AB9" s="13"/>
      <c r="AC9" s="12"/>
      <c r="AD9" s="13"/>
      <c r="AE9" s="12"/>
      <c r="AF9" s="13"/>
    </row>
    <row r="10">
      <c r="A10" s="2">
        <v>3.0</v>
      </c>
      <c r="B10" s="2" t="s">
        <v>60</v>
      </c>
      <c r="C10" s="15" t="s">
        <v>61</v>
      </c>
      <c r="D10" s="2" t="s">
        <v>65</v>
      </c>
      <c r="E10" s="2" t="s">
        <v>40</v>
      </c>
      <c r="F10" s="2" t="s">
        <v>66</v>
      </c>
      <c r="G10" s="12"/>
      <c r="H10" s="13"/>
      <c r="I10" s="12"/>
      <c r="J10" s="14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</row>
    <row r="11" ht="15.0" customHeight="1">
      <c r="A11" s="2">
        <v>4.0</v>
      </c>
      <c r="B11" s="2" t="s">
        <v>69</v>
      </c>
      <c r="C11" s="2" t="s">
        <v>70</v>
      </c>
      <c r="D11" s="2" t="s">
        <v>56</v>
      </c>
      <c r="E11" s="2" t="s">
        <v>54</v>
      </c>
      <c r="F11" s="2" t="s">
        <v>41</v>
      </c>
      <c r="G11" s="12"/>
      <c r="H11" s="13"/>
      <c r="I11" s="12"/>
      <c r="J11" s="14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  <c r="Y11" s="12"/>
      <c r="Z11" s="13"/>
      <c r="AA11" s="12"/>
      <c r="AB11" s="13"/>
      <c r="AC11" s="12"/>
      <c r="AD11" s="13"/>
      <c r="AE11" s="12"/>
      <c r="AF11" s="13"/>
    </row>
    <row r="12" ht="16.5" customHeight="1">
      <c r="A12" s="12">
        <v>4.0</v>
      </c>
      <c r="B12" s="2" t="s">
        <v>72</v>
      </c>
      <c r="C12" s="15" t="s">
        <v>73</v>
      </c>
      <c r="D12" s="2" t="s">
        <v>65</v>
      </c>
      <c r="E12" s="2" t="s">
        <v>54</v>
      </c>
      <c r="F12" s="2" t="s">
        <v>66</v>
      </c>
      <c r="G12" s="2"/>
      <c r="H12" s="13"/>
      <c r="I12" s="12"/>
      <c r="J12" s="14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</row>
    <row r="13" ht="15.0" customHeight="1">
      <c r="A13" s="2">
        <v>5.0</v>
      </c>
      <c r="B13" s="2" t="s">
        <v>75</v>
      </c>
      <c r="C13" s="2" t="s">
        <v>76</v>
      </c>
      <c r="D13" s="2" t="s">
        <v>77</v>
      </c>
      <c r="E13" s="2" t="s">
        <v>40</v>
      </c>
      <c r="F13" s="2" t="s">
        <v>66</v>
      </c>
      <c r="G13" s="2"/>
      <c r="H13" s="13"/>
      <c r="I13" s="2"/>
      <c r="J13" s="14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</row>
    <row r="14" ht="15.0" customHeight="1">
      <c r="A14" s="2">
        <v>5.0</v>
      </c>
      <c r="B14" s="2" t="s">
        <v>80</v>
      </c>
      <c r="C14" s="2" t="s">
        <v>81</v>
      </c>
      <c r="D14" s="2" t="s">
        <v>80</v>
      </c>
      <c r="E14" s="2" t="s">
        <v>40</v>
      </c>
      <c r="F14" s="2" t="s">
        <v>66</v>
      </c>
      <c r="G14" s="2"/>
      <c r="H14" s="13"/>
      <c r="I14" s="2"/>
      <c r="J14" s="14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  <c r="AD14" s="13"/>
      <c r="AE14" s="12"/>
      <c r="AF14" s="13"/>
    </row>
    <row r="15" ht="15.0" customHeight="1">
      <c r="A15" s="2">
        <v>5.0</v>
      </c>
      <c r="B15" s="2" t="s">
        <v>84</v>
      </c>
      <c r="C15" s="2" t="s">
        <v>85</v>
      </c>
      <c r="D15" s="2" t="s">
        <v>80</v>
      </c>
      <c r="E15" s="2" t="s">
        <v>54</v>
      </c>
      <c r="F15" s="2" t="s">
        <v>66</v>
      </c>
      <c r="G15" s="2"/>
      <c r="H15" s="13"/>
      <c r="I15" s="2"/>
      <c r="J15" s="14"/>
      <c r="K15" s="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/>
    </row>
    <row r="16" ht="15.0" customHeight="1">
      <c r="A16" s="2">
        <v>6.0</v>
      </c>
      <c r="B16" s="2" t="s">
        <v>87</v>
      </c>
      <c r="C16" s="2" t="s">
        <v>88</v>
      </c>
      <c r="D16" s="2" t="s">
        <v>89</v>
      </c>
      <c r="E16" s="2" t="s">
        <v>40</v>
      </c>
      <c r="F16" s="2" t="s">
        <v>66</v>
      </c>
      <c r="G16" s="2"/>
      <c r="H16" s="13"/>
      <c r="I16" s="2"/>
      <c r="J16" s="14"/>
      <c r="K16" s="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  <c r="AD16" s="13"/>
      <c r="AE16" s="12"/>
      <c r="AF16" s="13"/>
    </row>
    <row r="17" ht="15.0" customHeight="1">
      <c r="A17" s="2">
        <v>7.0</v>
      </c>
      <c r="B17" s="2" t="s">
        <v>92</v>
      </c>
      <c r="C17" s="2" t="s">
        <v>93</v>
      </c>
      <c r="D17" s="2" t="s">
        <v>92</v>
      </c>
      <c r="E17" s="2" t="s">
        <v>54</v>
      </c>
      <c r="F17" s="2" t="s">
        <v>66</v>
      </c>
      <c r="G17" s="2"/>
      <c r="H17" s="13"/>
      <c r="I17" s="2"/>
      <c r="J17" s="14"/>
      <c r="K17" s="2"/>
      <c r="L17" s="13"/>
      <c r="M17" s="12"/>
      <c r="N17" s="13"/>
      <c r="O17" s="12"/>
      <c r="P17" s="13"/>
      <c r="Q17" s="2"/>
      <c r="R17" s="13"/>
      <c r="S17" s="2"/>
      <c r="T17" s="13"/>
      <c r="U17" s="12"/>
      <c r="V17" s="13"/>
      <c r="W17" s="12"/>
      <c r="X17" s="13"/>
      <c r="Y17" s="12"/>
      <c r="Z17" s="13"/>
      <c r="AA17" s="12"/>
      <c r="AB17" s="13"/>
      <c r="AC17" s="2"/>
      <c r="AD17" s="13"/>
      <c r="AE17" s="12"/>
      <c r="AF17" s="13"/>
    </row>
    <row r="18" ht="15.0" customHeight="1">
      <c r="A18" s="2">
        <v>8.0</v>
      </c>
      <c r="B18" s="2" t="s">
        <v>95</v>
      </c>
      <c r="C18" s="2" t="s">
        <v>96</v>
      </c>
      <c r="D18" s="2" t="s">
        <v>95</v>
      </c>
      <c r="E18" s="2" t="s">
        <v>40</v>
      </c>
      <c r="F18" s="2" t="s">
        <v>66</v>
      </c>
      <c r="G18" s="2"/>
      <c r="H18" s="13"/>
      <c r="I18" s="2"/>
      <c r="J18" s="14"/>
      <c r="K18" s="2"/>
      <c r="L18" s="13"/>
      <c r="M18" s="12"/>
      <c r="N18" s="13"/>
      <c r="O18" s="12"/>
      <c r="P18" s="13"/>
      <c r="Q18" s="2"/>
      <c r="R18" s="13"/>
      <c r="S18" s="2"/>
      <c r="T18" s="13"/>
      <c r="U18" s="12"/>
      <c r="V18" s="13"/>
      <c r="W18" s="12"/>
      <c r="X18" s="13"/>
      <c r="Y18" s="12"/>
      <c r="Z18" s="13"/>
      <c r="AA18" s="12"/>
      <c r="AB18" s="13"/>
      <c r="AC18" s="2"/>
      <c r="AD18" s="13"/>
      <c r="AE18" s="12"/>
      <c r="AF18" s="13"/>
    </row>
    <row r="19" ht="15.0" customHeight="1">
      <c r="A19" s="2">
        <v>9.0</v>
      </c>
      <c r="B19" s="2" t="s">
        <v>99</v>
      </c>
      <c r="C19" s="2" t="s">
        <v>100</v>
      </c>
      <c r="D19" s="2" t="s">
        <v>95</v>
      </c>
      <c r="E19" s="2" t="s">
        <v>54</v>
      </c>
      <c r="F19" s="2" t="s">
        <v>66</v>
      </c>
      <c r="G19" s="2"/>
      <c r="H19" s="13"/>
      <c r="I19" s="2"/>
      <c r="J19" s="14"/>
      <c r="K19" s="2"/>
      <c r="L19" s="13"/>
      <c r="M19" s="12"/>
      <c r="N19" s="13"/>
      <c r="O19" s="12"/>
      <c r="P19" s="13"/>
      <c r="Q19" s="2"/>
      <c r="R19" s="13"/>
      <c r="S19" s="2"/>
      <c r="T19" s="13"/>
      <c r="U19" s="2"/>
      <c r="V19" s="13"/>
      <c r="W19" s="2"/>
      <c r="X19" s="13"/>
      <c r="Y19" s="2"/>
      <c r="Z19" s="13"/>
      <c r="AA19" s="2"/>
      <c r="AB19" s="13"/>
      <c r="AC19" s="2"/>
      <c r="AD19" s="13"/>
      <c r="AE19" s="2"/>
      <c r="AF19" s="13"/>
    </row>
    <row r="20" ht="15.0" customHeight="1">
      <c r="A20" s="2">
        <v>10.0</v>
      </c>
      <c r="B20" s="2" t="s">
        <v>101</v>
      </c>
      <c r="C20" s="2" t="s">
        <v>103</v>
      </c>
      <c r="D20" s="2" t="s">
        <v>104</v>
      </c>
      <c r="E20" s="2" t="s">
        <v>40</v>
      </c>
      <c r="F20" s="2" t="s">
        <v>66</v>
      </c>
      <c r="G20" s="2"/>
      <c r="H20" s="13"/>
      <c r="I20" s="2"/>
      <c r="J20" s="14"/>
      <c r="K20" s="2"/>
      <c r="L20" s="13"/>
      <c r="M20" s="2"/>
      <c r="N20" s="13"/>
      <c r="O20" s="2"/>
      <c r="P20" s="13"/>
      <c r="Q20" s="2"/>
      <c r="R20" s="13"/>
      <c r="S20" s="2"/>
      <c r="T20" s="13"/>
      <c r="U20" s="2"/>
      <c r="V20" s="13"/>
      <c r="W20" s="2"/>
      <c r="X20" s="13"/>
      <c r="Y20" s="2"/>
      <c r="Z20" s="13"/>
      <c r="AA20" s="2"/>
      <c r="AB20" s="13"/>
      <c r="AC20" s="2"/>
      <c r="AD20" s="13"/>
      <c r="AE20" s="2"/>
      <c r="AF20" s="13"/>
    </row>
    <row r="21" ht="15.0" customHeight="1">
      <c r="A21" s="2">
        <v>12.0</v>
      </c>
      <c r="B21" s="2" t="s">
        <v>105</v>
      </c>
      <c r="C21" s="2" t="s">
        <v>107</v>
      </c>
      <c r="D21" s="2" t="s">
        <v>108</v>
      </c>
      <c r="E21" s="16" t="s">
        <v>40</v>
      </c>
      <c r="F21" s="16" t="s">
        <v>66</v>
      </c>
      <c r="G21" s="2"/>
      <c r="H21" s="13"/>
      <c r="I21" s="2"/>
      <c r="J21" s="14"/>
      <c r="K21" s="2"/>
      <c r="L21" s="13"/>
      <c r="M21" s="2"/>
      <c r="N21" s="13"/>
      <c r="O21" s="2"/>
      <c r="P21" s="13"/>
      <c r="Q21" s="2"/>
      <c r="R21" s="13"/>
      <c r="S21" s="2"/>
      <c r="T21" s="13"/>
      <c r="U21" s="2"/>
      <c r="V21" s="13"/>
      <c r="W21" s="2"/>
      <c r="X21" s="13"/>
      <c r="Y21" s="2"/>
      <c r="Z21" s="13"/>
      <c r="AA21" s="2"/>
      <c r="AB21" s="13"/>
      <c r="AC21" s="2"/>
      <c r="AD21" s="13"/>
      <c r="AE21" s="2"/>
      <c r="AF21" s="13"/>
    </row>
    <row r="22" ht="15.0" customHeight="1">
      <c r="A22" s="2">
        <v>11.0</v>
      </c>
      <c r="B22" s="2" t="s">
        <v>110</v>
      </c>
      <c r="C22" s="2" t="s">
        <v>111</v>
      </c>
      <c r="D22" s="2" t="s">
        <v>104</v>
      </c>
      <c r="E22" s="16" t="s">
        <v>54</v>
      </c>
      <c r="F22" s="15" t="s">
        <v>66</v>
      </c>
      <c r="G22" s="2"/>
      <c r="H22" s="13"/>
      <c r="I22" s="2"/>
      <c r="J22" s="14"/>
      <c r="K22" s="2"/>
      <c r="L22" s="13"/>
      <c r="M22" s="2"/>
      <c r="N22" s="13"/>
      <c r="O22" s="2"/>
      <c r="P22" s="13"/>
      <c r="Q22" s="2"/>
      <c r="R22" s="13"/>
      <c r="S22" s="2"/>
      <c r="T22" s="13"/>
      <c r="U22" s="2"/>
      <c r="V22" s="13"/>
      <c r="W22" s="2"/>
      <c r="X22" s="13"/>
      <c r="Y22" s="2"/>
      <c r="Z22" s="13"/>
      <c r="AA22" s="2"/>
      <c r="AB22" s="13"/>
      <c r="AC22" s="2"/>
      <c r="AD22" s="13"/>
      <c r="AE22" s="2"/>
      <c r="AF22" s="13"/>
    </row>
    <row r="23" ht="15.0" customHeight="1">
      <c r="A23" s="2"/>
      <c r="B23" s="2"/>
      <c r="C23" s="2"/>
      <c r="D23" s="2"/>
      <c r="E23" s="2"/>
      <c r="F23" s="2"/>
      <c r="G23" s="2"/>
      <c r="H23" s="13"/>
      <c r="I23" s="2"/>
      <c r="J23" s="14"/>
      <c r="K23" s="2"/>
      <c r="L23" s="13"/>
      <c r="M23" s="2"/>
      <c r="N23" s="13"/>
      <c r="O23" s="2"/>
      <c r="P23" s="13"/>
      <c r="Q23" s="2"/>
      <c r="R23" s="13"/>
      <c r="S23" s="2"/>
      <c r="T23" s="13"/>
      <c r="U23" s="2"/>
      <c r="V23" s="13"/>
      <c r="W23" s="2"/>
      <c r="X23" s="13"/>
      <c r="Y23" s="2"/>
      <c r="Z23" s="13"/>
      <c r="AA23" s="2"/>
      <c r="AB23" s="13"/>
      <c r="AC23" s="2"/>
      <c r="AD23" s="13"/>
      <c r="AE23" s="2"/>
      <c r="AF23" s="13"/>
    </row>
    <row r="24" ht="15.0" customHeight="1">
      <c r="A24" s="2"/>
      <c r="B24" s="2"/>
      <c r="C24" s="2"/>
      <c r="D24" s="2"/>
      <c r="E24" s="2"/>
      <c r="F24" s="2"/>
      <c r="G24" s="2"/>
      <c r="H24" s="13"/>
      <c r="I24" s="2"/>
      <c r="J24" s="14"/>
      <c r="K24" s="2"/>
      <c r="L24" s="13"/>
      <c r="M24" s="2"/>
      <c r="N24" s="13"/>
      <c r="O24" s="2"/>
      <c r="P24" s="13"/>
      <c r="Q24" s="2"/>
      <c r="R24" s="13"/>
      <c r="S24" s="2"/>
      <c r="T24" s="13"/>
      <c r="U24" s="2"/>
      <c r="V24" s="13"/>
      <c r="W24" s="2"/>
      <c r="X24" s="13"/>
      <c r="Y24" s="2"/>
      <c r="Z24" s="13"/>
      <c r="AA24" s="2"/>
      <c r="AB24" s="13"/>
      <c r="AC24" s="2"/>
      <c r="AD24" s="13"/>
      <c r="AE24" s="2"/>
      <c r="AF24" s="13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8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ht="15.0" customHeight="1">
      <c r="A26" s="2">
        <v>12.0</v>
      </c>
      <c r="B26" s="2" t="s">
        <v>120</v>
      </c>
      <c r="C26" s="2" t="s">
        <v>121</v>
      </c>
      <c r="D26" s="2" t="s">
        <v>122</v>
      </c>
      <c r="E26" s="2" t="s">
        <v>40</v>
      </c>
      <c r="F26" s="2" t="s">
        <v>66</v>
      </c>
      <c r="G26" s="2"/>
      <c r="H26" s="2"/>
      <c r="I26" s="2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t="15.0" customHeight="1">
      <c r="A27" s="2">
        <v>13.0</v>
      </c>
      <c r="B27" s="2" t="s">
        <v>125</v>
      </c>
      <c r="C27" s="2" t="s">
        <v>126</v>
      </c>
      <c r="D27" s="2" t="s">
        <v>127</v>
      </c>
      <c r="E27" s="2" t="s">
        <v>40</v>
      </c>
      <c r="F27" s="2" t="s">
        <v>41</v>
      </c>
      <c r="G27" s="12"/>
      <c r="H27" s="2"/>
      <c r="I27" s="12"/>
      <c r="J27" s="2"/>
      <c r="K27" s="12"/>
      <c r="L27" s="2"/>
      <c r="M27" s="12"/>
      <c r="N27" s="2"/>
      <c r="O27" s="12"/>
      <c r="P27" s="2"/>
      <c r="Q27" s="12"/>
      <c r="R27" s="2"/>
      <c r="S27" s="12"/>
      <c r="T27" s="2"/>
      <c r="U27" s="12"/>
      <c r="V27" s="2"/>
      <c r="W27" s="12"/>
      <c r="X27" s="2"/>
      <c r="Y27" s="12"/>
      <c r="Z27" s="2"/>
      <c r="AA27" s="12"/>
      <c r="AB27" s="2"/>
      <c r="AC27" s="12"/>
      <c r="AD27" s="2"/>
      <c r="AE27" s="12"/>
      <c r="AF27" s="2"/>
    </row>
    <row r="28" ht="15.0" customHeight="1">
      <c r="A28" s="2">
        <v>14.0</v>
      </c>
      <c r="B28" s="2" t="s">
        <v>129</v>
      </c>
      <c r="C28" s="2" t="s">
        <v>130</v>
      </c>
      <c r="D28" s="2" t="s">
        <v>127</v>
      </c>
      <c r="E28" s="16" t="s">
        <v>54</v>
      </c>
      <c r="F28" s="15" t="s">
        <v>41</v>
      </c>
      <c r="G28" s="12"/>
      <c r="H28" s="2"/>
      <c r="I28" s="12"/>
      <c r="J28" s="2"/>
      <c r="K28" s="12"/>
      <c r="L28" s="2"/>
      <c r="M28" s="12"/>
      <c r="N28" s="2"/>
      <c r="O28" s="12"/>
      <c r="P28" s="2"/>
      <c r="Q28" s="12"/>
      <c r="R28" s="2"/>
      <c r="S28" s="12"/>
      <c r="T28" s="2"/>
      <c r="U28" s="12"/>
      <c r="V28" s="2"/>
      <c r="W28" s="12"/>
      <c r="X28" s="2"/>
      <c r="Y28" s="12"/>
      <c r="Z28" s="2"/>
      <c r="AA28" s="12"/>
      <c r="AB28" s="2"/>
      <c r="AC28" s="12"/>
      <c r="AD28" s="2"/>
      <c r="AE28" s="12"/>
      <c r="AF28" s="2"/>
    </row>
    <row r="29" ht="15.0" customHeight="1">
      <c r="A29" s="2">
        <v>11.0</v>
      </c>
      <c r="B29" s="2" t="s">
        <v>132</v>
      </c>
      <c r="C29" s="2" t="s">
        <v>133</v>
      </c>
      <c r="D29" s="2" t="s">
        <v>132</v>
      </c>
      <c r="E29" s="2" t="s">
        <v>40</v>
      </c>
      <c r="F29" s="2" t="s">
        <v>41</v>
      </c>
      <c r="G29" s="2"/>
      <c r="H29" s="2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15.0" customHeight="1">
      <c r="A30" s="2">
        <v>15.0</v>
      </c>
      <c r="B30" s="2" t="s">
        <v>135</v>
      </c>
      <c r="C30" s="2" t="s">
        <v>136</v>
      </c>
      <c r="D30" s="2" t="s">
        <v>135</v>
      </c>
      <c r="E30" s="2" t="s">
        <v>40</v>
      </c>
      <c r="F30" s="2" t="s">
        <v>66</v>
      </c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5.0" customHeight="1">
      <c r="A31" s="17"/>
      <c r="B31" s="17"/>
      <c r="C31" s="17"/>
      <c r="D31" s="17"/>
      <c r="E31" s="17"/>
      <c r="F31" s="17"/>
      <c r="G31" s="19"/>
      <c r="H31" s="17"/>
      <c r="I31" s="19"/>
      <c r="J31" s="18"/>
      <c r="K31" s="20"/>
      <c r="L31" s="17"/>
      <c r="M31" s="20"/>
      <c r="N31" s="17"/>
      <c r="O31" s="20"/>
      <c r="P31" s="17"/>
      <c r="Q31" s="20"/>
      <c r="R31" s="17"/>
      <c r="S31" s="20"/>
      <c r="T31" s="17"/>
      <c r="U31" s="20"/>
      <c r="V31" s="17"/>
      <c r="W31" s="20"/>
      <c r="X31" s="17"/>
      <c r="Y31" s="20"/>
      <c r="Z31" s="17"/>
      <c r="AA31" s="20"/>
      <c r="AB31" s="17"/>
      <c r="AC31" s="20"/>
      <c r="AD31" s="17"/>
      <c r="AE31" s="20"/>
      <c r="AF31" s="17"/>
    </row>
    <row r="32" ht="15.0" customHeight="1">
      <c r="A32" s="2">
        <v>50.0</v>
      </c>
      <c r="B32" s="2" t="s">
        <v>142</v>
      </c>
      <c r="C32" s="2" t="s">
        <v>144</v>
      </c>
      <c r="D32" s="2" t="s">
        <v>145</v>
      </c>
      <c r="E32" s="2" t="s">
        <v>146</v>
      </c>
      <c r="F32" s="2" t="s">
        <v>41</v>
      </c>
      <c r="G32" s="21"/>
      <c r="H32" s="2"/>
      <c r="I32" s="21"/>
      <c r="J32" s="2"/>
      <c r="K32" s="12"/>
      <c r="L32" s="2"/>
      <c r="M32" s="12"/>
      <c r="N32" s="2"/>
      <c r="O32" s="12"/>
      <c r="P32" s="2"/>
      <c r="Q32" s="12"/>
      <c r="R32" s="2"/>
      <c r="S32" s="12"/>
      <c r="T32" s="2"/>
      <c r="U32" s="12"/>
      <c r="V32" s="2"/>
      <c r="W32" s="12"/>
      <c r="X32" s="2"/>
      <c r="Y32" s="12"/>
      <c r="Z32" s="2"/>
      <c r="AA32" s="12"/>
      <c r="AB32" s="2"/>
      <c r="AC32" s="12"/>
      <c r="AD32" s="2"/>
      <c r="AE32" s="12"/>
      <c r="AF32" s="2"/>
    </row>
    <row r="33" ht="15.0" customHeight="1">
      <c r="A33" s="2">
        <v>50.0</v>
      </c>
      <c r="B33" s="2" t="s">
        <v>149</v>
      </c>
      <c r="C33" s="2" t="s">
        <v>150</v>
      </c>
      <c r="D33" s="2" t="s">
        <v>151</v>
      </c>
      <c r="E33" s="2" t="s">
        <v>146</v>
      </c>
      <c r="F33" s="2" t="s">
        <v>41</v>
      </c>
      <c r="G33" s="12"/>
      <c r="H33" s="2"/>
      <c r="I33" s="12"/>
      <c r="J33" s="2"/>
      <c r="K33" s="2"/>
      <c r="L33" s="2"/>
      <c r="M33" s="12"/>
      <c r="N33" s="2"/>
      <c r="O33" s="12"/>
      <c r="P33" s="2"/>
      <c r="Q33" s="12"/>
      <c r="R33" s="2"/>
      <c r="S33" s="2"/>
      <c r="T33" s="2"/>
      <c r="U33" s="12"/>
      <c r="V33" s="2"/>
      <c r="W33" s="12"/>
      <c r="X33" s="2"/>
      <c r="Y33" s="12"/>
      <c r="Z33" s="2"/>
      <c r="AA33" s="12"/>
      <c r="AB33" s="2"/>
      <c r="AC33" s="12"/>
      <c r="AD33" s="2"/>
      <c r="AE33" s="12"/>
      <c r="AF33" s="2"/>
    </row>
    <row r="34" ht="15.0" customHeight="1">
      <c r="A34" s="2">
        <v>50.0</v>
      </c>
      <c r="B34" s="2" t="s">
        <v>153</v>
      </c>
      <c r="C34" s="2" t="s">
        <v>155</v>
      </c>
      <c r="D34" s="2" t="s">
        <v>156</v>
      </c>
      <c r="E34" s="2" t="s">
        <v>146</v>
      </c>
      <c r="F34" s="2" t="s">
        <v>41</v>
      </c>
      <c r="G34" s="2"/>
      <c r="H34" s="13"/>
      <c r="I34" s="2"/>
      <c r="J34" s="13"/>
      <c r="K34" s="2"/>
      <c r="L34" s="13"/>
      <c r="M34" s="2"/>
      <c r="N34" s="13"/>
      <c r="O34" s="2"/>
      <c r="P34" s="13"/>
      <c r="Q34" s="2"/>
      <c r="R34" s="13"/>
      <c r="S34" s="2"/>
      <c r="T34" s="13"/>
      <c r="U34" s="2"/>
      <c r="V34" s="13"/>
      <c r="W34" s="2"/>
      <c r="X34" s="13"/>
      <c r="Y34" s="2"/>
      <c r="Z34" s="13"/>
      <c r="AA34" s="2"/>
      <c r="AB34" s="13"/>
      <c r="AC34" s="2"/>
      <c r="AD34" s="13"/>
      <c r="AE34" s="2"/>
      <c r="AF34" s="13"/>
    </row>
    <row r="35" ht="15.0" customHeight="1">
      <c r="A35" s="2">
        <v>50.0</v>
      </c>
      <c r="B35" s="2" t="s">
        <v>157</v>
      </c>
      <c r="C35" s="2" t="s">
        <v>159</v>
      </c>
      <c r="D35" s="2" t="s">
        <v>157</v>
      </c>
      <c r="E35" s="2" t="s">
        <v>146</v>
      </c>
      <c r="F35" s="2" t="s">
        <v>41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5.0" customHeight="1">
      <c r="A36" s="2">
        <v>51.0</v>
      </c>
      <c r="B36" s="2" t="s">
        <v>160</v>
      </c>
      <c r="C36" s="2" t="s">
        <v>161</v>
      </c>
      <c r="D36" s="2" t="s">
        <v>145</v>
      </c>
      <c r="E36" s="2" t="s">
        <v>162</v>
      </c>
      <c r="F36" s="2" t="s">
        <v>41</v>
      </c>
      <c r="G36" s="21"/>
      <c r="H36" s="2"/>
      <c r="I36" s="21"/>
      <c r="J36" s="2"/>
      <c r="K36" s="12"/>
      <c r="L36" s="2"/>
      <c r="M36" s="12"/>
      <c r="N36" s="2"/>
      <c r="O36" s="12"/>
      <c r="P36" s="2"/>
      <c r="Q36" s="12"/>
      <c r="R36" s="2"/>
      <c r="S36" s="12"/>
      <c r="T36" s="2"/>
      <c r="U36" s="12"/>
      <c r="V36" s="2"/>
      <c r="W36" s="12"/>
      <c r="X36" s="2"/>
      <c r="Y36" s="12"/>
      <c r="Z36" s="2"/>
      <c r="AA36" s="12"/>
      <c r="AB36" s="2"/>
      <c r="AC36" s="12"/>
      <c r="AD36" s="2"/>
      <c r="AE36" s="12"/>
      <c r="AF36" s="2"/>
    </row>
    <row r="37" ht="15.0" customHeight="1">
      <c r="A37" s="2">
        <v>51.0</v>
      </c>
      <c r="B37" s="2" t="s">
        <v>164</v>
      </c>
      <c r="C37" s="2" t="s">
        <v>165</v>
      </c>
      <c r="D37" s="2" t="s">
        <v>151</v>
      </c>
      <c r="E37" s="2" t="s">
        <v>162</v>
      </c>
      <c r="F37" s="2" t="s">
        <v>41</v>
      </c>
      <c r="G37" s="12"/>
      <c r="H37" s="2"/>
      <c r="I37" s="12"/>
      <c r="J37" s="2"/>
      <c r="K37" s="2"/>
      <c r="L37" s="2"/>
      <c r="M37" s="12"/>
      <c r="N37" s="2"/>
      <c r="O37" s="12"/>
      <c r="P37" s="2"/>
      <c r="Q37" s="12"/>
      <c r="R37" s="2"/>
      <c r="S37" s="2"/>
      <c r="T37" s="2"/>
      <c r="U37" s="12"/>
      <c r="V37" s="2"/>
      <c r="W37" s="12"/>
      <c r="X37" s="2"/>
      <c r="Y37" s="12"/>
      <c r="Z37" s="2"/>
      <c r="AA37" s="12"/>
      <c r="AB37" s="2"/>
      <c r="AC37" s="12"/>
      <c r="AD37" s="2"/>
      <c r="AE37" s="12"/>
      <c r="AF37" s="2"/>
    </row>
    <row r="38" ht="15.0" customHeight="1">
      <c r="A38" s="2">
        <v>51.0</v>
      </c>
      <c r="B38" s="2" t="s">
        <v>167</v>
      </c>
      <c r="C38" s="2" t="s">
        <v>168</v>
      </c>
      <c r="D38" s="2" t="s">
        <v>156</v>
      </c>
      <c r="E38" s="2" t="s">
        <v>162</v>
      </c>
      <c r="F38" s="2" t="s">
        <v>41</v>
      </c>
      <c r="G38" s="2"/>
      <c r="H38" s="13"/>
      <c r="I38" s="2"/>
      <c r="J38" s="13"/>
      <c r="K38" s="2"/>
      <c r="L38" s="13"/>
      <c r="M38" s="2"/>
      <c r="N38" s="13"/>
      <c r="O38" s="2"/>
      <c r="P38" s="13"/>
      <c r="Q38" s="2"/>
      <c r="R38" s="13"/>
      <c r="S38" s="2"/>
      <c r="T38" s="13"/>
      <c r="U38" s="2"/>
      <c r="V38" s="13"/>
      <c r="W38" s="2"/>
      <c r="X38" s="13"/>
      <c r="Y38" s="2"/>
      <c r="Z38" s="13"/>
      <c r="AA38" s="2"/>
      <c r="AB38" s="13"/>
      <c r="AC38" s="2"/>
      <c r="AD38" s="13"/>
      <c r="AE38" s="2"/>
      <c r="AF38" s="13"/>
    </row>
    <row r="39" ht="15.0" customHeight="1">
      <c r="A39" s="2">
        <v>51.0</v>
      </c>
      <c r="B39" s="2" t="s">
        <v>157</v>
      </c>
      <c r="C39" s="2" t="s">
        <v>159</v>
      </c>
      <c r="D39" s="2" t="s">
        <v>157</v>
      </c>
      <c r="E39" s="2" t="s">
        <v>162</v>
      </c>
      <c r="F39" s="2" t="s">
        <v>41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5.0" customHeight="1">
      <c r="A40" s="2">
        <v>52.0</v>
      </c>
      <c r="B40" s="2" t="s">
        <v>172</v>
      </c>
      <c r="C40" s="2" t="s">
        <v>173</v>
      </c>
      <c r="D40" s="2" t="s">
        <v>145</v>
      </c>
      <c r="E40" s="2" t="s">
        <v>174</v>
      </c>
      <c r="F40" s="2" t="s">
        <v>41</v>
      </c>
      <c r="G40" s="21"/>
      <c r="H40" s="2"/>
      <c r="I40" s="21"/>
      <c r="J40" s="2"/>
      <c r="K40" s="12"/>
      <c r="L40" s="2"/>
      <c r="M40" s="12"/>
      <c r="N40" s="2"/>
      <c r="O40" s="12"/>
      <c r="P40" s="2"/>
      <c r="Q40" s="12"/>
      <c r="R40" s="2"/>
      <c r="S40" s="12"/>
      <c r="T40" s="2"/>
      <c r="U40" s="12"/>
      <c r="V40" s="2"/>
      <c r="W40" s="12"/>
      <c r="X40" s="2"/>
      <c r="Y40" s="12"/>
      <c r="Z40" s="2"/>
      <c r="AA40" s="12"/>
      <c r="AB40" s="2"/>
      <c r="AC40" s="12"/>
      <c r="AD40" s="2"/>
      <c r="AE40" s="12"/>
      <c r="AF40" s="2"/>
    </row>
    <row r="41" ht="15.0" customHeight="1">
      <c r="A41" s="2">
        <v>52.0</v>
      </c>
      <c r="B41" s="2" t="s">
        <v>175</v>
      </c>
      <c r="C41" s="2" t="s">
        <v>176</v>
      </c>
      <c r="D41" s="2" t="s">
        <v>151</v>
      </c>
      <c r="E41" s="2" t="s">
        <v>174</v>
      </c>
      <c r="F41" s="2" t="s">
        <v>41</v>
      </c>
      <c r="G41" s="12"/>
      <c r="H41" s="2"/>
      <c r="I41" s="12"/>
      <c r="J41" s="2"/>
      <c r="K41" s="2"/>
      <c r="L41" s="2"/>
      <c r="M41" s="12"/>
      <c r="N41" s="2"/>
      <c r="O41" s="12"/>
      <c r="P41" s="2"/>
      <c r="Q41" s="12"/>
      <c r="R41" s="2"/>
      <c r="S41" s="2"/>
      <c r="T41" s="2"/>
      <c r="U41" s="12"/>
      <c r="V41" s="2"/>
      <c r="W41" s="12"/>
      <c r="X41" s="2"/>
      <c r="Y41" s="12"/>
      <c r="Z41" s="2"/>
      <c r="AA41" s="12"/>
      <c r="AB41" s="2"/>
      <c r="AC41" s="12"/>
      <c r="AD41" s="2"/>
      <c r="AE41" s="12"/>
      <c r="AF41" s="2"/>
    </row>
    <row r="42" ht="15.0" customHeight="1">
      <c r="A42" s="2">
        <v>52.0</v>
      </c>
      <c r="B42" s="2" t="s">
        <v>178</v>
      </c>
      <c r="C42" s="2" t="s">
        <v>179</v>
      </c>
      <c r="D42" s="2" t="s">
        <v>156</v>
      </c>
      <c r="E42" s="2" t="s">
        <v>174</v>
      </c>
      <c r="F42" s="2" t="s">
        <v>41</v>
      </c>
      <c r="G42" s="2"/>
      <c r="H42" s="13"/>
      <c r="I42" s="2"/>
      <c r="J42" s="13"/>
      <c r="K42" s="2"/>
      <c r="L42" s="13"/>
      <c r="M42" s="2"/>
      <c r="N42" s="13"/>
      <c r="O42" s="2"/>
      <c r="P42" s="13"/>
      <c r="Q42" s="2"/>
      <c r="R42" s="13"/>
      <c r="S42" s="2"/>
      <c r="T42" s="13"/>
      <c r="U42" s="2"/>
      <c r="V42" s="13"/>
      <c r="W42" s="2"/>
      <c r="X42" s="13"/>
      <c r="Y42" s="2"/>
      <c r="Z42" s="13"/>
      <c r="AA42" s="2"/>
      <c r="AB42" s="13"/>
      <c r="AC42" s="2"/>
      <c r="AD42" s="13"/>
      <c r="AE42" s="2"/>
      <c r="AF42" s="13"/>
    </row>
    <row r="43" ht="15.0" customHeight="1">
      <c r="A43" s="2">
        <v>52.0</v>
      </c>
      <c r="B43" s="2" t="s">
        <v>157</v>
      </c>
      <c r="C43" s="2" t="s">
        <v>159</v>
      </c>
      <c r="D43" s="2" t="s">
        <v>157</v>
      </c>
      <c r="E43" s="2" t="s">
        <v>174</v>
      </c>
      <c r="F43" s="2" t="s">
        <v>41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5.0" customHeight="1">
      <c r="A44" s="2">
        <v>53.0</v>
      </c>
      <c r="B44" s="2" t="s">
        <v>180</v>
      </c>
      <c r="C44" s="2" t="s">
        <v>181</v>
      </c>
      <c r="D44" s="2" t="s">
        <v>145</v>
      </c>
      <c r="E44" s="2" t="s">
        <v>182</v>
      </c>
      <c r="F44" s="2" t="s">
        <v>41</v>
      </c>
      <c r="G44" s="21"/>
      <c r="H44" s="2"/>
      <c r="I44" s="21"/>
      <c r="J44" s="2"/>
      <c r="K44" s="12"/>
      <c r="L44" s="2"/>
      <c r="M44" s="12"/>
      <c r="N44" s="2"/>
      <c r="O44" s="12"/>
      <c r="P44" s="2"/>
      <c r="Q44" s="12"/>
      <c r="R44" s="2"/>
      <c r="S44" s="12"/>
      <c r="T44" s="2"/>
      <c r="U44" s="12"/>
      <c r="V44" s="2"/>
      <c r="W44" s="12"/>
      <c r="X44" s="2"/>
      <c r="Y44" s="12"/>
      <c r="Z44" s="2"/>
      <c r="AA44" s="12"/>
      <c r="AB44" s="2"/>
      <c r="AC44" s="12"/>
      <c r="AD44" s="2"/>
      <c r="AE44" s="12"/>
      <c r="AF44" s="2"/>
    </row>
    <row r="45" ht="15.0" customHeight="1">
      <c r="A45" s="2">
        <v>53.0</v>
      </c>
      <c r="B45" s="2" t="s">
        <v>183</v>
      </c>
      <c r="C45" s="2" t="s">
        <v>184</v>
      </c>
      <c r="D45" s="2" t="s">
        <v>151</v>
      </c>
      <c r="E45" s="2" t="s">
        <v>182</v>
      </c>
      <c r="F45" s="2" t="s">
        <v>41</v>
      </c>
      <c r="G45" s="12"/>
      <c r="H45" s="2"/>
      <c r="I45" s="12"/>
      <c r="J45" s="2"/>
      <c r="K45" s="2"/>
      <c r="L45" s="2"/>
      <c r="M45" s="12"/>
      <c r="N45" s="2"/>
      <c r="O45" s="12"/>
      <c r="P45" s="2"/>
      <c r="Q45" s="12"/>
      <c r="R45" s="2"/>
      <c r="S45" s="2"/>
      <c r="T45" s="2"/>
      <c r="U45" s="12"/>
      <c r="V45" s="2"/>
      <c r="W45" s="12"/>
      <c r="X45" s="2"/>
      <c r="Y45" s="12"/>
      <c r="Z45" s="2"/>
      <c r="AA45" s="12"/>
      <c r="AB45" s="2"/>
      <c r="AC45" s="12"/>
      <c r="AD45" s="2"/>
      <c r="AE45" s="12"/>
      <c r="AF45" s="2"/>
    </row>
    <row r="46" ht="15.0" customHeight="1">
      <c r="A46" s="2">
        <v>53.0</v>
      </c>
      <c r="B46" s="2" t="s">
        <v>185</v>
      </c>
      <c r="C46" s="2" t="s">
        <v>186</v>
      </c>
      <c r="D46" s="2" t="s">
        <v>156</v>
      </c>
      <c r="E46" s="2" t="s">
        <v>182</v>
      </c>
      <c r="F46" s="2" t="s">
        <v>41</v>
      </c>
      <c r="G46" s="2"/>
      <c r="H46" s="13"/>
      <c r="I46" s="2"/>
      <c r="J46" s="13"/>
      <c r="K46" s="2"/>
      <c r="L46" s="13"/>
      <c r="M46" s="2"/>
      <c r="N46" s="13"/>
      <c r="O46" s="2"/>
      <c r="P46" s="13"/>
      <c r="Q46" s="2"/>
      <c r="R46" s="13"/>
      <c r="S46" s="2"/>
      <c r="T46" s="13"/>
      <c r="U46" s="2"/>
      <c r="V46" s="13"/>
      <c r="W46" s="2"/>
      <c r="X46" s="13"/>
      <c r="Y46" s="2"/>
      <c r="Z46" s="13"/>
      <c r="AA46" s="2"/>
      <c r="AB46" s="13"/>
      <c r="AC46" s="2"/>
      <c r="AD46" s="13"/>
      <c r="AE46" s="2"/>
      <c r="AF46" s="13"/>
    </row>
    <row r="47" ht="15.0" customHeight="1">
      <c r="A47" s="2">
        <v>53.0</v>
      </c>
      <c r="B47" s="2" t="s">
        <v>157</v>
      </c>
      <c r="C47" s="2" t="s">
        <v>159</v>
      </c>
      <c r="D47" s="2" t="s">
        <v>157</v>
      </c>
      <c r="E47" s="2" t="s">
        <v>182</v>
      </c>
      <c r="F47" s="2" t="s">
        <v>41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5.0" customHeight="1">
      <c r="A48" s="2">
        <v>54.0</v>
      </c>
      <c r="B48" s="2" t="s">
        <v>187</v>
      </c>
      <c r="C48" s="2" t="s">
        <v>188</v>
      </c>
      <c r="D48" s="2" t="s">
        <v>145</v>
      </c>
      <c r="E48" s="2" t="s">
        <v>189</v>
      </c>
      <c r="F48" s="2" t="s">
        <v>41</v>
      </c>
      <c r="G48" s="21"/>
      <c r="H48" s="2"/>
      <c r="I48" s="21"/>
      <c r="J48" s="2"/>
      <c r="K48" s="12"/>
      <c r="L48" s="2"/>
      <c r="M48" s="12"/>
      <c r="N48" s="2"/>
      <c r="O48" s="12"/>
      <c r="P48" s="2"/>
      <c r="Q48" s="12"/>
      <c r="R48" s="2"/>
      <c r="S48" s="12"/>
      <c r="T48" s="2"/>
      <c r="U48" s="12"/>
      <c r="V48" s="2"/>
      <c r="W48" s="12"/>
      <c r="X48" s="2"/>
      <c r="Y48" s="12"/>
      <c r="Z48" s="2"/>
      <c r="AA48" s="12"/>
      <c r="AB48" s="2"/>
      <c r="AC48" s="12"/>
      <c r="AD48" s="2"/>
      <c r="AE48" s="12"/>
      <c r="AF48" s="2"/>
      <c r="AG48" s="2"/>
    </row>
    <row r="49" ht="15.0" customHeight="1">
      <c r="A49" s="2">
        <v>54.0</v>
      </c>
      <c r="B49" s="2" t="s">
        <v>151</v>
      </c>
      <c r="C49" s="2" t="s">
        <v>190</v>
      </c>
      <c r="D49" s="2" t="s">
        <v>151</v>
      </c>
      <c r="E49" s="2" t="s">
        <v>189</v>
      </c>
      <c r="F49" s="2" t="s">
        <v>41</v>
      </c>
      <c r="G49" s="12"/>
      <c r="H49" s="2"/>
      <c r="I49" s="12"/>
      <c r="J49" s="2"/>
      <c r="K49" s="2"/>
      <c r="L49" s="2"/>
      <c r="M49" s="12"/>
      <c r="N49" s="2"/>
      <c r="O49" s="12"/>
      <c r="P49" s="2"/>
      <c r="Q49" s="12"/>
      <c r="R49" s="2"/>
      <c r="S49" s="2"/>
      <c r="T49" s="2"/>
      <c r="U49" s="12"/>
      <c r="V49" s="2"/>
      <c r="W49" s="12"/>
      <c r="X49" s="2"/>
      <c r="Y49" s="12"/>
      <c r="Z49" s="2"/>
      <c r="AA49" s="12"/>
      <c r="AB49" s="2"/>
      <c r="AC49" s="12"/>
      <c r="AD49" s="2"/>
      <c r="AE49" s="12"/>
      <c r="AF49" s="2"/>
      <c r="AG49" s="2"/>
    </row>
    <row r="50" ht="15.0" customHeight="1">
      <c r="A50" s="2">
        <v>54.0</v>
      </c>
      <c r="B50" s="2" t="s">
        <v>191</v>
      </c>
      <c r="C50" s="2" t="s">
        <v>192</v>
      </c>
      <c r="D50" s="2" t="s">
        <v>191</v>
      </c>
      <c r="E50" s="2" t="s">
        <v>189</v>
      </c>
      <c r="F50" s="2" t="s">
        <v>41</v>
      </c>
      <c r="G50" s="2"/>
      <c r="H50" s="13"/>
      <c r="I50" s="2"/>
      <c r="J50" s="13"/>
      <c r="K50" s="2"/>
      <c r="L50" s="13"/>
      <c r="M50" s="2"/>
      <c r="N50" s="13"/>
      <c r="O50" s="2"/>
      <c r="P50" s="13"/>
      <c r="Q50" s="2"/>
      <c r="R50" s="13"/>
      <c r="S50" s="2"/>
      <c r="T50" s="13"/>
      <c r="U50" s="2"/>
      <c r="V50" s="13"/>
      <c r="W50" s="2"/>
      <c r="X50" s="13"/>
      <c r="Y50" s="2"/>
      <c r="Z50" s="13"/>
      <c r="AA50" s="2"/>
      <c r="AB50" s="13"/>
      <c r="AC50" s="2"/>
      <c r="AD50" s="13"/>
      <c r="AE50" s="2"/>
      <c r="AF50" s="13"/>
    </row>
    <row r="51" ht="15.0" customHeight="1">
      <c r="A51" s="17"/>
      <c r="B51" s="17"/>
      <c r="C51" s="17"/>
      <c r="D51" s="17"/>
      <c r="E51" s="17"/>
      <c r="F51" s="17"/>
      <c r="G51" s="17"/>
      <c r="H51" s="17"/>
      <c r="I51" s="17"/>
      <c r="J51" s="18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ht="15.0" customHeight="1">
      <c r="A52" s="2">
        <v>100.0</v>
      </c>
      <c r="B52" s="2" t="s">
        <v>193</v>
      </c>
      <c r="C52" s="2" t="s">
        <v>194</v>
      </c>
      <c r="D52" s="2" t="s">
        <v>193</v>
      </c>
      <c r="E52" s="2" t="s">
        <v>40</v>
      </c>
      <c r="F52" s="2" t="s">
        <v>41</v>
      </c>
      <c r="G52" s="12"/>
      <c r="H52" s="16"/>
      <c r="I52" s="12"/>
      <c r="J52" s="2"/>
      <c r="K52" s="12"/>
      <c r="L52" s="2"/>
      <c r="M52" s="12"/>
      <c r="N52" s="2"/>
      <c r="O52" s="12"/>
      <c r="P52" s="2"/>
      <c r="Q52" s="12"/>
      <c r="R52" s="2"/>
      <c r="S52" s="12"/>
      <c r="T52" s="2"/>
      <c r="U52" s="12"/>
      <c r="V52" s="2"/>
      <c r="W52" s="12"/>
      <c r="X52" s="2"/>
      <c r="Y52" s="12"/>
      <c r="Z52" s="2"/>
      <c r="AA52" s="12"/>
      <c r="AB52" s="2"/>
      <c r="AC52" s="12"/>
      <c r="AD52" s="2"/>
      <c r="AE52" s="12"/>
      <c r="AF52" s="2"/>
    </row>
    <row r="53" ht="15.0" customHeight="1">
      <c r="A53" s="2">
        <v>101.0</v>
      </c>
      <c r="B53" s="2" t="s">
        <v>195</v>
      </c>
      <c r="C53" s="2" t="s">
        <v>196</v>
      </c>
      <c r="D53" s="2" t="s">
        <v>193</v>
      </c>
      <c r="E53" s="2" t="s">
        <v>54</v>
      </c>
      <c r="F53" s="2" t="s">
        <v>41</v>
      </c>
      <c r="G53" s="12"/>
      <c r="H53" s="16"/>
      <c r="I53" s="12"/>
      <c r="J53" s="2"/>
      <c r="K53" s="12"/>
      <c r="L53" s="2"/>
      <c r="M53" s="12"/>
      <c r="N53" s="2"/>
      <c r="O53" s="12"/>
      <c r="P53" s="2"/>
      <c r="Q53" s="12"/>
      <c r="R53" s="2"/>
      <c r="S53" s="12"/>
      <c r="T53" s="2"/>
      <c r="U53" s="12"/>
      <c r="V53" s="2"/>
      <c r="W53" s="12"/>
      <c r="X53" s="2"/>
      <c r="Y53" s="12"/>
      <c r="Z53" s="2"/>
      <c r="AA53" s="12"/>
      <c r="AB53" s="2"/>
      <c r="AC53" s="12"/>
      <c r="AD53" s="2"/>
      <c r="AE53" s="12"/>
      <c r="AF53" s="2"/>
    </row>
    <row r="54" ht="15.0" customHeight="1">
      <c r="A54" s="2">
        <v>102.0</v>
      </c>
      <c r="B54" s="2" t="s">
        <v>197</v>
      </c>
      <c r="C54" s="2" t="s">
        <v>198</v>
      </c>
      <c r="D54" s="2" t="s">
        <v>193</v>
      </c>
      <c r="E54" s="2" t="s">
        <v>146</v>
      </c>
      <c r="F54" s="2" t="s">
        <v>41</v>
      </c>
      <c r="G54" s="12"/>
      <c r="H54" s="16"/>
      <c r="I54" s="12"/>
      <c r="J54" s="2"/>
      <c r="K54" s="12"/>
      <c r="L54" s="2"/>
      <c r="M54" s="12"/>
      <c r="N54" s="2"/>
      <c r="O54" s="12"/>
      <c r="P54" s="2"/>
      <c r="Q54" s="12"/>
      <c r="R54" s="2"/>
      <c r="S54" s="12"/>
      <c r="T54" s="2"/>
      <c r="U54" s="12"/>
      <c r="V54" s="2"/>
      <c r="W54" s="12"/>
      <c r="X54" s="2"/>
      <c r="Y54" s="12"/>
      <c r="Z54" s="2"/>
      <c r="AA54" s="12"/>
      <c r="AB54" s="2"/>
      <c r="AC54" s="12"/>
      <c r="AD54" s="2"/>
      <c r="AE54" s="12"/>
      <c r="AF54" s="2"/>
    </row>
    <row r="55" ht="15.0" customHeight="1">
      <c r="A55" s="2">
        <v>103.0</v>
      </c>
      <c r="B55" s="2" t="s">
        <v>199</v>
      </c>
      <c r="C55" s="2" t="s">
        <v>200</v>
      </c>
      <c r="D55" s="2" t="s">
        <v>193</v>
      </c>
      <c r="E55" s="2" t="s">
        <v>162</v>
      </c>
      <c r="F55" s="2" t="s">
        <v>41</v>
      </c>
      <c r="G55" s="12"/>
      <c r="H55" s="16"/>
      <c r="I55" s="12"/>
      <c r="J55" s="2"/>
      <c r="K55" s="12"/>
      <c r="L55" s="2"/>
      <c r="M55" s="12"/>
      <c r="N55" s="2"/>
      <c r="O55" s="12"/>
      <c r="P55" s="2"/>
      <c r="Q55" s="12"/>
      <c r="R55" s="2"/>
      <c r="S55" s="12"/>
      <c r="T55" s="2"/>
      <c r="U55" s="12"/>
      <c r="V55" s="2"/>
      <c r="W55" s="12"/>
      <c r="X55" s="2"/>
      <c r="Y55" s="12"/>
      <c r="Z55" s="2"/>
      <c r="AA55" s="12"/>
      <c r="AB55" s="2"/>
      <c r="AC55" s="12"/>
      <c r="AD55" s="2"/>
      <c r="AE55" s="12"/>
      <c r="AF55" s="2"/>
    </row>
    <row r="56" ht="15.0" customHeight="1">
      <c r="A56" s="2">
        <v>104.0</v>
      </c>
      <c r="B56" s="2" t="s">
        <v>201</v>
      </c>
      <c r="C56" s="2" t="s">
        <v>202</v>
      </c>
      <c r="D56" s="2" t="s">
        <v>193</v>
      </c>
      <c r="E56" s="2" t="s">
        <v>174</v>
      </c>
      <c r="F56" s="2" t="s">
        <v>41</v>
      </c>
      <c r="G56" s="12"/>
      <c r="H56" s="16"/>
      <c r="I56" s="12"/>
      <c r="J56" s="2"/>
      <c r="K56" s="12"/>
      <c r="L56" s="2"/>
      <c r="M56" s="12"/>
      <c r="N56" s="2"/>
      <c r="O56" s="12"/>
      <c r="P56" s="2"/>
      <c r="Q56" s="12"/>
      <c r="R56" s="2"/>
      <c r="S56" s="12"/>
      <c r="T56" s="2"/>
      <c r="U56" s="12"/>
      <c r="V56" s="2"/>
      <c r="W56" s="12"/>
      <c r="X56" s="2"/>
      <c r="Y56" s="12"/>
      <c r="Z56" s="2"/>
      <c r="AA56" s="12"/>
      <c r="AB56" s="2"/>
      <c r="AC56" s="12"/>
      <c r="AD56" s="2"/>
      <c r="AE56" s="12"/>
      <c r="AF56" s="2"/>
    </row>
    <row r="57" ht="15.0" customHeight="1">
      <c r="A57" s="2">
        <v>105.0</v>
      </c>
      <c r="B57" s="2" t="s">
        <v>203</v>
      </c>
      <c r="C57" s="2" t="s">
        <v>204</v>
      </c>
      <c r="D57" s="2" t="s">
        <v>193</v>
      </c>
      <c r="E57" s="2" t="s">
        <v>182</v>
      </c>
      <c r="F57" s="2" t="s">
        <v>41</v>
      </c>
      <c r="G57" s="12"/>
      <c r="H57" s="16"/>
      <c r="I57" s="12"/>
      <c r="J57" s="2"/>
      <c r="K57" s="12"/>
      <c r="L57" s="2"/>
      <c r="M57" s="12"/>
      <c r="N57" s="2"/>
      <c r="O57" s="12"/>
      <c r="P57" s="2"/>
      <c r="Q57" s="12"/>
      <c r="R57" s="2"/>
      <c r="S57" s="12"/>
      <c r="T57" s="2"/>
      <c r="U57" s="12"/>
      <c r="V57" s="2"/>
      <c r="W57" s="12"/>
      <c r="X57" s="2"/>
      <c r="Y57" s="12"/>
      <c r="Z57" s="2"/>
      <c r="AA57" s="12"/>
      <c r="AB57" s="2"/>
      <c r="AC57" s="12"/>
      <c r="AD57" s="2"/>
      <c r="AE57" s="12"/>
      <c r="AF57" s="2"/>
    </row>
    <row r="58" ht="15.0" customHeight="1">
      <c r="A58" s="2">
        <v>106.0</v>
      </c>
      <c r="B58" s="2" t="s">
        <v>205</v>
      </c>
      <c r="C58" s="2" t="s">
        <v>206</v>
      </c>
      <c r="D58" s="2" t="s">
        <v>193</v>
      </c>
      <c r="E58" s="2" t="s">
        <v>189</v>
      </c>
      <c r="F58" s="2" t="s">
        <v>41</v>
      </c>
      <c r="G58" s="12"/>
      <c r="H58" s="16"/>
      <c r="I58" s="12"/>
      <c r="J58" s="2"/>
      <c r="K58" s="12"/>
      <c r="L58" s="2"/>
      <c r="M58" s="12"/>
      <c r="N58" s="2"/>
      <c r="O58" s="12"/>
      <c r="P58" s="2"/>
      <c r="Q58" s="12"/>
      <c r="R58" s="2"/>
      <c r="S58" s="12"/>
      <c r="T58" s="2"/>
      <c r="U58" s="12"/>
      <c r="V58" s="2"/>
      <c r="W58" s="12"/>
      <c r="X58" s="2"/>
      <c r="Y58" s="12"/>
      <c r="Z58" s="2"/>
      <c r="AA58" s="12"/>
      <c r="AB58" s="2"/>
      <c r="AC58" s="12"/>
      <c r="AD58" s="2"/>
      <c r="AE58" s="12"/>
      <c r="AF58" s="2"/>
    </row>
    <row r="59" ht="15.0" customHeight="1">
      <c r="A59" s="2">
        <v>107.0</v>
      </c>
      <c r="B59" s="2"/>
      <c r="C59" s="2" t="s">
        <v>207</v>
      </c>
      <c r="D59" s="2" t="s">
        <v>193</v>
      </c>
      <c r="E59" s="2" t="s">
        <v>208</v>
      </c>
      <c r="F59" s="2" t="s">
        <v>41</v>
      </c>
      <c r="G59" s="2"/>
      <c r="H59" s="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15.0" customHeight="1">
      <c r="A60" s="2">
        <v>108.0</v>
      </c>
      <c r="B60" s="2" t="s">
        <v>209</v>
      </c>
      <c r="C60" s="2" t="s">
        <v>210</v>
      </c>
      <c r="D60" s="2" t="s">
        <v>193</v>
      </c>
      <c r="E60" s="16" t="s">
        <v>211</v>
      </c>
      <c r="F60" s="2" t="s">
        <v>41</v>
      </c>
      <c r="G60" s="12"/>
      <c r="H60" s="2"/>
      <c r="I60" s="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5.0" customHeight="1">
      <c r="A61" s="2">
        <v>110.0</v>
      </c>
      <c r="B61" s="2" t="s">
        <v>212</v>
      </c>
      <c r="C61" s="2" t="s">
        <v>213</v>
      </c>
      <c r="D61" s="2" t="s">
        <v>214</v>
      </c>
      <c r="E61" s="2" t="s">
        <v>40</v>
      </c>
      <c r="F61" s="2" t="s">
        <v>41</v>
      </c>
      <c r="G61" s="12"/>
      <c r="H61" s="16"/>
      <c r="I61" s="12"/>
      <c r="J61" s="2"/>
      <c r="K61" s="12"/>
      <c r="L61" s="2"/>
      <c r="M61" s="12"/>
      <c r="N61" s="2"/>
      <c r="O61" s="12"/>
      <c r="P61" s="2"/>
      <c r="Q61" s="12"/>
      <c r="R61" s="2"/>
      <c r="S61" s="12"/>
      <c r="T61" s="2"/>
      <c r="U61" s="12"/>
      <c r="V61" s="2"/>
      <c r="W61" s="12"/>
      <c r="X61" s="2"/>
      <c r="Y61" s="12"/>
      <c r="Z61" s="2"/>
      <c r="AA61" s="12"/>
      <c r="AB61" s="2"/>
      <c r="AC61" s="12"/>
      <c r="AD61" s="2"/>
      <c r="AE61" s="12"/>
      <c r="AF61" s="2"/>
    </row>
    <row r="62" ht="15.0" customHeight="1">
      <c r="A62" s="2">
        <v>111.0</v>
      </c>
      <c r="B62" s="2" t="s">
        <v>215</v>
      </c>
      <c r="C62" s="2" t="s">
        <v>216</v>
      </c>
      <c r="D62" s="2" t="s">
        <v>214</v>
      </c>
      <c r="E62" s="2" t="s">
        <v>54</v>
      </c>
      <c r="F62" s="2" t="s">
        <v>41</v>
      </c>
      <c r="G62" s="12"/>
      <c r="H62" s="16"/>
      <c r="I62" s="12"/>
      <c r="J62" s="2"/>
      <c r="K62" s="12"/>
      <c r="L62" s="2"/>
      <c r="M62" s="12"/>
      <c r="N62" s="2"/>
      <c r="O62" s="12"/>
      <c r="P62" s="2"/>
      <c r="Q62" s="12"/>
      <c r="R62" s="2"/>
      <c r="S62" s="12"/>
      <c r="T62" s="2"/>
      <c r="U62" s="12"/>
      <c r="V62" s="2"/>
      <c r="W62" s="12"/>
      <c r="X62" s="2"/>
      <c r="Y62" s="12"/>
      <c r="Z62" s="2"/>
      <c r="AA62" s="12"/>
      <c r="AB62" s="2"/>
      <c r="AC62" s="12"/>
      <c r="AD62" s="2"/>
      <c r="AE62" s="12"/>
      <c r="AF62" s="2"/>
    </row>
    <row r="63" ht="15.0" customHeight="1">
      <c r="A63" s="2">
        <v>112.0</v>
      </c>
      <c r="B63" s="2" t="s">
        <v>217</v>
      </c>
      <c r="C63" s="2" t="s">
        <v>218</v>
      </c>
      <c r="D63" s="2" t="s">
        <v>214</v>
      </c>
      <c r="E63" s="2" t="s">
        <v>146</v>
      </c>
      <c r="F63" s="2" t="s">
        <v>41</v>
      </c>
      <c r="G63" s="12"/>
      <c r="H63" s="16"/>
      <c r="I63" s="12"/>
      <c r="J63" s="2"/>
      <c r="K63" s="12"/>
      <c r="L63" s="2"/>
      <c r="M63" s="12"/>
      <c r="N63" s="2"/>
      <c r="O63" s="12"/>
      <c r="P63" s="2"/>
      <c r="Q63" s="12"/>
      <c r="R63" s="2"/>
      <c r="S63" s="12"/>
      <c r="T63" s="2"/>
      <c r="U63" s="12"/>
      <c r="V63" s="2"/>
      <c r="W63" s="12"/>
      <c r="X63" s="2"/>
      <c r="Y63" s="12"/>
      <c r="Z63" s="2"/>
      <c r="AA63" s="12"/>
      <c r="AB63" s="2"/>
      <c r="AC63" s="12"/>
      <c r="AD63" s="2"/>
      <c r="AE63" s="12"/>
      <c r="AF63" s="2"/>
    </row>
    <row r="64" ht="15.0" customHeight="1">
      <c r="A64" s="2">
        <v>113.0</v>
      </c>
      <c r="B64" s="2" t="s">
        <v>219</v>
      </c>
      <c r="C64" s="2" t="s">
        <v>220</v>
      </c>
      <c r="D64" s="2" t="s">
        <v>214</v>
      </c>
      <c r="E64" s="2" t="s">
        <v>174</v>
      </c>
      <c r="F64" s="2" t="s">
        <v>41</v>
      </c>
      <c r="G64" s="12"/>
      <c r="H64" s="16"/>
      <c r="I64" s="12"/>
      <c r="J64" s="2"/>
      <c r="K64" s="12"/>
      <c r="L64" s="2"/>
      <c r="M64" s="12"/>
      <c r="N64" s="2"/>
      <c r="O64" s="12"/>
      <c r="P64" s="2"/>
      <c r="Q64" s="12"/>
      <c r="R64" s="2"/>
      <c r="S64" s="12"/>
      <c r="T64" s="2"/>
      <c r="U64" s="12"/>
      <c r="V64" s="2"/>
      <c r="W64" s="12"/>
      <c r="X64" s="2"/>
      <c r="Y64" s="12"/>
      <c r="Z64" s="2"/>
      <c r="AA64" s="12"/>
      <c r="AB64" s="2"/>
      <c r="AC64" s="12"/>
      <c r="AD64" s="2"/>
      <c r="AE64" s="12"/>
      <c r="AF64" s="2"/>
    </row>
    <row r="65" ht="15.0" customHeight="1">
      <c r="A65" s="2">
        <v>114.0</v>
      </c>
      <c r="B65" s="2" t="s">
        <v>221</v>
      </c>
      <c r="C65" s="2" t="s">
        <v>222</v>
      </c>
      <c r="D65" s="2" t="s">
        <v>214</v>
      </c>
      <c r="E65" s="2" t="s">
        <v>182</v>
      </c>
      <c r="F65" s="2" t="s">
        <v>41</v>
      </c>
      <c r="G65" s="12"/>
      <c r="H65" s="16"/>
      <c r="I65" s="12"/>
      <c r="J65" s="2"/>
      <c r="K65" s="12"/>
      <c r="L65" s="2"/>
      <c r="M65" s="12"/>
      <c r="N65" s="2"/>
      <c r="O65" s="12"/>
      <c r="P65" s="2"/>
      <c r="Q65" s="12"/>
      <c r="R65" s="2"/>
      <c r="S65" s="12"/>
      <c r="T65" s="2"/>
      <c r="U65" s="12"/>
      <c r="V65" s="2"/>
      <c r="W65" s="12"/>
      <c r="X65" s="2"/>
      <c r="Y65" s="12"/>
      <c r="Z65" s="2"/>
      <c r="AA65" s="12"/>
      <c r="AB65" s="2"/>
      <c r="AC65" s="12"/>
      <c r="AD65" s="2"/>
      <c r="AE65" s="12"/>
      <c r="AF65" s="2"/>
    </row>
    <row r="66" ht="15.0" customHeight="1">
      <c r="A66" s="2">
        <v>115.0</v>
      </c>
      <c r="B66" s="2" t="s">
        <v>223</v>
      </c>
      <c r="C66" s="2" t="s">
        <v>224</v>
      </c>
      <c r="D66" s="2" t="s">
        <v>214</v>
      </c>
      <c r="E66" s="2" t="s">
        <v>162</v>
      </c>
      <c r="F66" s="2" t="s">
        <v>41</v>
      </c>
      <c r="G66" s="12"/>
      <c r="H66" s="16"/>
      <c r="I66" s="12"/>
      <c r="J66" s="2"/>
      <c r="K66" s="12"/>
      <c r="L66" s="2"/>
      <c r="M66" s="12"/>
      <c r="N66" s="2"/>
      <c r="O66" s="12"/>
      <c r="P66" s="2"/>
      <c r="Q66" s="12"/>
      <c r="R66" s="2"/>
      <c r="S66" s="12"/>
      <c r="T66" s="2"/>
      <c r="U66" s="12"/>
      <c r="V66" s="2"/>
      <c r="W66" s="12"/>
      <c r="X66" s="2"/>
      <c r="Y66" s="12"/>
      <c r="Z66" s="2"/>
      <c r="AA66" s="12"/>
      <c r="AB66" s="2"/>
      <c r="AC66" s="12"/>
      <c r="AD66" s="2"/>
      <c r="AE66" s="12"/>
      <c r="AF66" s="2"/>
    </row>
    <row r="67" ht="15.0" customHeight="1">
      <c r="A67" s="2">
        <v>116.0</v>
      </c>
      <c r="B67" s="2" t="s">
        <v>229</v>
      </c>
      <c r="C67" s="2" t="s">
        <v>230</v>
      </c>
      <c r="D67" s="2" t="s">
        <v>214</v>
      </c>
      <c r="E67" s="2" t="s">
        <v>189</v>
      </c>
      <c r="F67" s="2" t="s">
        <v>41</v>
      </c>
      <c r="G67" s="12"/>
      <c r="H67" s="16"/>
      <c r="I67" s="12"/>
      <c r="J67" s="2"/>
      <c r="K67" s="12"/>
      <c r="L67" s="2"/>
      <c r="M67" s="12"/>
      <c r="N67" s="2"/>
      <c r="O67" s="12"/>
      <c r="P67" s="2"/>
      <c r="Q67" s="12"/>
      <c r="R67" s="2"/>
      <c r="S67" s="12"/>
      <c r="T67" s="2"/>
      <c r="U67" s="12"/>
      <c r="V67" s="2"/>
      <c r="W67" s="12"/>
      <c r="X67" s="2"/>
      <c r="Y67" s="12"/>
      <c r="Z67" s="2"/>
      <c r="AA67" s="12"/>
      <c r="AB67" s="2"/>
      <c r="AC67" s="12"/>
      <c r="AD67" s="2"/>
      <c r="AE67" s="12"/>
      <c r="AF67" s="2"/>
    </row>
    <row r="68" ht="15.0" customHeight="1">
      <c r="A68" s="2">
        <v>117.0</v>
      </c>
      <c r="B68" s="2"/>
      <c r="C68" s="2" t="s">
        <v>231</v>
      </c>
      <c r="D68" s="2" t="s">
        <v>214</v>
      </c>
      <c r="E68" s="2" t="s">
        <v>208</v>
      </c>
      <c r="F68" s="2" t="s">
        <v>41</v>
      </c>
      <c r="G68" s="12"/>
      <c r="H68" s="1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5.0" customHeight="1">
      <c r="A69" s="2">
        <v>118.0</v>
      </c>
      <c r="B69" s="2" t="s">
        <v>232</v>
      </c>
      <c r="C69" s="2" t="s">
        <v>233</v>
      </c>
      <c r="D69" s="2" t="s">
        <v>214</v>
      </c>
      <c r="E69" s="16" t="s">
        <v>211</v>
      </c>
      <c r="F69" s="2" t="s">
        <v>41</v>
      </c>
      <c r="G69" s="12"/>
      <c r="H69" s="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2"/>
      <c r="Z69" s="2"/>
      <c r="AA69" s="12"/>
      <c r="AB69" s="2"/>
      <c r="AC69" s="12"/>
      <c r="AD69" s="2"/>
      <c r="AE69" s="12"/>
      <c r="AF69" s="2"/>
    </row>
    <row r="70" ht="15.0" customHeight="1">
      <c r="A70" s="2">
        <v>120.0</v>
      </c>
      <c r="B70" s="2" t="s">
        <v>234</v>
      </c>
      <c r="C70" s="2" t="s">
        <v>235</v>
      </c>
      <c r="D70" s="2" t="s">
        <v>234</v>
      </c>
      <c r="E70" s="2" t="s">
        <v>40</v>
      </c>
      <c r="F70" s="2" t="s">
        <v>41</v>
      </c>
      <c r="G70" s="16"/>
      <c r="H70" s="13"/>
      <c r="I70" s="16"/>
      <c r="J70" s="14"/>
      <c r="K70" s="16"/>
      <c r="L70" s="22"/>
      <c r="M70" s="16"/>
      <c r="N70" s="22"/>
      <c r="O70" s="16"/>
      <c r="P70" s="13"/>
      <c r="Q70" s="16"/>
      <c r="R70" s="13"/>
      <c r="S70" s="16"/>
      <c r="T70" s="13"/>
      <c r="U70" s="16"/>
      <c r="V70" s="13"/>
      <c r="W70" s="16"/>
      <c r="X70" s="13"/>
      <c r="Y70" s="16"/>
      <c r="Z70" s="13"/>
      <c r="AA70" s="16"/>
      <c r="AB70" s="13"/>
      <c r="AC70" s="16"/>
      <c r="AD70" s="13"/>
      <c r="AE70" s="16"/>
      <c r="AF70" s="13"/>
    </row>
    <row r="71" ht="15.0" customHeight="1">
      <c r="A71" s="2">
        <v>121.0</v>
      </c>
      <c r="B71" s="2" t="s">
        <v>236</v>
      </c>
      <c r="C71" s="2" t="s">
        <v>237</v>
      </c>
      <c r="D71" s="2" t="s">
        <v>234</v>
      </c>
      <c r="E71" s="2" t="s">
        <v>54</v>
      </c>
      <c r="F71" s="2" t="s">
        <v>41</v>
      </c>
      <c r="G71" s="16"/>
      <c r="H71" s="13"/>
      <c r="I71" s="16"/>
      <c r="J71" s="14"/>
      <c r="K71" s="16"/>
      <c r="L71" s="13"/>
      <c r="M71" s="16"/>
      <c r="N71" s="13"/>
      <c r="O71" s="16"/>
      <c r="P71" s="13"/>
      <c r="Q71" s="16"/>
      <c r="R71" s="13"/>
      <c r="S71" s="16"/>
      <c r="T71" s="13"/>
      <c r="U71" s="16"/>
      <c r="V71" s="13"/>
      <c r="W71" s="16"/>
      <c r="X71" s="13"/>
      <c r="Y71" s="16"/>
      <c r="Z71" s="13"/>
      <c r="AA71" s="16"/>
      <c r="AB71" s="13"/>
      <c r="AC71" s="16"/>
      <c r="AD71" s="13"/>
      <c r="AE71" s="16"/>
      <c r="AF71" s="13"/>
    </row>
    <row r="72" ht="15.0" customHeight="1">
      <c r="A72" s="2">
        <v>122.0</v>
      </c>
      <c r="B72" s="2" t="s">
        <v>238</v>
      </c>
      <c r="C72" s="2" t="s">
        <v>239</v>
      </c>
      <c r="D72" s="2" t="s">
        <v>234</v>
      </c>
      <c r="E72" s="2" t="s">
        <v>146</v>
      </c>
      <c r="F72" s="2" t="s">
        <v>41</v>
      </c>
      <c r="G72" s="16"/>
      <c r="H72" s="13"/>
      <c r="I72" s="16"/>
      <c r="J72" s="14"/>
      <c r="K72" s="16"/>
      <c r="L72" s="13"/>
      <c r="M72" s="16"/>
      <c r="N72" s="13"/>
      <c r="O72" s="16"/>
      <c r="P72" s="13"/>
      <c r="Q72" s="16"/>
      <c r="R72" s="13"/>
      <c r="S72" s="16"/>
      <c r="T72" s="13"/>
      <c r="U72" s="16"/>
      <c r="V72" s="13"/>
      <c r="W72" s="16"/>
      <c r="X72" s="13"/>
      <c r="Y72" s="16"/>
      <c r="Z72" s="13"/>
      <c r="AA72" s="16"/>
      <c r="AB72" s="13"/>
      <c r="AC72" s="16"/>
      <c r="AD72" s="13"/>
      <c r="AE72" s="16"/>
      <c r="AF72" s="13"/>
    </row>
    <row r="73" ht="15.0" customHeight="1">
      <c r="A73" s="2">
        <v>123.0</v>
      </c>
      <c r="B73" s="2" t="s">
        <v>240</v>
      </c>
      <c r="C73" s="2" t="s">
        <v>241</v>
      </c>
      <c r="D73" s="2" t="s">
        <v>234</v>
      </c>
      <c r="E73" s="2" t="s">
        <v>162</v>
      </c>
      <c r="F73" s="2" t="s">
        <v>41</v>
      </c>
      <c r="G73" s="16"/>
      <c r="H73" s="13"/>
      <c r="I73" s="16"/>
      <c r="J73" s="14"/>
      <c r="K73" s="16"/>
      <c r="L73" s="13"/>
      <c r="M73" s="16"/>
      <c r="N73" s="13"/>
      <c r="O73" s="16"/>
      <c r="P73" s="13"/>
      <c r="Q73" s="16"/>
      <c r="R73" s="13"/>
      <c r="S73" s="16"/>
      <c r="T73" s="13"/>
      <c r="U73" s="16"/>
      <c r="V73" s="13"/>
      <c r="W73" s="16"/>
      <c r="X73" s="13"/>
      <c r="Y73" s="16"/>
      <c r="Z73" s="13"/>
      <c r="AA73" s="16"/>
      <c r="AB73" s="13"/>
      <c r="AC73" s="16"/>
      <c r="AD73" s="13"/>
      <c r="AE73" s="16"/>
      <c r="AF73" s="13"/>
    </row>
    <row r="74" ht="15.0" customHeight="1">
      <c r="A74" s="2">
        <v>124.0</v>
      </c>
      <c r="B74" s="2" t="s">
        <v>242</v>
      </c>
      <c r="C74" s="2" t="s">
        <v>243</v>
      </c>
      <c r="D74" s="2" t="s">
        <v>234</v>
      </c>
      <c r="E74" s="2" t="s">
        <v>174</v>
      </c>
      <c r="F74" s="2" t="s">
        <v>41</v>
      </c>
      <c r="G74" s="16"/>
      <c r="H74" s="13"/>
      <c r="I74" s="16"/>
      <c r="J74" s="14"/>
      <c r="K74" s="16"/>
      <c r="L74" s="13"/>
      <c r="M74" s="16"/>
      <c r="N74" s="13"/>
      <c r="O74" s="16"/>
      <c r="P74" s="13"/>
      <c r="Q74" s="16"/>
      <c r="R74" s="13"/>
      <c r="S74" s="16"/>
      <c r="T74" s="13"/>
      <c r="U74" s="16"/>
      <c r="V74" s="13"/>
      <c r="W74" s="16"/>
      <c r="X74" s="13"/>
      <c r="Y74" s="16"/>
      <c r="Z74" s="13"/>
      <c r="AA74" s="16"/>
      <c r="AB74" s="13"/>
      <c r="AC74" s="16"/>
      <c r="AD74" s="13"/>
      <c r="AE74" s="16"/>
      <c r="AF74" s="13"/>
    </row>
    <row r="75" ht="15.0" customHeight="1">
      <c r="A75" s="2">
        <v>125.0</v>
      </c>
      <c r="B75" s="2" t="s">
        <v>244</v>
      </c>
      <c r="C75" s="2" t="s">
        <v>245</v>
      </c>
      <c r="D75" s="2" t="s">
        <v>234</v>
      </c>
      <c r="E75" s="2" t="s">
        <v>182</v>
      </c>
      <c r="F75" s="2" t="s">
        <v>41</v>
      </c>
      <c r="G75" s="16"/>
      <c r="H75" s="13"/>
      <c r="I75" s="16"/>
      <c r="J75" s="14"/>
      <c r="K75" s="16"/>
      <c r="L75" s="13"/>
      <c r="M75" s="16"/>
      <c r="N75" s="13"/>
      <c r="O75" s="16"/>
      <c r="P75" s="13"/>
      <c r="Q75" s="16"/>
      <c r="R75" s="13"/>
      <c r="S75" s="16"/>
      <c r="T75" s="13"/>
      <c r="U75" s="16"/>
      <c r="V75" s="13"/>
      <c r="W75" s="16"/>
      <c r="X75" s="13"/>
      <c r="Y75" s="16"/>
      <c r="Z75" s="13"/>
      <c r="AA75" s="16"/>
      <c r="AB75" s="13"/>
      <c r="AC75" s="16"/>
      <c r="AD75" s="13"/>
      <c r="AE75" s="16"/>
      <c r="AF75" s="13"/>
    </row>
    <row r="76" ht="15.0" customHeight="1">
      <c r="A76" s="2">
        <v>126.0</v>
      </c>
      <c r="B76" s="2" t="s">
        <v>246</v>
      </c>
      <c r="C76" s="2" t="s">
        <v>247</v>
      </c>
      <c r="D76" s="2" t="s">
        <v>234</v>
      </c>
      <c r="E76" s="2" t="s">
        <v>189</v>
      </c>
      <c r="F76" s="2" t="s">
        <v>41</v>
      </c>
      <c r="G76" s="16"/>
      <c r="H76" s="13"/>
      <c r="I76" s="16"/>
      <c r="J76" s="14"/>
      <c r="K76" s="16"/>
      <c r="L76" s="13"/>
      <c r="M76" s="16"/>
      <c r="N76" s="13"/>
      <c r="O76" s="16"/>
      <c r="P76" s="13"/>
      <c r="Q76" s="16"/>
      <c r="R76" s="13"/>
      <c r="S76" s="16"/>
      <c r="T76" s="13"/>
      <c r="U76" s="16"/>
      <c r="V76" s="13"/>
      <c r="W76" s="16"/>
      <c r="X76" s="13"/>
      <c r="Y76" s="16"/>
      <c r="Z76" s="13"/>
      <c r="AA76" s="16"/>
      <c r="AB76" s="13"/>
      <c r="AC76" s="16"/>
      <c r="AD76" s="13"/>
      <c r="AE76" s="16"/>
      <c r="AF76" s="13"/>
    </row>
    <row r="77" ht="15.0" customHeight="1">
      <c r="A77" s="2">
        <v>127.0</v>
      </c>
      <c r="B77" s="2"/>
      <c r="C77" s="2" t="s">
        <v>248</v>
      </c>
      <c r="D77" s="2" t="s">
        <v>234</v>
      </c>
      <c r="E77" s="2" t="s">
        <v>208</v>
      </c>
      <c r="F77" s="2" t="s">
        <v>41</v>
      </c>
      <c r="G77" s="16"/>
      <c r="H77" s="13"/>
      <c r="I77" s="16"/>
      <c r="J77" s="14"/>
      <c r="K77" s="16"/>
      <c r="L77" s="13"/>
      <c r="M77" s="16"/>
      <c r="N77" s="13"/>
      <c r="O77" s="16"/>
      <c r="P77" s="13"/>
      <c r="Q77" s="16"/>
      <c r="R77" s="13"/>
      <c r="S77" s="16"/>
      <c r="T77" s="13"/>
      <c r="U77" s="16"/>
      <c r="V77" s="13"/>
      <c r="W77" s="16"/>
      <c r="X77" s="13"/>
      <c r="Y77" s="16"/>
      <c r="Z77" s="13"/>
      <c r="AA77" s="16"/>
      <c r="AB77" s="13"/>
      <c r="AC77" s="16"/>
      <c r="AD77" s="13"/>
      <c r="AE77" s="16"/>
      <c r="AF77" s="13"/>
    </row>
    <row r="78" ht="15.0" customHeight="1">
      <c r="A78" s="2">
        <v>128.0</v>
      </c>
      <c r="B78" s="2" t="s">
        <v>249</v>
      </c>
      <c r="C78" s="2" t="s">
        <v>250</v>
      </c>
      <c r="D78" s="2" t="s">
        <v>234</v>
      </c>
      <c r="E78" s="16" t="s">
        <v>211</v>
      </c>
      <c r="F78" s="2" t="s">
        <v>41</v>
      </c>
      <c r="G78" s="2"/>
      <c r="H78" s="13"/>
      <c r="I78" s="2"/>
      <c r="J78" s="14"/>
      <c r="K78" s="2"/>
      <c r="L78" s="13"/>
      <c r="M78" s="2"/>
      <c r="N78" s="13"/>
      <c r="O78" s="2"/>
      <c r="P78" s="13"/>
      <c r="Q78" s="2"/>
      <c r="R78" s="13"/>
      <c r="S78" s="2"/>
      <c r="T78" s="13"/>
      <c r="U78" s="2"/>
      <c r="V78" s="13"/>
      <c r="W78" s="2"/>
      <c r="X78" s="13"/>
      <c r="Y78" s="2"/>
      <c r="Z78" s="13"/>
      <c r="AA78" s="2"/>
      <c r="AB78" s="13"/>
      <c r="AC78" s="2"/>
      <c r="AD78" s="13"/>
      <c r="AE78" s="2"/>
      <c r="AF78" s="13"/>
    </row>
    <row r="79" ht="15.0" customHeight="1">
      <c r="A79" s="2">
        <v>130.0</v>
      </c>
      <c r="B79" s="2" t="s">
        <v>251</v>
      </c>
      <c r="C79" s="2" t="s">
        <v>252</v>
      </c>
      <c r="D79" s="2" t="s">
        <v>253</v>
      </c>
      <c r="E79" s="2" t="s">
        <v>40</v>
      </c>
      <c r="F79" s="2" t="s">
        <v>41</v>
      </c>
      <c r="G79" s="16"/>
      <c r="H79" s="13"/>
      <c r="I79" s="16"/>
      <c r="J79" s="14"/>
      <c r="K79" s="16"/>
      <c r="L79" s="13"/>
      <c r="M79" s="16"/>
      <c r="N79" s="13"/>
      <c r="O79" s="16"/>
      <c r="P79" s="13"/>
      <c r="Q79" s="16"/>
      <c r="R79" s="13"/>
      <c r="S79" s="16"/>
      <c r="T79" s="13"/>
      <c r="U79" s="16"/>
      <c r="V79" s="13"/>
      <c r="W79" s="16"/>
      <c r="X79" s="13"/>
      <c r="Y79" s="16"/>
      <c r="Z79" s="13"/>
      <c r="AA79" s="16"/>
      <c r="AB79" s="13"/>
      <c r="AC79" s="16"/>
      <c r="AD79" s="13"/>
      <c r="AE79" s="16"/>
      <c r="AF79" s="13"/>
    </row>
    <row r="80" ht="15.0" customHeight="1">
      <c r="A80" s="2">
        <v>131.0</v>
      </c>
      <c r="B80" s="2" t="s">
        <v>254</v>
      </c>
      <c r="C80" s="2" t="s">
        <v>255</v>
      </c>
      <c r="D80" s="2" t="s">
        <v>253</v>
      </c>
      <c r="E80" s="2" t="s">
        <v>54</v>
      </c>
      <c r="F80" s="2" t="s">
        <v>41</v>
      </c>
      <c r="G80" s="16"/>
      <c r="H80" s="13"/>
      <c r="I80" s="16"/>
      <c r="J80" s="14"/>
      <c r="K80" s="16"/>
      <c r="L80" s="13"/>
      <c r="M80" s="16"/>
      <c r="N80" s="13"/>
      <c r="O80" s="16"/>
      <c r="P80" s="13"/>
      <c r="Q80" s="16"/>
      <c r="R80" s="13"/>
      <c r="S80" s="16"/>
      <c r="T80" s="13"/>
      <c r="U80" s="16"/>
      <c r="V80" s="13"/>
      <c r="W80" s="16"/>
      <c r="X80" s="13"/>
      <c r="Y80" s="16"/>
      <c r="Z80" s="13"/>
      <c r="AA80" s="16"/>
      <c r="AB80" s="13"/>
      <c r="AC80" s="16"/>
      <c r="AD80" s="13"/>
      <c r="AE80" s="16"/>
      <c r="AF80" s="13"/>
    </row>
    <row r="81" ht="15.0" customHeight="1">
      <c r="A81" s="2">
        <v>132.0</v>
      </c>
      <c r="B81" s="2" t="s">
        <v>256</v>
      </c>
      <c r="C81" s="2" t="s">
        <v>257</v>
      </c>
      <c r="D81" s="2" t="s">
        <v>253</v>
      </c>
      <c r="E81" s="2" t="s">
        <v>146</v>
      </c>
      <c r="F81" s="2" t="s">
        <v>41</v>
      </c>
      <c r="G81" s="16"/>
      <c r="H81" s="13"/>
      <c r="I81" s="16"/>
      <c r="J81" s="14"/>
      <c r="K81" s="16"/>
      <c r="L81" s="13"/>
      <c r="M81" s="16"/>
      <c r="N81" s="13"/>
      <c r="O81" s="16"/>
      <c r="P81" s="13"/>
      <c r="Q81" s="16"/>
      <c r="R81" s="13"/>
      <c r="S81" s="16"/>
      <c r="T81" s="13"/>
      <c r="U81" s="16"/>
      <c r="V81" s="13"/>
      <c r="W81" s="16"/>
      <c r="X81" s="13"/>
      <c r="Y81" s="16"/>
      <c r="Z81" s="13"/>
      <c r="AA81" s="16"/>
      <c r="AB81" s="13"/>
      <c r="AC81" s="16"/>
      <c r="AD81" s="13"/>
      <c r="AE81" s="16"/>
      <c r="AF81" s="13"/>
    </row>
    <row r="82" ht="15.0" customHeight="1">
      <c r="A82" s="2">
        <v>133.0</v>
      </c>
      <c r="B82" s="2" t="s">
        <v>258</v>
      </c>
      <c r="C82" s="2" t="s">
        <v>259</v>
      </c>
      <c r="D82" s="2" t="s">
        <v>253</v>
      </c>
      <c r="E82" s="2" t="s">
        <v>174</v>
      </c>
      <c r="F82" s="2" t="s">
        <v>41</v>
      </c>
      <c r="G82" s="16"/>
      <c r="H82" s="13"/>
      <c r="I82" s="16"/>
      <c r="J82" s="14"/>
      <c r="K82" s="16"/>
      <c r="L82" s="13"/>
      <c r="M82" s="16"/>
      <c r="N82" s="13"/>
      <c r="O82" s="16"/>
      <c r="P82" s="13"/>
      <c r="Q82" s="16"/>
      <c r="R82" s="13"/>
      <c r="S82" s="16"/>
      <c r="T82" s="13"/>
      <c r="U82" s="16"/>
      <c r="V82" s="13"/>
      <c r="W82" s="16"/>
      <c r="X82" s="13"/>
      <c r="Y82" s="16"/>
      <c r="Z82" s="13"/>
      <c r="AA82" s="16"/>
      <c r="AB82" s="13"/>
      <c r="AC82" s="16"/>
      <c r="AD82" s="13"/>
      <c r="AE82" s="16"/>
      <c r="AF82" s="13"/>
    </row>
    <row r="83" ht="15.0" customHeight="1">
      <c r="A83" s="2">
        <v>134.0</v>
      </c>
      <c r="B83" s="2" t="s">
        <v>260</v>
      </c>
      <c r="C83" s="2" t="s">
        <v>261</v>
      </c>
      <c r="D83" s="2" t="s">
        <v>253</v>
      </c>
      <c r="E83" s="2" t="s">
        <v>182</v>
      </c>
      <c r="F83" s="2" t="s">
        <v>41</v>
      </c>
      <c r="G83" s="16"/>
      <c r="H83" s="13"/>
      <c r="I83" s="16"/>
      <c r="J83" s="14"/>
      <c r="K83" s="16"/>
      <c r="L83" s="13"/>
      <c r="M83" s="16"/>
      <c r="N83" s="13"/>
      <c r="O83" s="16"/>
      <c r="P83" s="13"/>
      <c r="Q83" s="16"/>
      <c r="R83" s="13"/>
      <c r="S83" s="16"/>
      <c r="T83" s="13"/>
      <c r="U83" s="16"/>
      <c r="V83" s="13"/>
      <c r="W83" s="16"/>
      <c r="X83" s="13"/>
      <c r="Y83" s="16"/>
      <c r="Z83" s="13"/>
      <c r="AA83" s="16"/>
      <c r="AB83" s="13"/>
      <c r="AC83" s="16"/>
      <c r="AD83" s="13"/>
      <c r="AE83" s="16"/>
      <c r="AF83" s="13"/>
    </row>
    <row r="84" ht="15.0" customHeight="1">
      <c r="A84" s="2">
        <v>135.0</v>
      </c>
      <c r="B84" s="2" t="s">
        <v>262</v>
      </c>
      <c r="C84" s="2" t="s">
        <v>263</v>
      </c>
      <c r="D84" s="2" t="s">
        <v>253</v>
      </c>
      <c r="E84" s="2" t="s">
        <v>162</v>
      </c>
      <c r="F84" s="2" t="s">
        <v>41</v>
      </c>
      <c r="G84" s="16"/>
      <c r="H84" s="13"/>
      <c r="I84" s="16"/>
      <c r="J84" s="14"/>
      <c r="K84" s="16"/>
      <c r="L84" s="13"/>
      <c r="M84" s="16"/>
      <c r="N84" s="13"/>
      <c r="O84" s="16"/>
      <c r="P84" s="13"/>
      <c r="Q84" s="16"/>
      <c r="R84" s="13"/>
      <c r="S84" s="16"/>
      <c r="T84" s="13"/>
      <c r="U84" s="16"/>
      <c r="V84" s="13"/>
      <c r="W84" s="16"/>
      <c r="X84" s="13"/>
      <c r="Y84" s="16"/>
      <c r="Z84" s="13"/>
      <c r="AA84" s="16"/>
      <c r="AB84" s="13"/>
      <c r="AC84" s="16"/>
      <c r="AD84" s="13"/>
      <c r="AE84" s="16"/>
      <c r="AF84" s="13"/>
    </row>
    <row r="85" ht="15.0" customHeight="1">
      <c r="A85" s="2">
        <v>136.0</v>
      </c>
      <c r="B85" s="2" t="s">
        <v>264</v>
      </c>
      <c r="C85" s="2" t="s">
        <v>265</v>
      </c>
      <c r="D85" s="2" t="s">
        <v>253</v>
      </c>
      <c r="E85" s="2" t="s">
        <v>189</v>
      </c>
      <c r="F85" s="2" t="s">
        <v>41</v>
      </c>
      <c r="G85" s="16"/>
      <c r="H85" s="13"/>
      <c r="I85" s="16"/>
      <c r="J85" s="14"/>
      <c r="K85" s="16"/>
      <c r="L85" s="13"/>
      <c r="M85" s="16"/>
      <c r="N85" s="13"/>
      <c r="O85" s="16"/>
      <c r="P85" s="13"/>
      <c r="Q85" s="16"/>
      <c r="R85" s="13"/>
      <c r="S85" s="16"/>
      <c r="T85" s="13"/>
      <c r="U85" s="16"/>
      <c r="V85" s="13"/>
      <c r="W85" s="16"/>
      <c r="X85" s="13"/>
      <c r="Y85" s="16"/>
      <c r="Z85" s="13"/>
      <c r="AA85" s="16"/>
      <c r="AB85" s="13"/>
      <c r="AC85" s="16"/>
      <c r="AD85" s="13"/>
      <c r="AE85" s="16"/>
      <c r="AF85" s="13"/>
    </row>
    <row r="86" ht="15.0" customHeight="1">
      <c r="A86" s="2">
        <v>137.0</v>
      </c>
      <c r="B86" s="2"/>
      <c r="C86" s="2" t="s">
        <v>266</v>
      </c>
      <c r="D86" s="2" t="s">
        <v>253</v>
      </c>
      <c r="E86" s="2" t="s">
        <v>208</v>
      </c>
      <c r="F86" s="2" t="s">
        <v>41</v>
      </c>
      <c r="G86" s="16"/>
      <c r="H86" s="13"/>
      <c r="I86" s="16"/>
      <c r="J86" s="14"/>
      <c r="K86" s="16"/>
      <c r="L86" s="13"/>
      <c r="M86" s="16"/>
      <c r="N86" s="13"/>
      <c r="O86" s="16"/>
      <c r="P86" s="13"/>
      <c r="Q86" s="16"/>
      <c r="R86" s="13"/>
      <c r="S86" s="16"/>
      <c r="T86" s="13"/>
      <c r="U86" s="16"/>
      <c r="V86" s="13"/>
      <c r="W86" s="16"/>
      <c r="X86" s="13"/>
      <c r="Y86" s="16"/>
      <c r="Z86" s="13"/>
      <c r="AA86" s="16"/>
      <c r="AB86" s="13"/>
      <c r="AC86" s="16"/>
      <c r="AD86" s="13"/>
      <c r="AE86" s="16"/>
      <c r="AF86" s="13"/>
    </row>
    <row r="87" ht="15.0" customHeight="1">
      <c r="A87" s="2">
        <v>138.0</v>
      </c>
      <c r="B87" s="2" t="s">
        <v>267</v>
      </c>
      <c r="C87" s="2" t="s">
        <v>268</v>
      </c>
      <c r="D87" s="2" t="s">
        <v>253</v>
      </c>
      <c r="E87" s="16" t="s">
        <v>211</v>
      </c>
      <c r="F87" s="2" t="s">
        <v>41</v>
      </c>
      <c r="G87" s="16"/>
      <c r="H87" s="13"/>
      <c r="I87" s="16"/>
      <c r="J87" s="14"/>
      <c r="K87" s="16"/>
      <c r="L87" s="13"/>
      <c r="M87" s="16"/>
      <c r="N87" s="13"/>
      <c r="O87" s="16"/>
      <c r="P87" s="13"/>
      <c r="Q87" s="16"/>
      <c r="R87" s="13"/>
      <c r="S87" s="16"/>
      <c r="T87" s="13"/>
      <c r="U87" s="16"/>
      <c r="V87" s="13"/>
      <c r="W87" s="16"/>
      <c r="X87" s="13"/>
      <c r="Y87" s="16"/>
      <c r="Z87" s="13"/>
      <c r="AA87" s="16"/>
      <c r="AB87" s="13"/>
      <c r="AC87" s="16"/>
      <c r="AD87" s="13"/>
      <c r="AE87" s="16"/>
      <c r="AF87" s="13"/>
    </row>
    <row r="88" ht="15.0" customHeight="1">
      <c r="A88" s="23">
        <v>139.0</v>
      </c>
      <c r="B88" s="24" t="s">
        <v>270</v>
      </c>
      <c r="C88" s="24" t="s">
        <v>271</v>
      </c>
      <c r="D88" s="24" t="s">
        <v>272</v>
      </c>
      <c r="E88" s="24" t="s">
        <v>40</v>
      </c>
      <c r="F88" s="2" t="s">
        <v>66</v>
      </c>
      <c r="G88" s="24"/>
      <c r="H88" s="24"/>
      <c r="I88" s="24"/>
      <c r="J88" s="25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6"/>
    </row>
    <row r="89" ht="15.0" customHeight="1">
      <c r="A89" s="2">
        <v>140.0</v>
      </c>
      <c r="B89" s="2" t="s">
        <v>273</v>
      </c>
      <c r="C89" s="2" t="s">
        <v>274</v>
      </c>
      <c r="D89" s="2" t="s">
        <v>275</v>
      </c>
      <c r="E89" s="2" t="s">
        <v>40</v>
      </c>
      <c r="F89" s="2" t="s">
        <v>41</v>
      </c>
      <c r="G89" s="2"/>
      <c r="H89" s="2"/>
      <c r="I89" s="2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5.0" customHeight="1">
      <c r="A90" s="2">
        <v>141.0</v>
      </c>
      <c r="B90" s="2" t="s">
        <v>276</v>
      </c>
      <c r="C90" s="2" t="s">
        <v>277</v>
      </c>
      <c r="D90" s="2" t="s">
        <v>275</v>
      </c>
      <c r="E90" s="2" t="s">
        <v>54</v>
      </c>
      <c r="F90" s="2" t="s">
        <v>41</v>
      </c>
      <c r="G90" s="2"/>
      <c r="H90" s="2"/>
      <c r="I90" s="2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5.0" customHeight="1">
      <c r="A91" s="2">
        <v>142.0</v>
      </c>
      <c r="B91" s="2" t="s">
        <v>278</v>
      </c>
      <c r="C91" s="2" t="s">
        <v>274</v>
      </c>
      <c r="D91" s="2" t="s">
        <v>275</v>
      </c>
      <c r="E91" s="2" t="s">
        <v>146</v>
      </c>
      <c r="F91" s="2" t="s">
        <v>41</v>
      </c>
      <c r="G91" s="12"/>
      <c r="H91" s="13"/>
      <c r="I91" s="12"/>
      <c r="J91" s="14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2"/>
      <c r="AD91" s="13"/>
      <c r="AE91" s="12"/>
      <c r="AF91" s="13"/>
    </row>
    <row r="92" ht="15.0" customHeight="1">
      <c r="A92" s="2">
        <v>143.0</v>
      </c>
      <c r="B92" s="2" t="s">
        <v>279</v>
      </c>
      <c r="C92" s="2" t="s">
        <v>280</v>
      </c>
      <c r="D92" s="2" t="s">
        <v>275</v>
      </c>
      <c r="E92" s="2" t="s">
        <v>162</v>
      </c>
      <c r="F92" s="2" t="s">
        <v>41</v>
      </c>
      <c r="G92" s="12"/>
      <c r="H92" s="13"/>
      <c r="I92" s="12"/>
      <c r="J92" s="14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  <c r="AD92" s="13"/>
      <c r="AE92" s="12"/>
      <c r="AF92" s="13"/>
    </row>
    <row r="93" ht="15.0" customHeight="1">
      <c r="A93" s="2">
        <v>144.0</v>
      </c>
      <c r="B93" s="2" t="s">
        <v>281</v>
      </c>
      <c r="C93" s="2" t="s">
        <v>282</v>
      </c>
      <c r="D93" s="2" t="s">
        <v>275</v>
      </c>
      <c r="E93" s="2" t="s">
        <v>174</v>
      </c>
      <c r="F93" s="2" t="s">
        <v>41</v>
      </c>
      <c r="G93" s="12"/>
      <c r="H93" s="13"/>
      <c r="I93" s="12"/>
      <c r="J93" s="14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2"/>
      <c r="AD93" s="13"/>
      <c r="AE93" s="12"/>
      <c r="AF93" s="13"/>
    </row>
    <row r="94" ht="15.0" customHeight="1">
      <c r="A94" s="2">
        <v>145.0</v>
      </c>
      <c r="B94" s="2" t="s">
        <v>283</v>
      </c>
      <c r="C94" s="2" t="s">
        <v>284</v>
      </c>
      <c r="D94" s="2" t="s">
        <v>275</v>
      </c>
      <c r="E94" s="2" t="s">
        <v>182</v>
      </c>
      <c r="F94" s="2" t="s">
        <v>41</v>
      </c>
      <c r="G94" s="12"/>
      <c r="H94" s="13"/>
      <c r="I94" s="12"/>
      <c r="J94" s="14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2"/>
      <c r="AB94" s="13"/>
      <c r="AC94" s="12"/>
      <c r="AD94" s="13"/>
      <c r="AE94" s="12"/>
      <c r="AF94" s="13"/>
    </row>
    <row r="95" ht="15.0" customHeight="1">
      <c r="A95" s="2">
        <v>146.0</v>
      </c>
      <c r="B95" s="2" t="s">
        <v>285</v>
      </c>
      <c r="C95" s="2" t="s">
        <v>286</v>
      </c>
      <c r="D95" s="2" t="s">
        <v>275</v>
      </c>
      <c r="E95" s="2" t="s">
        <v>189</v>
      </c>
      <c r="F95" s="2" t="s">
        <v>41</v>
      </c>
      <c r="G95" s="12"/>
      <c r="H95" s="13"/>
      <c r="I95" s="12"/>
      <c r="J95" s="14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2"/>
      <c r="AB95" s="13"/>
      <c r="AC95" s="12"/>
      <c r="AD95" s="13"/>
      <c r="AE95" s="12"/>
      <c r="AF95" s="13"/>
    </row>
    <row r="96" ht="15.0" customHeight="1">
      <c r="A96" s="2">
        <v>147.0</v>
      </c>
      <c r="B96" s="2"/>
      <c r="C96" s="2" t="s">
        <v>287</v>
      </c>
      <c r="D96" s="2" t="s">
        <v>275</v>
      </c>
      <c r="E96" s="2" t="s">
        <v>208</v>
      </c>
      <c r="F96" s="2" t="s">
        <v>41</v>
      </c>
      <c r="G96" s="12"/>
      <c r="H96" s="13"/>
      <c r="I96" s="12"/>
      <c r="J96" s="14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2"/>
      <c r="V96" s="13"/>
      <c r="W96" s="12"/>
      <c r="X96" s="13"/>
      <c r="Y96" s="12"/>
      <c r="Z96" s="13"/>
      <c r="AA96" s="12"/>
      <c r="AB96" s="13"/>
      <c r="AC96" s="12"/>
      <c r="AD96" s="13"/>
      <c r="AE96" s="12"/>
      <c r="AF96" s="13"/>
    </row>
    <row r="97" ht="15.0" customHeight="1">
      <c r="A97" s="2">
        <v>148.0</v>
      </c>
      <c r="B97" s="2" t="s">
        <v>288</v>
      </c>
      <c r="C97" s="2" t="s">
        <v>289</v>
      </c>
      <c r="D97" s="2" t="s">
        <v>290</v>
      </c>
      <c r="E97" s="2" t="s">
        <v>40</v>
      </c>
      <c r="F97" s="2" t="s">
        <v>41</v>
      </c>
      <c r="G97" s="2"/>
      <c r="H97" s="2"/>
      <c r="I97" s="2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5.0" customHeight="1">
      <c r="A98" s="2">
        <v>151.0</v>
      </c>
      <c r="B98" s="2" t="s">
        <v>291</v>
      </c>
      <c r="C98" s="2" t="s">
        <v>292</v>
      </c>
      <c r="D98" s="2" t="s">
        <v>290</v>
      </c>
      <c r="E98" s="2" t="s">
        <v>54</v>
      </c>
      <c r="F98" s="2" t="s">
        <v>41</v>
      </c>
      <c r="G98" s="2"/>
      <c r="H98" s="2"/>
      <c r="I98" s="2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5.0" customHeight="1">
      <c r="A99" s="2">
        <v>152.0</v>
      </c>
      <c r="B99" s="2" t="s">
        <v>293</v>
      </c>
      <c r="C99" s="2" t="s">
        <v>294</v>
      </c>
      <c r="D99" s="2" t="s">
        <v>290</v>
      </c>
      <c r="E99" s="2" t="s">
        <v>146</v>
      </c>
      <c r="F99" s="2" t="s">
        <v>41</v>
      </c>
      <c r="G99" s="12"/>
      <c r="H99" s="13"/>
      <c r="I99" s="12"/>
      <c r="J99" s="14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2"/>
      <c r="V99" s="13"/>
      <c r="W99" s="12"/>
      <c r="X99" s="13"/>
      <c r="Y99" s="12"/>
      <c r="Z99" s="13"/>
      <c r="AA99" s="12"/>
      <c r="AB99" s="13"/>
      <c r="AC99" s="12"/>
      <c r="AD99" s="13"/>
      <c r="AE99" s="12"/>
      <c r="AF99" s="13"/>
    </row>
    <row r="100" ht="15.0" customHeight="1">
      <c r="A100" s="2">
        <v>153.0</v>
      </c>
      <c r="B100" s="2" t="s">
        <v>295</v>
      </c>
      <c r="C100" s="2" t="s">
        <v>296</v>
      </c>
      <c r="D100" s="2" t="s">
        <v>290</v>
      </c>
      <c r="E100" s="2" t="s">
        <v>162</v>
      </c>
      <c r="F100" s="2" t="s">
        <v>41</v>
      </c>
      <c r="G100" s="12"/>
      <c r="H100" s="13"/>
      <c r="I100" s="12"/>
      <c r="J100" s="14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2"/>
      <c r="V100" s="13"/>
      <c r="W100" s="12"/>
      <c r="X100" s="13"/>
      <c r="Y100" s="12"/>
      <c r="Z100" s="13"/>
      <c r="AA100" s="12"/>
      <c r="AB100" s="13"/>
      <c r="AC100" s="12"/>
      <c r="AD100" s="13"/>
      <c r="AE100" s="12"/>
      <c r="AF100" s="13"/>
    </row>
    <row r="101" ht="15.0" customHeight="1">
      <c r="A101" s="2">
        <v>154.0</v>
      </c>
      <c r="B101" s="2" t="s">
        <v>297</v>
      </c>
      <c r="C101" s="2" t="s">
        <v>298</v>
      </c>
      <c r="D101" s="2" t="s">
        <v>290</v>
      </c>
      <c r="E101" s="2" t="s">
        <v>174</v>
      </c>
      <c r="F101" s="2" t="s">
        <v>41</v>
      </c>
      <c r="G101" s="12"/>
      <c r="H101" s="13"/>
      <c r="I101" s="12"/>
      <c r="J101" s="14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2"/>
      <c r="AB101" s="13"/>
      <c r="AC101" s="12"/>
      <c r="AD101" s="13"/>
      <c r="AE101" s="12"/>
      <c r="AF101" s="13"/>
    </row>
    <row r="102" ht="15.0" customHeight="1">
      <c r="A102" s="2">
        <v>155.0</v>
      </c>
      <c r="B102" s="2" t="s">
        <v>299</v>
      </c>
      <c r="C102" s="2" t="s">
        <v>300</v>
      </c>
      <c r="D102" s="2" t="s">
        <v>290</v>
      </c>
      <c r="E102" s="2" t="s">
        <v>182</v>
      </c>
      <c r="F102" s="2" t="s">
        <v>41</v>
      </c>
      <c r="G102" s="12"/>
      <c r="H102" s="13"/>
      <c r="I102" s="12"/>
      <c r="J102" s="14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2"/>
      <c r="V102" s="13"/>
      <c r="W102" s="12"/>
      <c r="X102" s="13"/>
      <c r="Y102" s="12"/>
      <c r="Z102" s="13"/>
      <c r="AA102" s="12"/>
      <c r="AB102" s="13"/>
      <c r="AC102" s="12"/>
      <c r="AD102" s="13"/>
      <c r="AE102" s="12"/>
      <c r="AF102" s="13"/>
    </row>
    <row r="103" ht="15.0" customHeight="1">
      <c r="A103" s="2">
        <v>156.0</v>
      </c>
      <c r="B103" s="2"/>
      <c r="C103" s="2" t="s">
        <v>301</v>
      </c>
      <c r="D103" s="2" t="s">
        <v>290</v>
      </c>
      <c r="E103" s="2" t="s">
        <v>189</v>
      </c>
      <c r="F103" s="2" t="s">
        <v>41</v>
      </c>
      <c r="G103" s="12"/>
      <c r="H103" s="13"/>
      <c r="I103" s="12"/>
      <c r="J103" s="14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2"/>
      <c r="V103" s="13"/>
      <c r="W103" s="12"/>
      <c r="X103" s="13"/>
      <c r="Y103" s="12"/>
      <c r="Z103" s="13"/>
      <c r="AA103" s="12"/>
      <c r="AB103" s="13"/>
      <c r="AC103" s="12"/>
      <c r="AD103" s="13"/>
      <c r="AE103" s="12"/>
      <c r="AF103" s="13"/>
    </row>
    <row r="104" ht="15.0" customHeight="1">
      <c r="A104" s="2">
        <v>157.0</v>
      </c>
      <c r="B104" s="2"/>
      <c r="C104" s="2" t="s">
        <v>302</v>
      </c>
      <c r="D104" s="2" t="s">
        <v>290</v>
      </c>
      <c r="E104" s="2" t="s">
        <v>208</v>
      </c>
      <c r="F104" s="2" t="s">
        <v>41</v>
      </c>
      <c r="G104" s="2"/>
      <c r="H104" s="13"/>
      <c r="I104" s="2"/>
      <c r="J104" s="14"/>
      <c r="K104" s="2"/>
      <c r="L104" s="13"/>
      <c r="M104" s="2"/>
      <c r="N104" s="13"/>
      <c r="O104" s="2"/>
      <c r="P104" s="13"/>
      <c r="Q104" s="2"/>
      <c r="R104" s="13"/>
      <c r="S104" s="2"/>
      <c r="T104" s="13"/>
      <c r="U104" s="2"/>
      <c r="V104" s="13"/>
      <c r="W104" s="2"/>
      <c r="X104" s="13"/>
      <c r="Y104" s="2"/>
      <c r="Z104" s="13"/>
      <c r="AA104" s="2"/>
      <c r="AB104" s="13"/>
      <c r="AC104" s="2"/>
      <c r="AD104" s="13"/>
      <c r="AE104" s="2"/>
      <c r="AF104" s="13"/>
    </row>
    <row r="105" ht="15.0" customHeight="1">
      <c r="A105" s="2">
        <v>158.0</v>
      </c>
      <c r="B105" s="2"/>
      <c r="C105" s="2" t="s">
        <v>303</v>
      </c>
      <c r="D105" s="2" t="s">
        <v>290</v>
      </c>
      <c r="E105" s="2" t="s">
        <v>211</v>
      </c>
      <c r="F105" s="2" t="s">
        <v>41</v>
      </c>
      <c r="G105" s="2"/>
      <c r="H105" s="13"/>
      <c r="I105" s="2"/>
      <c r="J105" s="14"/>
      <c r="K105" s="2"/>
      <c r="L105" s="13"/>
      <c r="M105" s="2"/>
      <c r="N105" s="13"/>
      <c r="O105" s="2"/>
      <c r="P105" s="13"/>
      <c r="Q105" s="2"/>
      <c r="R105" s="13"/>
      <c r="S105" s="2"/>
      <c r="T105" s="13"/>
      <c r="U105" s="2"/>
      <c r="V105" s="13"/>
      <c r="W105" s="2"/>
      <c r="X105" s="13"/>
      <c r="Y105" s="2"/>
      <c r="Z105" s="13"/>
      <c r="AA105" s="2"/>
      <c r="AB105" s="13"/>
      <c r="AC105" s="2"/>
      <c r="AD105" s="13"/>
      <c r="AE105" s="2"/>
      <c r="AF105" s="13"/>
    </row>
    <row r="106" ht="15.0" customHeight="1">
      <c r="A106" s="2">
        <v>160.0</v>
      </c>
      <c r="B106" s="2" t="s">
        <v>304</v>
      </c>
      <c r="C106" s="2" t="s">
        <v>305</v>
      </c>
      <c r="D106" s="2" t="s">
        <v>304</v>
      </c>
      <c r="E106" s="16" t="s">
        <v>40</v>
      </c>
      <c r="F106" s="2" t="s">
        <v>41</v>
      </c>
      <c r="G106" s="2"/>
      <c r="H106" s="2"/>
      <c r="I106" s="2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5.0" customHeight="1">
      <c r="A107" s="2">
        <v>161.0</v>
      </c>
      <c r="B107" s="2"/>
      <c r="C107" s="2" t="s">
        <v>305</v>
      </c>
      <c r="D107" s="2" t="s">
        <v>304</v>
      </c>
      <c r="E107" s="15" t="s">
        <v>54</v>
      </c>
      <c r="F107" s="2" t="s">
        <v>41</v>
      </c>
      <c r="G107" s="2"/>
      <c r="H107" s="2"/>
      <c r="I107" s="2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5.0" customHeight="1">
      <c r="A108" s="2">
        <v>162.0</v>
      </c>
      <c r="B108" s="2"/>
      <c r="C108" s="2" t="s">
        <v>306</v>
      </c>
      <c r="D108" s="2" t="s">
        <v>304</v>
      </c>
      <c r="E108" s="15" t="s">
        <v>146</v>
      </c>
      <c r="F108" s="2" t="s">
        <v>41</v>
      </c>
      <c r="G108" s="12"/>
      <c r="H108" s="13"/>
      <c r="I108" s="12"/>
      <c r="J108" s="14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2"/>
      <c r="V108" s="13"/>
      <c r="W108" s="12"/>
      <c r="X108" s="13"/>
      <c r="Y108" s="12"/>
      <c r="Z108" s="13"/>
      <c r="AA108" s="12"/>
      <c r="AB108" s="13"/>
      <c r="AC108" s="12"/>
      <c r="AD108" s="13"/>
      <c r="AE108" s="12"/>
      <c r="AF108" s="13"/>
    </row>
    <row r="109" ht="15.0" customHeight="1">
      <c r="A109" s="2">
        <v>163.0</v>
      </c>
      <c r="B109" s="2"/>
      <c r="C109" s="2" t="s">
        <v>307</v>
      </c>
      <c r="D109" s="2" t="s">
        <v>304</v>
      </c>
      <c r="E109" s="15" t="s">
        <v>162</v>
      </c>
      <c r="F109" s="2" t="s">
        <v>41</v>
      </c>
      <c r="G109" s="12"/>
      <c r="H109" s="13"/>
      <c r="I109" s="12"/>
      <c r="J109" s="14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2"/>
      <c r="V109" s="13"/>
      <c r="W109" s="12"/>
      <c r="X109" s="13"/>
      <c r="Y109" s="12"/>
      <c r="Z109" s="13"/>
      <c r="AA109" s="12"/>
      <c r="AB109" s="13"/>
      <c r="AC109" s="12"/>
      <c r="AD109" s="13"/>
      <c r="AE109" s="12"/>
      <c r="AF109" s="13"/>
    </row>
    <row r="110" ht="15.0" customHeight="1">
      <c r="A110" s="2">
        <v>164.0</v>
      </c>
      <c r="B110" s="2"/>
      <c r="C110" s="2" t="s">
        <v>308</v>
      </c>
      <c r="D110" s="2" t="s">
        <v>304</v>
      </c>
      <c r="E110" s="15" t="s">
        <v>174</v>
      </c>
      <c r="F110" s="2" t="s">
        <v>41</v>
      </c>
      <c r="G110" s="12"/>
      <c r="H110" s="13"/>
      <c r="I110" s="12"/>
      <c r="J110" s="14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2"/>
      <c r="V110" s="13"/>
      <c r="W110" s="12"/>
      <c r="X110" s="13"/>
      <c r="Y110" s="12"/>
      <c r="Z110" s="13"/>
      <c r="AA110" s="12"/>
      <c r="AB110" s="13"/>
      <c r="AC110" s="12"/>
      <c r="AD110" s="13"/>
      <c r="AE110" s="12"/>
      <c r="AF110" s="13"/>
    </row>
    <row r="111" ht="15.0" customHeight="1">
      <c r="A111" s="2">
        <v>165.0</v>
      </c>
      <c r="B111" s="2"/>
      <c r="C111" s="2" t="s">
        <v>309</v>
      </c>
      <c r="D111" s="2" t="s">
        <v>304</v>
      </c>
      <c r="E111" s="15" t="s">
        <v>182</v>
      </c>
      <c r="F111" s="2" t="s">
        <v>41</v>
      </c>
      <c r="G111" s="12"/>
      <c r="H111" s="13"/>
      <c r="I111" s="12"/>
      <c r="J111" s="14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2"/>
      <c r="V111" s="13"/>
      <c r="W111" s="12"/>
      <c r="X111" s="13"/>
      <c r="Y111" s="12"/>
      <c r="Z111" s="13"/>
      <c r="AA111" s="12"/>
      <c r="AB111" s="13"/>
      <c r="AC111" s="12"/>
      <c r="AD111" s="13"/>
      <c r="AE111" s="12"/>
      <c r="AF111" s="13"/>
    </row>
    <row r="112" ht="15.0" customHeight="1">
      <c r="A112" s="2">
        <v>166.0</v>
      </c>
      <c r="B112" s="2"/>
      <c r="C112" s="2" t="s">
        <v>310</v>
      </c>
      <c r="D112" s="2" t="s">
        <v>304</v>
      </c>
      <c r="E112" s="15" t="s">
        <v>189</v>
      </c>
      <c r="F112" s="2" t="s">
        <v>41</v>
      </c>
      <c r="G112" s="12"/>
      <c r="H112" s="13"/>
      <c r="I112" s="12"/>
      <c r="J112" s="14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2"/>
      <c r="V112" s="13"/>
      <c r="W112" s="12"/>
      <c r="X112" s="13"/>
      <c r="Y112" s="12"/>
      <c r="Z112" s="13"/>
      <c r="AA112" s="12"/>
      <c r="AB112" s="13"/>
      <c r="AC112" s="12"/>
      <c r="AD112" s="13"/>
      <c r="AE112" s="12"/>
      <c r="AF112" s="13"/>
    </row>
    <row r="113" ht="15.0" customHeight="1">
      <c r="A113" s="2">
        <v>167.0</v>
      </c>
      <c r="B113" s="2"/>
      <c r="C113" s="2" t="s">
        <v>311</v>
      </c>
      <c r="D113" s="2" t="s">
        <v>304</v>
      </c>
      <c r="E113" s="16" t="s">
        <v>208</v>
      </c>
      <c r="F113" s="2" t="s">
        <v>41</v>
      </c>
      <c r="G113" s="2"/>
      <c r="H113" s="13"/>
      <c r="I113" s="2"/>
      <c r="J113" s="14"/>
      <c r="K113" s="2"/>
      <c r="L113" s="13"/>
      <c r="M113" s="2"/>
      <c r="N113" s="13"/>
      <c r="O113" s="2"/>
      <c r="P113" s="13"/>
      <c r="Q113" s="2"/>
      <c r="R113" s="13"/>
      <c r="S113" s="2"/>
      <c r="T113" s="13"/>
      <c r="U113" s="2"/>
      <c r="V113" s="13"/>
      <c r="W113" s="2"/>
      <c r="X113" s="13"/>
      <c r="Y113" s="2"/>
      <c r="Z113" s="13"/>
      <c r="AA113" s="2"/>
      <c r="AB113" s="13"/>
      <c r="AC113" s="2"/>
      <c r="AD113" s="13"/>
      <c r="AE113" s="2"/>
      <c r="AF113" s="13"/>
    </row>
    <row r="114" ht="15.0" customHeight="1">
      <c r="A114" s="2">
        <v>168.0</v>
      </c>
      <c r="B114" s="2"/>
      <c r="C114" s="2" t="s">
        <v>312</v>
      </c>
      <c r="D114" s="2" t="s">
        <v>304</v>
      </c>
      <c r="E114" s="15" t="s">
        <v>211</v>
      </c>
      <c r="F114" s="2" t="s">
        <v>41</v>
      </c>
      <c r="G114" s="2"/>
      <c r="H114" s="13"/>
      <c r="I114" s="2"/>
      <c r="J114" s="14"/>
      <c r="K114" s="2"/>
      <c r="L114" s="13"/>
      <c r="M114" s="2"/>
      <c r="N114" s="13"/>
      <c r="O114" s="2"/>
      <c r="P114" s="13"/>
      <c r="Q114" s="2"/>
      <c r="R114" s="13"/>
      <c r="S114" s="2"/>
      <c r="T114" s="13"/>
      <c r="U114" s="2"/>
      <c r="V114" s="13"/>
      <c r="W114" s="2"/>
      <c r="X114" s="13"/>
      <c r="Y114" s="2"/>
      <c r="Z114" s="13"/>
      <c r="AA114" s="2"/>
      <c r="AB114" s="13"/>
      <c r="AC114" s="2"/>
      <c r="AD114" s="13"/>
      <c r="AE114" s="2"/>
      <c r="AF114" s="13"/>
    </row>
    <row r="115" ht="15.0" customHeight="1">
      <c r="A115" s="2">
        <v>170.0</v>
      </c>
      <c r="B115" s="2" t="s">
        <v>313</v>
      </c>
      <c r="C115" s="2" t="s">
        <v>314</v>
      </c>
      <c r="D115" s="2" t="s">
        <v>315</v>
      </c>
      <c r="E115" s="2" t="s">
        <v>40</v>
      </c>
      <c r="F115" s="2" t="s">
        <v>41</v>
      </c>
      <c r="G115" s="2"/>
      <c r="H115" s="2"/>
      <c r="I115" s="2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5.0" customHeight="1">
      <c r="A116" s="2">
        <v>171.0</v>
      </c>
      <c r="B116" s="2" t="s">
        <v>316</v>
      </c>
      <c r="C116" s="2" t="s">
        <v>317</v>
      </c>
      <c r="D116" s="2" t="s">
        <v>315</v>
      </c>
      <c r="E116" s="2" t="s">
        <v>54</v>
      </c>
      <c r="F116" s="2" t="s">
        <v>41</v>
      </c>
      <c r="G116" s="2"/>
      <c r="H116" s="2"/>
      <c r="I116" s="2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5.0" customHeight="1">
      <c r="A117" s="2">
        <v>172.0</v>
      </c>
      <c r="B117" s="2" t="s">
        <v>318</v>
      </c>
      <c r="C117" s="2" t="s">
        <v>319</v>
      </c>
      <c r="D117" s="2" t="s">
        <v>315</v>
      </c>
      <c r="E117" s="2" t="s">
        <v>146</v>
      </c>
      <c r="F117" s="2" t="s">
        <v>41</v>
      </c>
      <c r="G117" s="12"/>
      <c r="H117" s="2"/>
      <c r="I117" s="12"/>
      <c r="J117" s="4"/>
      <c r="K117" s="12"/>
      <c r="L117" s="2"/>
      <c r="M117" s="12"/>
      <c r="N117" s="2"/>
      <c r="O117" s="12"/>
      <c r="P117" s="2"/>
      <c r="Q117" s="12"/>
      <c r="R117" s="2"/>
      <c r="S117" s="12"/>
      <c r="T117" s="2"/>
      <c r="U117" s="12"/>
      <c r="V117" s="2"/>
      <c r="W117" s="12"/>
      <c r="X117" s="2"/>
      <c r="Y117" s="12"/>
      <c r="Z117" s="2"/>
      <c r="AA117" s="12"/>
      <c r="AB117" s="2"/>
      <c r="AC117" s="12"/>
      <c r="AD117" s="2"/>
      <c r="AE117" s="12"/>
      <c r="AF117" s="2"/>
    </row>
    <row r="118" ht="15.0" customHeight="1">
      <c r="A118" s="2">
        <v>173.0</v>
      </c>
      <c r="B118" s="2" t="s">
        <v>320</v>
      </c>
      <c r="C118" s="2" t="s">
        <v>321</v>
      </c>
      <c r="D118" s="2" t="s">
        <v>315</v>
      </c>
      <c r="E118" s="2" t="s">
        <v>162</v>
      </c>
      <c r="F118" s="2" t="s">
        <v>41</v>
      </c>
      <c r="G118" s="12"/>
      <c r="H118" s="2"/>
      <c r="I118" s="12"/>
      <c r="J118" s="4"/>
      <c r="K118" s="12"/>
      <c r="L118" s="2"/>
      <c r="M118" s="12"/>
      <c r="N118" s="2"/>
      <c r="O118" s="12"/>
      <c r="P118" s="2"/>
      <c r="Q118" s="12"/>
      <c r="R118" s="2"/>
      <c r="S118" s="12"/>
      <c r="T118" s="2"/>
      <c r="U118" s="12"/>
      <c r="V118" s="2"/>
      <c r="W118" s="12"/>
      <c r="X118" s="2"/>
      <c r="Y118" s="12"/>
      <c r="Z118" s="2"/>
      <c r="AA118" s="12"/>
      <c r="AB118" s="2"/>
      <c r="AC118" s="12"/>
      <c r="AD118" s="2"/>
      <c r="AE118" s="12"/>
      <c r="AF118" s="2"/>
    </row>
    <row r="119" ht="15.0" customHeight="1">
      <c r="A119" s="2">
        <v>174.0</v>
      </c>
      <c r="B119" s="2" t="s">
        <v>322</v>
      </c>
      <c r="C119" s="2" t="s">
        <v>323</v>
      </c>
      <c r="D119" s="2" t="s">
        <v>315</v>
      </c>
      <c r="E119" s="2" t="s">
        <v>174</v>
      </c>
      <c r="F119" s="2" t="s">
        <v>41</v>
      </c>
      <c r="G119" s="12"/>
      <c r="H119" s="2"/>
      <c r="I119" s="12"/>
      <c r="J119" s="4"/>
      <c r="K119" s="12"/>
      <c r="L119" s="2"/>
      <c r="M119" s="12"/>
      <c r="N119" s="2"/>
      <c r="O119" s="12"/>
      <c r="P119" s="2"/>
      <c r="Q119" s="12"/>
      <c r="R119" s="2"/>
      <c r="S119" s="12"/>
      <c r="T119" s="2"/>
      <c r="U119" s="12"/>
      <c r="V119" s="2"/>
      <c r="W119" s="12"/>
      <c r="X119" s="2"/>
      <c r="Y119" s="12"/>
      <c r="Z119" s="2"/>
      <c r="AA119" s="12"/>
      <c r="AB119" s="2"/>
      <c r="AC119" s="12"/>
      <c r="AD119" s="2"/>
      <c r="AE119" s="12"/>
      <c r="AF119" s="2"/>
    </row>
    <row r="120" ht="15.0" customHeight="1">
      <c r="A120" s="2">
        <v>175.0</v>
      </c>
      <c r="B120" s="2" t="s">
        <v>324</v>
      </c>
      <c r="C120" s="2" t="s">
        <v>325</v>
      </c>
      <c r="D120" s="2" t="s">
        <v>315</v>
      </c>
      <c r="E120" s="2" t="s">
        <v>182</v>
      </c>
      <c r="F120" s="2" t="s">
        <v>41</v>
      </c>
      <c r="G120" s="12"/>
      <c r="H120" s="2"/>
      <c r="I120" s="12"/>
      <c r="J120" s="4"/>
      <c r="K120" s="12"/>
      <c r="L120" s="2"/>
      <c r="M120" s="12"/>
      <c r="N120" s="2"/>
      <c r="O120" s="12"/>
      <c r="P120" s="2"/>
      <c r="Q120" s="12"/>
      <c r="R120" s="2"/>
      <c r="S120" s="12"/>
      <c r="T120" s="2"/>
      <c r="U120" s="12"/>
      <c r="V120" s="2"/>
      <c r="W120" s="12"/>
      <c r="X120" s="2"/>
      <c r="Y120" s="12"/>
      <c r="Z120" s="2"/>
      <c r="AA120" s="12"/>
      <c r="AB120" s="2"/>
      <c r="AC120" s="12"/>
      <c r="AD120" s="2"/>
      <c r="AE120" s="12"/>
      <c r="AF120" s="2"/>
    </row>
    <row r="121" ht="15.0" customHeight="1">
      <c r="A121" s="2">
        <v>176.0</v>
      </c>
      <c r="B121" s="2" t="s">
        <v>326</v>
      </c>
      <c r="C121" s="2" t="s">
        <v>327</v>
      </c>
      <c r="D121" s="2" t="s">
        <v>315</v>
      </c>
      <c r="E121" s="2" t="s">
        <v>189</v>
      </c>
      <c r="F121" s="2" t="s">
        <v>41</v>
      </c>
      <c r="G121" s="12"/>
      <c r="H121" s="2"/>
      <c r="I121" s="12"/>
      <c r="J121" s="4"/>
      <c r="K121" s="12"/>
      <c r="L121" s="2"/>
      <c r="M121" s="12"/>
      <c r="N121" s="2"/>
      <c r="O121" s="12"/>
      <c r="P121" s="2"/>
      <c r="Q121" s="12"/>
      <c r="R121" s="2"/>
      <c r="S121" s="12"/>
      <c r="T121" s="2"/>
      <c r="U121" s="12"/>
      <c r="V121" s="2"/>
      <c r="W121" s="12"/>
      <c r="X121" s="2"/>
      <c r="Y121" s="12"/>
      <c r="Z121" s="2"/>
      <c r="AA121" s="12"/>
      <c r="AB121" s="2"/>
      <c r="AC121" s="12"/>
      <c r="AD121" s="2"/>
      <c r="AE121" s="12"/>
      <c r="AF121" s="2"/>
    </row>
    <row r="122" ht="15.0" customHeight="1">
      <c r="A122" s="2">
        <v>177.0</v>
      </c>
      <c r="B122" s="2"/>
      <c r="C122" s="2" t="s">
        <v>328</v>
      </c>
      <c r="D122" s="2" t="s">
        <v>315</v>
      </c>
      <c r="E122" s="2" t="s">
        <v>208</v>
      </c>
      <c r="F122" s="2" t="s">
        <v>41</v>
      </c>
      <c r="G122" s="2"/>
      <c r="H122" s="2"/>
      <c r="I122" s="2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5.0" customHeight="1">
      <c r="A123" s="2">
        <v>178.0</v>
      </c>
      <c r="B123" s="2" t="s">
        <v>329</v>
      </c>
      <c r="C123" s="2" t="s">
        <v>330</v>
      </c>
      <c r="D123" s="2" t="s">
        <v>315</v>
      </c>
      <c r="E123" s="16" t="s">
        <v>211</v>
      </c>
      <c r="F123" s="2" t="s">
        <v>41</v>
      </c>
      <c r="G123" s="2"/>
      <c r="H123" s="2"/>
      <c r="I123" s="2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5.0" customHeight="1">
      <c r="A124" s="17"/>
      <c r="B124" s="17"/>
      <c r="C124" s="17"/>
      <c r="D124" s="17"/>
      <c r="E124" s="27"/>
      <c r="F124" s="27"/>
      <c r="G124" s="17"/>
      <c r="H124" s="17"/>
      <c r="I124" s="17"/>
      <c r="J124" s="18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ht="15.0" customHeight="1">
      <c r="A125" s="2">
        <v>300.0</v>
      </c>
      <c r="B125" s="2" t="s">
        <v>331</v>
      </c>
      <c r="C125" s="2" t="s">
        <v>332</v>
      </c>
      <c r="D125" s="2" t="s">
        <v>331</v>
      </c>
      <c r="E125" s="16" t="s">
        <v>40</v>
      </c>
      <c r="F125" s="16" t="s">
        <v>41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ht="15.0" customHeight="1">
      <c r="A126" s="2">
        <v>301.0</v>
      </c>
      <c r="B126" s="2" t="s">
        <v>333</v>
      </c>
      <c r="C126" s="2" t="s">
        <v>334</v>
      </c>
      <c r="D126" s="2" t="s">
        <v>331</v>
      </c>
      <c r="E126" s="16" t="s">
        <v>54</v>
      </c>
      <c r="F126" s="16" t="s">
        <v>41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ht="15.0" customHeight="1">
      <c r="A127" s="2">
        <v>302.0</v>
      </c>
      <c r="B127" s="2"/>
      <c r="C127" s="2" t="s">
        <v>335</v>
      </c>
      <c r="D127" s="2" t="s">
        <v>331</v>
      </c>
      <c r="E127" s="15" t="s">
        <v>146</v>
      </c>
      <c r="F127" s="16" t="s">
        <v>41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ht="15.0" customHeight="1">
      <c r="A128" s="2">
        <v>304.0</v>
      </c>
      <c r="B128" s="2" t="s">
        <v>336</v>
      </c>
      <c r="C128" s="2" t="s">
        <v>337</v>
      </c>
      <c r="D128" s="2" t="s">
        <v>331</v>
      </c>
      <c r="E128" s="16" t="s">
        <v>174</v>
      </c>
      <c r="F128" s="16" t="s">
        <v>41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ht="15.0" customHeight="1">
      <c r="A129" s="2">
        <v>303.0</v>
      </c>
      <c r="B129" s="2" t="s">
        <v>338</v>
      </c>
      <c r="C129" s="2" t="s">
        <v>339</v>
      </c>
      <c r="D129" s="2" t="s">
        <v>331</v>
      </c>
      <c r="E129" s="16" t="s">
        <v>162</v>
      </c>
      <c r="F129" s="16" t="s">
        <v>41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ht="15.0" customHeight="1">
      <c r="A130" s="2">
        <v>305.0</v>
      </c>
      <c r="B130" s="2"/>
      <c r="C130" s="2" t="s">
        <v>340</v>
      </c>
      <c r="D130" s="2" t="s">
        <v>331</v>
      </c>
      <c r="E130" s="15" t="s">
        <v>182</v>
      </c>
      <c r="F130" s="16" t="s">
        <v>41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ht="15.0" customHeight="1">
      <c r="A131" s="2">
        <v>307.0</v>
      </c>
      <c r="B131" s="2" t="s">
        <v>341</v>
      </c>
      <c r="C131" s="2" t="s">
        <v>341</v>
      </c>
      <c r="D131" s="2" t="s">
        <v>331</v>
      </c>
      <c r="E131" s="16" t="s">
        <v>208</v>
      </c>
      <c r="F131" s="16" t="s">
        <v>41</v>
      </c>
      <c r="G131" s="21"/>
      <c r="H131" s="21"/>
      <c r="I131" s="21"/>
      <c r="J131" s="2"/>
      <c r="K131" s="21"/>
      <c r="L131" s="2"/>
      <c r="M131" s="21"/>
      <c r="N131" s="2"/>
      <c r="O131" s="21"/>
      <c r="P131" s="2"/>
      <c r="Q131" s="21"/>
      <c r="R131" s="2"/>
      <c r="S131" s="21"/>
      <c r="T131" s="2"/>
      <c r="U131" s="21"/>
      <c r="V131" s="2"/>
      <c r="W131" s="21"/>
      <c r="X131" s="2"/>
      <c r="Y131" s="21"/>
      <c r="Z131" s="2"/>
      <c r="AA131" s="21"/>
      <c r="AB131" s="2"/>
      <c r="AC131" s="21"/>
      <c r="AD131" s="2"/>
      <c r="AE131" s="21"/>
      <c r="AF131" s="2"/>
    </row>
    <row r="132" ht="15.0" customHeight="1">
      <c r="A132" s="2">
        <v>306.0</v>
      </c>
      <c r="B132" s="2" t="s">
        <v>333</v>
      </c>
      <c r="C132" s="2" t="s">
        <v>342</v>
      </c>
      <c r="D132" s="2" t="s">
        <v>331</v>
      </c>
      <c r="E132" s="16" t="s">
        <v>189</v>
      </c>
      <c r="F132" s="16" t="s">
        <v>41</v>
      </c>
      <c r="G132" s="21"/>
      <c r="H132" s="21"/>
      <c r="I132" s="21"/>
      <c r="J132" s="2"/>
      <c r="K132" s="21"/>
      <c r="L132" s="2"/>
      <c r="M132" s="21"/>
      <c r="N132" s="2"/>
      <c r="O132" s="21"/>
      <c r="P132" s="2"/>
      <c r="Q132" s="21"/>
      <c r="R132" s="2"/>
      <c r="S132" s="21"/>
      <c r="T132" s="2"/>
      <c r="U132" s="21"/>
      <c r="V132" s="2"/>
      <c r="W132" s="21"/>
      <c r="X132" s="2"/>
      <c r="Y132" s="21"/>
      <c r="Z132" s="2"/>
      <c r="AA132" s="21"/>
      <c r="AB132" s="2"/>
      <c r="AC132" s="21"/>
      <c r="AD132" s="2"/>
      <c r="AE132" s="21"/>
      <c r="AF132" s="2"/>
    </row>
    <row r="133" ht="15.0" customHeight="1">
      <c r="A133" s="2">
        <v>310.0</v>
      </c>
      <c r="B133" s="2" t="s">
        <v>343</v>
      </c>
      <c r="C133" s="2" t="s">
        <v>344</v>
      </c>
      <c r="D133" s="2" t="s">
        <v>345</v>
      </c>
      <c r="E133" s="16" t="s">
        <v>40</v>
      </c>
      <c r="F133" s="16" t="s">
        <v>41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ht="15.0" customHeight="1">
      <c r="A134" s="2">
        <v>311.0</v>
      </c>
      <c r="B134" s="2" t="s">
        <v>346</v>
      </c>
      <c r="C134" s="2" t="s">
        <v>347</v>
      </c>
      <c r="D134" s="2" t="s">
        <v>345</v>
      </c>
      <c r="E134" s="16" t="s">
        <v>54</v>
      </c>
      <c r="F134" s="16" t="s">
        <v>41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ht="15.0" customHeight="1">
      <c r="A135" s="2">
        <v>312.0</v>
      </c>
      <c r="B135" s="2"/>
      <c r="C135" s="2" t="s">
        <v>348</v>
      </c>
      <c r="D135" s="2" t="s">
        <v>345</v>
      </c>
      <c r="E135" s="15" t="s">
        <v>146</v>
      </c>
      <c r="F135" s="16" t="s">
        <v>41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ht="15.0" customHeight="1">
      <c r="A136" s="2">
        <v>314.0</v>
      </c>
      <c r="B136" s="2" t="s">
        <v>349</v>
      </c>
      <c r="C136" s="2" t="s">
        <v>350</v>
      </c>
      <c r="D136" s="2" t="s">
        <v>345</v>
      </c>
      <c r="E136" s="16" t="s">
        <v>174</v>
      </c>
      <c r="F136" s="16" t="s">
        <v>41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ht="15.0" customHeight="1">
      <c r="A137" s="2">
        <v>313.0</v>
      </c>
      <c r="B137" s="2" t="s">
        <v>351</v>
      </c>
      <c r="C137" s="2" t="s">
        <v>352</v>
      </c>
      <c r="D137" s="2" t="s">
        <v>345</v>
      </c>
      <c r="E137" s="16" t="s">
        <v>162</v>
      </c>
      <c r="F137" s="16" t="s">
        <v>41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ht="15.0" customHeight="1">
      <c r="A138" s="2">
        <v>315.0</v>
      </c>
      <c r="B138" s="2"/>
      <c r="C138" s="2" t="s">
        <v>353</v>
      </c>
      <c r="D138" s="2" t="s">
        <v>345</v>
      </c>
      <c r="E138" s="15" t="s">
        <v>182</v>
      </c>
      <c r="F138" s="16" t="s">
        <v>41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ht="15.0" customHeight="1">
      <c r="A139" s="2">
        <v>317.0</v>
      </c>
      <c r="B139" s="2" t="s">
        <v>354</v>
      </c>
      <c r="C139" s="2" t="s">
        <v>354</v>
      </c>
      <c r="D139" s="2" t="s">
        <v>345</v>
      </c>
      <c r="E139" s="16" t="s">
        <v>208</v>
      </c>
      <c r="F139" s="16" t="s">
        <v>41</v>
      </c>
      <c r="G139" s="21"/>
      <c r="H139" s="21"/>
      <c r="I139" s="21"/>
      <c r="J139" s="2"/>
      <c r="K139" s="21"/>
      <c r="L139" s="2"/>
      <c r="M139" s="21"/>
      <c r="N139" s="2"/>
      <c r="O139" s="21"/>
      <c r="P139" s="2"/>
      <c r="Q139" s="21"/>
      <c r="R139" s="2"/>
      <c r="S139" s="21"/>
      <c r="T139" s="2"/>
      <c r="U139" s="21"/>
      <c r="V139" s="2"/>
      <c r="W139" s="21"/>
      <c r="X139" s="2"/>
      <c r="Y139" s="21"/>
      <c r="Z139" s="2"/>
      <c r="AA139" s="21"/>
      <c r="AB139" s="2"/>
      <c r="AC139" s="21"/>
      <c r="AD139" s="2"/>
      <c r="AE139" s="21"/>
      <c r="AF139" s="2"/>
    </row>
    <row r="140" ht="15.0" customHeight="1">
      <c r="A140" s="2">
        <v>316.0</v>
      </c>
      <c r="B140" s="2" t="s">
        <v>355</v>
      </c>
      <c r="C140" s="2" t="s">
        <v>356</v>
      </c>
      <c r="D140" s="2" t="s">
        <v>345</v>
      </c>
      <c r="E140" s="16" t="s">
        <v>189</v>
      </c>
      <c r="F140" s="16" t="s">
        <v>41</v>
      </c>
      <c r="G140" s="21"/>
      <c r="H140" s="21"/>
      <c r="I140" s="21"/>
      <c r="J140" s="2"/>
      <c r="K140" s="21"/>
      <c r="L140" s="2"/>
      <c r="M140" s="21"/>
      <c r="N140" s="2"/>
      <c r="O140" s="21"/>
      <c r="P140" s="2"/>
      <c r="Q140" s="21"/>
      <c r="R140" s="2"/>
      <c r="S140" s="21"/>
      <c r="T140" s="2" t="s">
        <v>357</v>
      </c>
      <c r="U140" s="21"/>
      <c r="V140" s="2"/>
      <c r="W140" s="21"/>
      <c r="X140" s="2"/>
      <c r="Y140" s="21"/>
      <c r="Z140" s="2"/>
      <c r="AA140" s="21"/>
      <c r="AB140" s="2"/>
      <c r="AC140" s="21"/>
      <c r="AD140" s="2"/>
      <c r="AE140" s="21"/>
      <c r="AF140" s="2"/>
    </row>
    <row r="141" ht="15.0" customHeight="1">
      <c r="A141" s="2">
        <v>320.0</v>
      </c>
      <c r="B141" s="2" t="s">
        <v>358</v>
      </c>
      <c r="C141" s="2" t="s">
        <v>359</v>
      </c>
      <c r="D141" s="2" t="s">
        <v>358</v>
      </c>
      <c r="E141" s="16" t="s">
        <v>40</v>
      </c>
      <c r="F141" s="16" t="s">
        <v>41</v>
      </c>
      <c r="G141" s="21"/>
      <c r="H141" s="21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ht="15.0" customHeight="1">
      <c r="A142" s="2">
        <v>321.0</v>
      </c>
      <c r="B142" s="2" t="s">
        <v>360</v>
      </c>
      <c r="C142" s="2" t="s">
        <v>361</v>
      </c>
      <c r="D142" s="2" t="s">
        <v>358</v>
      </c>
      <c r="E142" s="16" t="s">
        <v>54</v>
      </c>
      <c r="F142" s="16" t="s">
        <v>41</v>
      </c>
      <c r="G142" s="21"/>
      <c r="H142" s="21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0" customHeight="1">
      <c r="A143" s="2">
        <v>322.0</v>
      </c>
      <c r="B143" s="2"/>
      <c r="C143" s="2" t="s">
        <v>362</v>
      </c>
      <c r="D143" s="2" t="s">
        <v>358</v>
      </c>
      <c r="E143" s="15" t="s">
        <v>146</v>
      </c>
      <c r="F143" s="16" t="s">
        <v>41</v>
      </c>
      <c r="G143" s="21"/>
      <c r="H143" s="21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ht="15.0" customHeight="1">
      <c r="A144" s="2">
        <v>324.0</v>
      </c>
      <c r="B144" s="2" t="s">
        <v>363</v>
      </c>
      <c r="C144" s="2" t="s">
        <v>364</v>
      </c>
      <c r="D144" s="2" t="s">
        <v>358</v>
      </c>
      <c r="E144" s="16" t="s">
        <v>174</v>
      </c>
      <c r="F144" s="16" t="s">
        <v>41</v>
      </c>
      <c r="G144" s="21"/>
      <c r="H144" s="21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0" customHeight="1">
      <c r="A145" s="2">
        <v>323.0</v>
      </c>
      <c r="B145" s="2" t="s">
        <v>365</v>
      </c>
      <c r="C145" s="2" t="s">
        <v>366</v>
      </c>
      <c r="D145" s="2" t="s">
        <v>358</v>
      </c>
      <c r="E145" s="16" t="s">
        <v>162</v>
      </c>
      <c r="F145" s="16" t="s">
        <v>41</v>
      </c>
      <c r="G145" s="21"/>
      <c r="H145" s="21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ht="15.0" customHeight="1">
      <c r="A146" s="2">
        <v>325.0</v>
      </c>
      <c r="B146" s="2"/>
      <c r="C146" s="2" t="s">
        <v>367</v>
      </c>
      <c r="D146" s="2" t="s">
        <v>358</v>
      </c>
      <c r="E146" s="15" t="s">
        <v>182</v>
      </c>
      <c r="F146" s="16" t="s">
        <v>41</v>
      </c>
      <c r="G146" s="21"/>
      <c r="H146" s="21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0" customHeight="1">
      <c r="A147" s="2">
        <v>327.0</v>
      </c>
      <c r="B147" s="7" t="s">
        <v>368</v>
      </c>
      <c r="C147" s="2" t="s">
        <v>368</v>
      </c>
      <c r="D147" s="2" t="s">
        <v>358</v>
      </c>
      <c r="E147" s="16" t="s">
        <v>208</v>
      </c>
      <c r="F147" s="16" t="s">
        <v>41</v>
      </c>
      <c r="G147" s="12"/>
      <c r="H147" s="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ht="15.0" customHeight="1">
      <c r="A148" s="2">
        <v>326.0</v>
      </c>
      <c r="B148" s="2" t="s">
        <v>369</v>
      </c>
      <c r="C148" s="2" t="s">
        <v>370</v>
      </c>
      <c r="D148" s="2" t="s">
        <v>358</v>
      </c>
      <c r="E148" s="16" t="s">
        <v>189</v>
      </c>
      <c r="F148" s="16" t="s">
        <v>41</v>
      </c>
      <c r="G148" s="12"/>
      <c r="H148" s="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ht="15.0" customHeight="1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5.0" customHeight="1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5.0" customHeight="1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5.0" customHeight="1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5.0" customHeight="1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5.0" customHeight="1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5.0" customHeight="1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5.0" customHeight="1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5.0" customHeight="1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5.0" customHeight="1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5.0" customHeight="1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5.0" customHeight="1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5.0" customHeight="1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5.0" customHeight="1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5.0" customHeight="1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5.0" customHeight="1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5.0" customHeight="1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5.0" customHeight="1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5.0" customHeight="1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5.0" customHeight="1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5.0" customHeight="1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5.0" customHeight="1">
      <c r="A170" s="2"/>
      <c r="B170" s="2"/>
      <c r="C170" s="2"/>
      <c r="D170" s="2"/>
      <c r="E170" s="16"/>
      <c r="F170" s="16"/>
      <c r="G170" s="2"/>
      <c r="H170" s="2"/>
      <c r="I170" s="2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5.0" customHeight="1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5.0" customHeight="1">
      <c r="A172" s="2"/>
      <c r="B172" s="2"/>
      <c r="C172" s="2"/>
      <c r="D172" s="2"/>
      <c r="E172" s="16"/>
      <c r="F172" s="16"/>
      <c r="G172" s="2"/>
      <c r="H172" s="2"/>
      <c r="I172" s="2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5.0" customHeight="1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5.0" customHeight="1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5.0" customHeight="1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5.0" customHeight="1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5.0" customHeight="1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5.0" customHeight="1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</sheetData>
  <mergeCells count="39">
    <mergeCell ref="S3:T3"/>
    <mergeCell ref="Q3:R3"/>
    <mergeCell ref="AC4:AD4"/>
    <mergeCell ref="I4:J4"/>
    <mergeCell ref="G3:H3"/>
    <mergeCell ref="I3:J3"/>
    <mergeCell ref="O4:P4"/>
    <mergeCell ref="Q4:R4"/>
    <mergeCell ref="W4:X4"/>
    <mergeCell ref="O3:P3"/>
    <mergeCell ref="S4:T4"/>
    <mergeCell ref="U4:V4"/>
    <mergeCell ref="S5:T5"/>
    <mergeCell ref="U5:V5"/>
    <mergeCell ref="Q5:R5"/>
    <mergeCell ref="W5:X5"/>
    <mergeCell ref="Y4:Z4"/>
    <mergeCell ref="AA4:AB4"/>
    <mergeCell ref="G4:H4"/>
    <mergeCell ref="G5:H5"/>
    <mergeCell ref="I5:J5"/>
    <mergeCell ref="K5:L5"/>
    <mergeCell ref="M5:N5"/>
    <mergeCell ref="O5:P5"/>
    <mergeCell ref="K4:L4"/>
    <mergeCell ref="M4:N4"/>
    <mergeCell ref="U3:V3"/>
    <mergeCell ref="W3:X3"/>
    <mergeCell ref="Y3:Z3"/>
    <mergeCell ref="AA3:AB3"/>
    <mergeCell ref="AE4:AF4"/>
    <mergeCell ref="AE5:AF5"/>
    <mergeCell ref="AE3:AF3"/>
    <mergeCell ref="AC5:AD5"/>
    <mergeCell ref="AC3:AD3"/>
    <mergeCell ref="Y5:Z5"/>
    <mergeCell ref="AA5:AB5"/>
    <mergeCell ref="K3:L3"/>
    <mergeCell ref="M3:N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11.14"/>
    <col customWidth="1" min="3" max="3" width="9.86"/>
    <col customWidth="1" min="4" max="4" width="5.86"/>
    <col customWidth="1" min="5" max="5" width="40.0"/>
    <col customWidth="1" min="6" max="6" width="9.86"/>
    <col customWidth="1" min="7" max="38" width="8.71"/>
  </cols>
  <sheetData>
    <row r="1" ht="15.0" customHeight="1">
      <c r="A1" s="9" t="str">
        <f>IF('Account Mapping'!A1="","",'Account Mapping'!A1)</f>
        <v/>
      </c>
      <c r="B1" s="9" t="str">
        <f>IF('Account Mapping'!B1="","",'Account Mapping'!B1)</f>
        <v/>
      </c>
      <c r="C1" s="9"/>
      <c r="D1" s="9"/>
      <c r="E1" s="9" t="str">
        <f>IF('Account Mapping'!C1="","",'Account Mapping'!C1)</f>
        <v/>
      </c>
      <c r="F1" s="9" t="str">
        <f>IF('Account Mapping'!D1="","",'Account Mapping'!D1)</f>
        <v/>
      </c>
      <c r="G1" s="9" t="str">
        <f>IF('Account Mapping'!E1="","",'Account Mapping'!E1)</f>
        <v/>
      </c>
      <c r="H1" s="9" t="str">
        <f>IF('Account Mapping'!F1="","",'Account Mapping'!F1)</f>
        <v/>
      </c>
      <c r="I1" s="9" t="str">
        <f>IF('Account Mapping'!G1="","",'Account Mapping'!G1)</f>
        <v/>
      </c>
      <c r="J1" s="9" t="str">
        <f>IF('Account Mapping'!H1="","",'Account Mapping'!H1)</f>
        <v/>
      </c>
      <c r="K1" s="9" t="str">
        <f>IF('Account Mapping'!I1="","",'Account Mapping'!I1)</f>
        <v/>
      </c>
      <c r="L1" s="9" t="str">
        <f>IF('Account Mapping'!J1="","",'Account Mapping'!J1)</f>
        <v/>
      </c>
      <c r="M1" s="9" t="str">
        <f>IF('Account Mapping'!K1="","",'Account Mapping'!K1)</f>
        <v/>
      </c>
      <c r="N1" s="9" t="str">
        <f>IF('Account Mapping'!L1="","",'Account Mapping'!L1)</f>
        <v/>
      </c>
      <c r="O1" s="9" t="str">
        <f>IF('Account Mapping'!M1="","",'Account Mapping'!M1)</f>
        <v/>
      </c>
      <c r="P1" s="9" t="str">
        <f>IF('Account Mapping'!N1="","",'Account Mapping'!N1)</f>
        <v/>
      </c>
      <c r="Q1" s="9" t="str">
        <f>IF('Account Mapping'!O1="","",'Account Mapping'!O1)</f>
        <v/>
      </c>
      <c r="R1" s="9" t="str">
        <f>IF('Account Mapping'!P1="","",'Account Mapping'!P1)</f>
        <v/>
      </c>
      <c r="S1" s="9" t="str">
        <f>IF('Account Mapping'!Q1="","",'Account Mapping'!Q1)</f>
        <v/>
      </c>
      <c r="T1" s="9" t="str">
        <f>IF('Account Mapping'!R1="","",'Account Mapping'!R1)</f>
        <v/>
      </c>
      <c r="U1" s="9" t="str">
        <f>IF('Account Mapping'!S1="","",'Account Mapping'!S1)</f>
        <v/>
      </c>
      <c r="V1" s="9" t="str">
        <f>IF('Account Mapping'!T1="","",'Account Mapping'!T1)</f>
        <v/>
      </c>
      <c r="W1" s="9" t="str">
        <f>IF('Account Mapping'!U1="","",'Account Mapping'!U1)</f>
        <v/>
      </c>
      <c r="X1" s="9" t="str">
        <f>IF('Account Mapping'!V1="","",'Account Mapping'!V1)</f>
        <v/>
      </c>
      <c r="Y1" s="9" t="str">
        <f>IF('Account Mapping'!W1="","",'Account Mapping'!W1)</f>
        <v/>
      </c>
      <c r="Z1" s="9" t="str">
        <f>IF('Account Mapping'!X1="","",'Account Mapping'!X1)</f>
        <v/>
      </c>
      <c r="AA1" s="9" t="str">
        <f>IF('Account Mapping'!Y1="","",'Account Mapping'!Y1)</f>
        <v/>
      </c>
      <c r="AB1" s="9" t="str">
        <f>IF('Account Mapping'!Z1="","",'Account Mapping'!Z1)</f>
        <v/>
      </c>
      <c r="AC1" s="9" t="str">
        <f>IF('Account Mapping'!AA1="","",'Account Mapping'!AA1)</f>
        <v/>
      </c>
      <c r="AD1" s="9" t="str">
        <f>IF('Account Mapping'!AB1="","",'Account Mapping'!AB1)</f>
        <v/>
      </c>
      <c r="AE1" s="9" t="str">
        <f>IF('Account Mapping'!AC1="","",'Account Mapping'!AC1)</f>
        <v/>
      </c>
      <c r="AF1" s="9" t="str">
        <f>IF('Account Mapping'!AD1="","",'Account Mapping'!AD1)</f>
        <v/>
      </c>
      <c r="AG1" s="9" t="str">
        <f>IF('Account Mapping'!AE1="","",'Account Mapping'!AE1)</f>
        <v/>
      </c>
    </row>
    <row r="2" ht="15.0" customHeight="1">
      <c r="A2" s="9" t="str">
        <f>IF('Account Mapping'!A2="","",'Account Mapping'!A2)</f>
        <v/>
      </c>
      <c r="B2" s="9" t="str">
        <f>IF('Account Mapping'!B2="","",'Account Mapping'!B2)</f>
        <v/>
      </c>
      <c r="C2" s="9"/>
      <c r="D2" s="9"/>
      <c r="E2" s="9" t="str">
        <f>IF('Account Mapping'!C2="","",'Account Mapping'!C2)</f>
        <v/>
      </c>
      <c r="F2" s="9" t="str">
        <f>IF('Account Mapping'!D2="","",'Account Mapping'!D2)</f>
        <v/>
      </c>
      <c r="G2" s="9" t="str">
        <f>IF('Account Mapping'!E2="","",'Account Mapping'!E2)</f>
        <v/>
      </c>
      <c r="H2" s="9" t="str">
        <f>IF('Account Mapping'!F2="","",'Account Mapping'!F2)</f>
        <v/>
      </c>
      <c r="I2" s="9" t="str">
        <f>IF('Account Mapping'!G2="","",'Account Mapping'!G2)</f>
        <v/>
      </c>
      <c r="J2" s="9" t="str">
        <f>IF('Account Mapping'!H2="","",'Account Mapping'!H2)</f>
        <v/>
      </c>
      <c r="K2" s="9" t="str">
        <f>IF('Account Mapping'!I2="","",'Account Mapping'!I2)</f>
        <v/>
      </c>
      <c r="L2" s="9" t="str">
        <f>IF('Account Mapping'!J2="","",'Account Mapping'!J2)</f>
        <v/>
      </c>
      <c r="M2" s="9" t="str">
        <f>IF('Account Mapping'!K2="","",'Account Mapping'!K2)</f>
        <v/>
      </c>
      <c r="N2" s="9" t="str">
        <f>IF('Account Mapping'!L2="","",'Account Mapping'!L2)</f>
        <v/>
      </c>
      <c r="O2" s="9" t="str">
        <f>IF('Account Mapping'!M2="","",'Account Mapping'!M2)</f>
        <v/>
      </c>
      <c r="P2" s="9" t="str">
        <f>IF('Account Mapping'!N2="","",'Account Mapping'!N2)</f>
        <v/>
      </c>
      <c r="Q2" s="9" t="str">
        <f>IF('Account Mapping'!O2="","",'Account Mapping'!O2)</f>
        <v/>
      </c>
      <c r="R2" s="9" t="str">
        <f>IF('Account Mapping'!P2="","",'Account Mapping'!P2)</f>
        <v/>
      </c>
      <c r="S2" s="9" t="str">
        <f>IF('Account Mapping'!Q2="","",'Account Mapping'!Q2)</f>
        <v/>
      </c>
      <c r="T2" s="9" t="str">
        <f>IF('Account Mapping'!R2="","",'Account Mapping'!R2)</f>
        <v/>
      </c>
      <c r="U2" s="9" t="str">
        <f>IF('Account Mapping'!S2="","",'Account Mapping'!S2)</f>
        <v/>
      </c>
      <c r="V2" s="9" t="str">
        <f>IF('Account Mapping'!T2="","",'Account Mapping'!T2)</f>
        <v/>
      </c>
      <c r="W2" s="9" t="str">
        <f>IF('Account Mapping'!U2="","",'Account Mapping'!U2)</f>
        <v/>
      </c>
      <c r="X2" s="9" t="str">
        <f>IF('Account Mapping'!V2="","",'Account Mapping'!V2)</f>
        <v/>
      </c>
      <c r="Y2" s="9" t="str">
        <f>IF('Account Mapping'!W2="","",'Account Mapping'!W2)</f>
        <v/>
      </c>
      <c r="Z2" s="9" t="str">
        <f>IF('Account Mapping'!X2="","",'Account Mapping'!X2)</f>
        <v/>
      </c>
      <c r="AA2" s="9" t="str">
        <f>IF('Account Mapping'!Y2="","",'Account Mapping'!Y2)</f>
        <v/>
      </c>
      <c r="AB2" s="9" t="str">
        <f>IF('Account Mapping'!Z2="","",'Account Mapping'!Z2)</f>
        <v/>
      </c>
      <c r="AC2" s="9" t="str">
        <f>IF('Account Mapping'!AA2="","",'Account Mapping'!AA2)</f>
        <v/>
      </c>
      <c r="AD2" s="9" t="str">
        <f>IF('Account Mapping'!AB2="","",'Account Mapping'!AB2)</f>
        <v/>
      </c>
      <c r="AE2" s="9" t="str">
        <f>IF('Account Mapping'!AC2="","",'Account Mapping'!AC2)</f>
        <v/>
      </c>
      <c r="AF2" s="9" t="str">
        <f>IF('Account Mapping'!AD2="","",'Account Mapping'!AD2)</f>
        <v/>
      </c>
      <c r="AG2" s="9" t="str">
        <f>IF('Account Mapping'!AE2="","",'Account Mapping'!AE2)</f>
        <v/>
      </c>
    </row>
    <row r="3" ht="15.0" customHeight="1">
      <c r="A3" s="9" t="str">
        <f>IF('Account Mapping'!A3="","",'Account Mapping'!A3)</f>
        <v/>
      </c>
      <c r="B3" s="9" t="str">
        <f>IF('Account Mapping'!B3="","",'Account Mapping'!B3)</f>
        <v>TRNT_CODE</v>
      </c>
      <c r="C3" s="9"/>
      <c r="D3" s="9"/>
      <c r="E3" s="9" t="str">
        <f>IF('Account Mapping'!C3="","",'Account Mapping'!C3)</f>
        <v>TRNT_DESC</v>
      </c>
      <c r="F3" s="9" t="str">
        <f>IF('Account Mapping'!D3="","",'Account Mapping'!D3)</f>
        <v>TRNT_TYPE</v>
      </c>
      <c r="G3" s="9" t="str">
        <f>IF('Account Mapping'!E3="","",'Account Mapping'!E3)</f>
        <v/>
      </c>
      <c r="H3" s="9" t="str">
        <f>IF('Account Mapping'!F3="","",'Account Mapping'!F3)</f>
        <v/>
      </c>
      <c r="I3" s="9">
        <f>IF('Account Mapping'!G3="","",'Account Mapping'!G3)</f>
        <v>1982</v>
      </c>
      <c r="J3" s="9" t="str">
        <f>IF('Account Mapping'!H3="","",'Account Mapping'!H3)</f>
        <v/>
      </c>
      <c r="K3" s="9">
        <f>IF('Account Mapping'!I3="","",'Account Mapping'!I3)</f>
        <v>1983</v>
      </c>
      <c r="L3" s="9" t="str">
        <f>IF('Account Mapping'!J3="","",'Account Mapping'!J3)</f>
        <v/>
      </c>
      <c r="M3" s="9">
        <f>IF('Account Mapping'!K3="","",'Account Mapping'!K3)</f>
        <v>1984</v>
      </c>
      <c r="N3" s="9" t="str">
        <f>IF('Account Mapping'!L3="","",'Account Mapping'!L3)</f>
        <v/>
      </c>
      <c r="O3" s="9">
        <f>IF('Account Mapping'!M3="","",'Account Mapping'!M3)</f>
        <v>1985</v>
      </c>
      <c r="P3" s="9" t="str">
        <f>IF('Account Mapping'!N3="","",'Account Mapping'!N3)</f>
        <v/>
      </c>
      <c r="Q3" s="9">
        <f>IF('Account Mapping'!O3="","",'Account Mapping'!O3)</f>
        <v>1986</v>
      </c>
      <c r="R3" s="9" t="str">
        <f>IF('Account Mapping'!P3="","",'Account Mapping'!P3)</f>
        <v/>
      </c>
      <c r="S3" s="9">
        <f>IF('Account Mapping'!Q3="","",'Account Mapping'!Q3)</f>
        <v>1987</v>
      </c>
      <c r="T3" s="9" t="str">
        <f>IF('Account Mapping'!R3="","",'Account Mapping'!R3)</f>
        <v/>
      </c>
      <c r="U3" s="9">
        <f>IF('Account Mapping'!S3="","",'Account Mapping'!S3)</f>
        <v>1988</v>
      </c>
      <c r="V3" s="9" t="str">
        <f>IF('Account Mapping'!T3="","",'Account Mapping'!T3)</f>
        <v/>
      </c>
      <c r="W3" s="9">
        <f>IF('Account Mapping'!U3="","",'Account Mapping'!U3)</f>
        <v>1989</v>
      </c>
      <c r="X3" s="9" t="str">
        <f>IF('Account Mapping'!V3="","",'Account Mapping'!V3)</f>
        <v/>
      </c>
      <c r="Y3" s="9">
        <f>IF('Account Mapping'!W3="","",'Account Mapping'!W3)</f>
        <v>1990</v>
      </c>
      <c r="Z3" s="9" t="str">
        <f>IF('Account Mapping'!X3="","",'Account Mapping'!X3)</f>
        <v/>
      </c>
      <c r="AA3" s="9">
        <f>IF('Account Mapping'!Y3="","",'Account Mapping'!Y3)</f>
        <v>1991</v>
      </c>
      <c r="AB3" s="9" t="str">
        <f>IF('Account Mapping'!Z3="","",'Account Mapping'!Z3)</f>
        <v/>
      </c>
      <c r="AC3" s="9">
        <f>IF('Account Mapping'!AA3="","",'Account Mapping'!AA3)</f>
        <v>1992</v>
      </c>
      <c r="AD3" s="9" t="str">
        <f>IF('Account Mapping'!AB3="","",'Account Mapping'!AB3)</f>
        <v/>
      </c>
      <c r="AE3" s="9">
        <f>IF('Account Mapping'!AC3="","",'Account Mapping'!AC3)</f>
        <v>1993</v>
      </c>
      <c r="AF3" s="9" t="str">
        <f>IF('Account Mapping'!AD3="","",'Account Mapping'!AD3)</f>
        <v/>
      </c>
      <c r="AG3" s="9">
        <f>IF('Account Mapping'!AE3="","",'Account Mapping'!AE3)</f>
        <v>1994</v>
      </c>
    </row>
    <row r="4" ht="15.0" customHeight="1">
      <c r="A4" s="9" t="str">
        <f>IF('Account Mapping'!A4="","",'Account Mapping'!A4)</f>
        <v>Underwriting</v>
      </c>
      <c r="B4" s="9" t="str">
        <f>IF('Account Mapping'!B4="","",'Account Mapping'!B4)</f>
        <v/>
      </c>
      <c r="C4" s="9"/>
      <c r="D4" s="9"/>
      <c r="E4" s="9" t="str">
        <f>IF('Account Mapping'!C4="","",'Account Mapping'!C4)</f>
        <v/>
      </c>
      <c r="F4" s="9" t="str">
        <f>IF('Account Mapping'!D4="","",'Account Mapping'!D4)</f>
        <v/>
      </c>
      <c r="G4" s="9" t="str">
        <f>IF('Account Mapping'!E4="","",'Account Mapping'!E4)</f>
        <v/>
      </c>
      <c r="H4" s="9" t="str">
        <f>IF('Account Mapping'!F4="","",'Account Mapping'!F4)</f>
        <v/>
      </c>
      <c r="I4" s="9">
        <f>IF('Account Mapping'!G4="","",'Account Mapping'!G4)</f>
        <v>1</v>
      </c>
      <c r="J4" s="9" t="str">
        <f>IF('Account Mapping'!H4="","",'Account Mapping'!H4)</f>
        <v/>
      </c>
      <c r="K4" s="9">
        <f>IF('Account Mapping'!I4="","",'Account Mapping'!I4)</f>
        <v>2</v>
      </c>
      <c r="L4" s="9" t="str">
        <f>IF('Account Mapping'!J4="","",'Account Mapping'!J4)</f>
        <v/>
      </c>
      <c r="M4" s="9" t="str">
        <f>IF('Account Mapping'!K4="","",'Account Mapping'!K4)</f>
        <v/>
      </c>
      <c r="N4" s="9" t="str">
        <f>IF('Account Mapping'!L4="","",'Account Mapping'!L4)</f>
        <v/>
      </c>
      <c r="O4" s="9" t="str">
        <f>IF('Account Mapping'!M4="","",'Account Mapping'!M4)</f>
        <v/>
      </c>
      <c r="P4" s="9" t="str">
        <f>IF('Account Mapping'!N4="","",'Account Mapping'!N4)</f>
        <v/>
      </c>
      <c r="Q4" s="9">
        <f>IF('Account Mapping'!O4="","",'Account Mapping'!O4)</f>
        <v>5</v>
      </c>
      <c r="R4" s="9" t="str">
        <f>IF('Account Mapping'!P4="","",'Account Mapping'!P4)</f>
        <v/>
      </c>
      <c r="S4" s="9">
        <f>IF('Account Mapping'!Q4="","",'Account Mapping'!Q4)</f>
        <v>6</v>
      </c>
      <c r="T4" s="9" t="str">
        <f>IF('Account Mapping'!R4="","",'Account Mapping'!R4)</f>
        <v/>
      </c>
      <c r="U4" s="9">
        <f>IF('Account Mapping'!S4="","",'Account Mapping'!S4)</f>
        <v>7</v>
      </c>
      <c r="V4" s="9" t="str">
        <f>IF('Account Mapping'!T4="","",'Account Mapping'!T4)</f>
        <v/>
      </c>
      <c r="W4" s="9">
        <f>IF('Account Mapping'!U4="","",'Account Mapping'!U4)</f>
        <v>8</v>
      </c>
      <c r="X4" s="9" t="str">
        <f>IF('Account Mapping'!V4="","",'Account Mapping'!V4)</f>
        <v/>
      </c>
      <c r="Y4" s="9">
        <f>IF('Account Mapping'!W4="","",'Account Mapping'!W4)</f>
        <v>9</v>
      </c>
      <c r="Z4" s="9" t="str">
        <f>IF('Account Mapping'!X4="","",'Account Mapping'!X4)</f>
        <v/>
      </c>
      <c r="AA4" s="9">
        <f>IF('Account Mapping'!Y4="","",'Account Mapping'!Y4)</f>
        <v>10</v>
      </c>
      <c r="AB4" s="9" t="str">
        <f>IF('Account Mapping'!Z4="","",'Account Mapping'!Z4)</f>
        <v/>
      </c>
      <c r="AC4" s="9">
        <f>IF('Account Mapping'!AA4="","",'Account Mapping'!AA4)</f>
        <v>11</v>
      </c>
      <c r="AD4" s="9" t="str">
        <f>IF('Account Mapping'!AB4="","",'Account Mapping'!AB4)</f>
        <v/>
      </c>
      <c r="AE4" s="9">
        <f>IF('Account Mapping'!AC4="","",'Account Mapping'!AC4)</f>
        <v>12</v>
      </c>
      <c r="AF4" s="9" t="str">
        <f>IF('Account Mapping'!AD4="","",'Account Mapping'!AD4)</f>
        <v/>
      </c>
      <c r="AG4" s="9">
        <f>IF('Account Mapping'!AE4="","",'Account Mapping'!AE4)</f>
        <v>13</v>
      </c>
    </row>
    <row r="5" ht="15.0" customHeight="1">
      <c r="A5" s="9" t="str">
        <f>IF('Account Mapping'!A5="","",'Account Mapping'!A5)</f>
        <v/>
      </c>
      <c r="B5" s="9" t="str">
        <f>IF('Account Mapping'!B5="","",'Account Mapping'!B5)</f>
        <v/>
      </c>
      <c r="C5" s="9"/>
      <c r="D5" s="9" t="s">
        <v>371</v>
      </c>
      <c r="E5" s="9" t="str">
        <f>IF('Account Mapping'!C5="","",'Account Mapping'!C5)</f>
        <v/>
      </c>
      <c r="F5" s="9" t="str">
        <f>IF('Account Mapping'!D5="","",'Account Mapping'!D5)</f>
        <v/>
      </c>
      <c r="G5" s="9" t="str">
        <f>IF('Account Mapping'!E5="","",'Account Mapping'!E5)</f>
        <v/>
      </c>
      <c r="H5" s="9" t="str">
        <f>IF('Account Mapping'!F5="","",'Account Mapping'!F5)</f>
        <v>CLASS LEVEL</v>
      </c>
      <c r="I5" s="9" t="str">
        <f>IF('Account Mapping'!G5="","",'Account Mapping'!G5)</f>
        <v>Aviation</v>
      </c>
      <c r="J5" s="9" t="str">
        <f>IF('Account Mapping'!H5="","",'Account Mapping'!H5)</f>
        <v/>
      </c>
      <c r="K5" s="9" t="str">
        <f>IF('Account Mapping'!I5="","",'Account Mapping'!I5)</f>
        <v>Engineering</v>
      </c>
      <c r="L5" s="9" t="str">
        <f>IF('Account Mapping'!J5="","",'Account Mapping'!J5)</f>
        <v/>
      </c>
      <c r="M5" s="9" t="str">
        <f>IF('Account Mapping'!K5="","",'Account Mapping'!K5)</f>
        <v>Fire Domestic</v>
      </c>
      <c r="N5" s="9" t="str">
        <f>IF('Account Mapping'!L5="","",'Account Mapping'!L5)</f>
        <v/>
      </c>
      <c r="O5" s="9" t="str">
        <f>IF('Account Mapping'!M5="","",'Account Mapping'!M5)</f>
        <v>Fire Industrial</v>
      </c>
      <c r="P5" s="9" t="str">
        <f>IF('Account Mapping'!N5="","",'Account Mapping'!N5)</f>
        <v/>
      </c>
      <c r="Q5" s="9" t="str">
        <f>IF('Account Mapping'!O5="","",'Account Mapping'!O5)</f>
        <v>Liability</v>
      </c>
      <c r="R5" s="9" t="str">
        <f>IF('Account Mapping'!P5="","",'Account Mapping'!P5)</f>
        <v/>
      </c>
      <c r="S5" s="9" t="str">
        <f>IF('Account Mapping'!Q5="","",'Account Mapping'!Q5)</f>
        <v>Marine</v>
      </c>
      <c r="T5" s="9" t="str">
        <f>IF('Account Mapping'!R5="","",'Account Mapping'!R5)</f>
        <v/>
      </c>
      <c r="U5" s="9" t="str">
        <f>IF('Account Mapping'!S5="","",'Account Mapping'!S5)</f>
        <v>Motor Private</v>
      </c>
      <c r="V5" s="9" t="str">
        <f>IF('Account Mapping'!T5="","",'Account Mapping'!T5)</f>
        <v/>
      </c>
      <c r="W5" s="9" t="str">
        <f>IF('Account Mapping'!U5="","",'Account Mapping'!U5)</f>
        <v>Motor Commercial</v>
      </c>
      <c r="X5" s="9" t="str">
        <f>IF('Account Mapping'!V5="","",'Account Mapping'!V5)</f>
        <v/>
      </c>
      <c r="Y5" s="9" t="str">
        <f>IF('Account Mapping'!W5="","",'Account Mapping'!W5)</f>
        <v>Personal Accident</v>
      </c>
      <c r="Z5" s="9" t="str">
        <f>IF('Account Mapping'!X5="","",'Account Mapping'!X5)</f>
        <v/>
      </c>
      <c r="AA5" s="9" t="str">
        <f>IF('Account Mapping'!Y5="","",'Account Mapping'!Y5)</f>
        <v>Theft</v>
      </c>
      <c r="AB5" s="9" t="str">
        <f>IF('Account Mapping'!Z5="","",'Account Mapping'!Z5)</f>
        <v/>
      </c>
      <c r="AC5" s="9" t="str">
        <f>IF('Account Mapping'!AA5="","",'Account Mapping'!AA5)</f>
        <v>Workmen's Compensation</v>
      </c>
      <c r="AD5" s="9" t="str">
        <f>IF('Account Mapping'!AB5="","",'Account Mapping'!AB5)</f>
        <v/>
      </c>
      <c r="AE5" s="9" t="str">
        <f>IF('Account Mapping'!AC5="","",'Account Mapping'!AC5)</f>
        <v>Medical</v>
      </c>
      <c r="AF5" s="9" t="str">
        <f>IF('Account Mapping'!AD5="","",'Account Mapping'!AD5)</f>
        <v/>
      </c>
      <c r="AG5" s="9" t="str">
        <f>IF('Account Mapping'!AE5="","",'Account Mapping'!AE5)</f>
        <v>Miscellaneous</v>
      </c>
    </row>
    <row r="6" ht="15.0" customHeight="1">
      <c r="A6" s="9" t="str">
        <f>IF('Account Mapping'!A6="","",'Account Mapping'!A6)</f>
        <v/>
      </c>
      <c r="B6" s="9" t="str">
        <f>IF('Account Mapping'!B6="","",'Account Mapping'!B6)</f>
        <v/>
      </c>
      <c r="C6" s="9"/>
      <c r="D6" s="9"/>
      <c r="E6" s="9" t="str">
        <f>IF('Account Mapping'!C6="","",'Account Mapping'!C6)</f>
        <v/>
      </c>
      <c r="F6" s="9" t="str">
        <f>IF('Account Mapping'!D6="","",'Account Mapping'!D6)</f>
        <v/>
      </c>
      <c r="G6" s="9" t="str">
        <f>IF('Account Mapping'!E6="","",'Account Mapping'!E6)</f>
        <v/>
      </c>
      <c r="H6" s="9" t="str">
        <f>IF('Account Mapping'!F6="","",'Account Mapping'!F6)</f>
        <v/>
      </c>
      <c r="I6" s="9" t="str">
        <f>IF('Account Mapping'!G6="","",'Account Mapping'!G6)</f>
        <v>Control</v>
      </c>
      <c r="J6" s="9" t="str">
        <f>IF('Account Mapping'!H6="","",'Account Mapping'!H6)</f>
        <v>Contra</v>
      </c>
      <c r="K6" s="9" t="str">
        <f>IF('Account Mapping'!I6="","",'Account Mapping'!I6)</f>
        <v>Control</v>
      </c>
      <c r="L6" s="9" t="str">
        <f>IF('Account Mapping'!J6="","",'Account Mapping'!J6)</f>
        <v>Contra</v>
      </c>
      <c r="M6" s="9" t="str">
        <f>IF('Account Mapping'!K6="","",'Account Mapping'!K6)</f>
        <v>Control</v>
      </c>
      <c r="N6" s="9" t="str">
        <f>IF('Account Mapping'!L6="","",'Account Mapping'!L6)</f>
        <v>Contra</v>
      </c>
      <c r="O6" s="9" t="str">
        <f>IF('Account Mapping'!M6="","",'Account Mapping'!M6)</f>
        <v>Control</v>
      </c>
      <c r="P6" s="9" t="str">
        <f>IF('Account Mapping'!N6="","",'Account Mapping'!N6)</f>
        <v>Contra</v>
      </c>
      <c r="Q6" s="9" t="str">
        <f>IF('Account Mapping'!O6="","",'Account Mapping'!O6)</f>
        <v>Control</v>
      </c>
      <c r="R6" s="9" t="str">
        <f>IF('Account Mapping'!P6="","",'Account Mapping'!P6)</f>
        <v>Contra</v>
      </c>
      <c r="S6" s="9" t="str">
        <f>IF('Account Mapping'!Q6="","",'Account Mapping'!Q6)</f>
        <v>Control</v>
      </c>
      <c r="T6" s="9" t="str">
        <f>IF('Account Mapping'!R6="","",'Account Mapping'!R6)</f>
        <v>Contra</v>
      </c>
      <c r="U6" s="9" t="str">
        <f>IF('Account Mapping'!S6="","",'Account Mapping'!S6)</f>
        <v>Control</v>
      </c>
      <c r="V6" s="9" t="str">
        <f>IF('Account Mapping'!T6="","",'Account Mapping'!T6)</f>
        <v>Contra</v>
      </c>
      <c r="W6" s="9" t="str">
        <f>IF('Account Mapping'!U6="","",'Account Mapping'!U6)</f>
        <v>Control</v>
      </c>
      <c r="X6" s="9" t="str">
        <f>IF('Account Mapping'!V6="","",'Account Mapping'!V6)</f>
        <v>Contra</v>
      </c>
      <c r="Y6" s="9" t="str">
        <f>IF('Account Mapping'!W6="","",'Account Mapping'!W6)</f>
        <v>Control</v>
      </c>
      <c r="Z6" s="9" t="str">
        <f>IF('Account Mapping'!X6="","",'Account Mapping'!X6)</f>
        <v>Contra</v>
      </c>
      <c r="AA6" s="9" t="str">
        <f>IF('Account Mapping'!Y6="","",'Account Mapping'!Y6)</f>
        <v>Control</v>
      </c>
      <c r="AB6" s="9" t="str">
        <f>IF('Account Mapping'!Z6="","",'Account Mapping'!Z6)</f>
        <v>Contra</v>
      </c>
      <c r="AC6" s="9" t="str">
        <f>IF('Account Mapping'!AA6="","",'Account Mapping'!AA6)</f>
        <v>Control</v>
      </c>
      <c r="AD6" s="9" t="str">
        <f>IF('Account Mapping'!AB6="","",'Account Mapping'!AB6)</f>
        <v>Contra</v>
      </c>
      <c r="AE6" s="9" t="str">
        <f>IF('Account Mapping'!AC6="","",'Account Mapping'!AC6)</f>
        <v>Control</v>
      </c>
      <c r="AF6" s="9" t="str">
        <f>IF('Account Mapping'!AD6="","",'Account Mapping'!AD6)</f>
        <v>Contra</v>
      </c>
      <c r="AG6" s="9" t="str">
        <f>IF('Account Mapping'!AE6="","",'Account Mapping'!AE6)</f>
        <v>Control</v>
      </c>
    </row>
    <row r="7" ht="15.0" customHeight="1">
      <c r="A7" s="9">
        <f>IF('Account Mapping'!A7="","",'Account Mapping'!A7)</f>
        <v>1</v>
      </c>
      <c r="B7" s="9" t="str">
        <f>IF('Account Mapping'!B7="","",'Account Mapping'!B7)</f>
        <v>UP</v>
      </c>
      <c r="C7" s="9" t="str">
        <f t="shared" ref="C7:C9" si="1">F7 &amp; "-" &amp; G7</f>
        <v>UP-U</v>
      </c>
      <c r="D7" s="9">
        <f t="shared" ref="D7:D22" si="2">LEN(C7)</f>
        <v>4</v>
      </c>
      <c r="E7" s="9" t="str">
        <f>IF('Account Mapping'!C7="","",'Account Mapping'!C7)</f>
        <v>U/W PREMIUM</v>
      </c>
      <c r="F7" s="9" t="str">
        <f>IF('Account Mapping'!D7="","",'Account Mapping'!D7)</f>
        <v>UP</v>
      </c>
      <c r="G7" s="9" t="str">
        <f>IF('Account Mapping'!E7="","",'Account Mapping'!E7)</f>
        <v>U</v>
      </c>
      <c r="H7" s="9" t="str">
        <f>IF('Account Mapping'!F7="","",'Account Mapping'!F7)</f>
        <v>Y</v>
      </c>
      <c r="I7" s="9" t="str">
        <f>IF(AND('Account Mapping'!G7="",'Account Mapping'!H7=""),"","INSERT INTO GIN_GIS_GL_ACCTS_MAPPING     (GGGAM_CODE, GGGAM_GGGAP_CODE, GGGAM_TRNT_CODE, GGGAM_TRNT_TYPE, GGGAM_ACC_NO, GGGAM_CONTRA_ACC_NO)VALUES    (GGGAM_CODE_SEQ.NEXTVAL, " &amp; I$3 &amp; ", '" &amp; $C7 &amp; "', '" &amp; $F7 &amp; "', '" &amp; 'Account Mapping'!G7 &amp; "', '" &amp; 'Account Mapping'!H7 &amp; "');")</f>
        <v/>
      </c>
      <c r="K7" s="9" t="str">
        <f>IF(AND('Account Mapping'!I7="",'Account Mapping'!J7=""),"","INSERT INTO GIN_GIS_GL_ACCTS_MAPPING     (GGGAM_CODE, GGGAM_GGGAP_CODE, GGGAM_TRNT_CODE, GGGAM_TRNT_TYPE, GGGAM_ACC_NO, GGGAM_CONTRA_ACC_NO)VALUES    (GGGAM_CODE_SEQ.NEXTVAL, " &amp; K$3 &amp; ", '" &amp; $C7 &amp; "', '" &amp; $F7 &amp; "', '" &amp; 'Account Mapping'!I7 &amp; "', '" &amp; 'Account Mapping'!J7 &amp; "');")</f>
        <v/>
      </c>
      <c r="M7" s="9" t="str">
        <f>IF(AND('Account Mapping'!K7="",'Account Mapping'!L7=""),"","INSERT INTO GIN_GIS_GL_ACCTS_MAPPING     (GGGAM_CODE, GGGAM_GGGAP_CODE, GGGAM_TRNT_CODE, GGGAM_TRNT_TYPE, GGGAM_ACC_NO, GGGAM_CONTRA_ACC_NO)VALUES    (GGGAM_CODE_SEQ.NEXTVAL, " &amp; M$3 &amp; ", '" &amp; $C7 &amp; "', '" &amp; $F7 &amp; "', '" &amp; 'Account Mapping'!K7 &amp; "', '" &amp; 'Account Mapping'!L7 &amp; "');")</f>
        <v/>
      </c>
      <c r="O7" s="9" t="str">
        <f>IF(AND('Account Mapping'!M7="",'Account Mapping'!N7=""),"","INSERT INTO GIN_GIS_GL_ACCTS_MAPPING     (GGGAM_CODE, GGGAM_GGGAP_CODE, GGGAM_TRNT_CODE, GGGAM_TRNT_TYPE, GGGAM_ACC_NO, GGGAM_CONTRA_ACC_NO)VALUES    (GGGAM_CODE_SEQ.NEXTVAL, " &amp; O$3 &amp; ", '" &amp; $C7 &amp; "', '" &amp; $F7 &amp; "', '" &amp; 'Account Mapping'!M7 &amp; "', '" &amp; 'Account Mapping'!N7 &amp; "');")</f>
        <v/>
      </c>
      <c r="Q7" s="9" t="str">
        <f>IF(AND('Account Mapping'!O7="",'Account Mapping'!P7=""),"","INSERT INTO GIN_GIS_GL_ACCTS_MAPPING     (GGGAM_CODE, GGGAM_GGGAP_CODE, GGGAM_TRNT_CODE, GGGAM_TRNT_TYPE, GGGAM_ACC_NO, GGGAM_CONTRA_ACC_NO)VALUES    (GGGAM_CODE_SEQ.NEXTVAL, " &amp; Q$3 &amp; ", '" &amp; $C7 &amp; "', '" &amp; $F7 &amp; "', '" &amp; 'Account Mapping'!O7 &amp; "', '" &amp; 'Account Mapping'!P7 &amp; "');")</f>
        <v/>
      </c>
      <c r="S7" s="9" t="str">
        <f>IF(AND('Account Mapping'!Q7="",'Account Mapping'!R7=""),"","INSERT INTO GIN_GIS_GL_ACCTS_MAPPING     (GGGAM_CODE, GGGAM_GGGAP_CODE, GGGAM_TRNT_CODE, GGGAM_TRNT_TYPE, GGGAM_ACC_NO, GGGAM_CONTRA_ACC_NO)VALUES    (GGGAM_CODE_SEQ.NEXTVAL, " &amp; S$3 &amp; ", '" &amp; $C7 &amp; "', '" &amp; $F7 &amp; "', '" &amp; 'Account Mapping'!Q7 &amp; "', '" &amp; 'Account Mapping'!R7 &amp; "');")</f>
        <v/>
      </c>
      <c r="U7" s="9" t="str">
        <f>IF(AND('Account Mapping'!S7="",'Account Mapping'!T7=""),"","INSERT INTO GIN_GIS_GL_ACCTS_MAPPING     (GGGAM_CODE, GGGAM_GGGAP_CODE, GGGAM_TRNT_CODE, GGGAM_TRNT_TYPE, GGGAM_ACC_NO, GGGAM_CONTRA_ACC_NO)VALUES    (GGGAM_CODE_SEQ.NEXTVAL, " &amp; U$3 &amp; ", '" &amp; $C7 &amp; "', '" &amp; $F7 &amp; "', '" &amp; 'Account Mapping'!S7 &amp; "', '" &amp; 'Account Mapping'!T7 &amp; "');")</f>
        <v/>
      </c>
      <c r="W7" s="9" t="str">
        <f>IF(AND('Account Mapping'!U7="",'Account Mapping'!V7=""),"","INSERT INTO GIN_GIS_GL_ACCTS_MAPPING     (GGGAM_CODE, GGGAM_GGGAP_CODE, GGGAM_TRNT_CODE, GGGAM_TRNT_TYPE, GGGAM_ACC_NO, GGGAM_CONTRA_ACC_NO)VALUES    (GGGAM_CODE_SEQ.NEXTVAL, " &amp; W$3 &amp; ", '" &amp; $C7 &amp; "', '" &amp; $F7 &amp; "', '" &amp; 'Account Mapping'!U7 &amp; "', '" &amp; 'Account Mapping'!V7 &amp; "');")</f>
        <v/>
      </c>
      <c r="Y7" s="9" t="str">
        <f>IF(AND('Account Mapping'!W7="",'Account Mapping'!X7=""),"","INSERT INTO GIN_GIS_GL_ACCTS_MAPPING     (GGGAM_CODE, GGGAM_GGGAP_CODE, GGGAM_TRNT_CODE, GGGAM_TRNT_TYPE, GGGAM_ACC_NO, GGGAM_CONTRA_ACC_NO)VALUES    (GGGAM_CODE_SEQ.NEXTVAL, " &amp; Y$3 &amp; ", '" &amp; $C7 &amp; "', '" &amp; $F7 &amp; "', '" &amp; 'Account Mapping'!W7 &amp; "', '" &amp; 'Account Mapping'!X7 &amp; "');")</f>
        <v/>
      </c>
      <c r="AA7" s="9" t="str">
        <f>IF(AND('Account Mapping'!Y7="",'Account Mapping'!Z7=""),"","INSERT INTO GIN_GIS_GL_ACCTS_MAPPING     (GGGAM_CODE, GGGAM_GGGAP_CODE, GGGAM_TRNT_CODE, GGGAM_TRNT_TYPE, GGGAM_ACC_NO, GGGAM_CONTRA_ACC_NO)VALUES    (GGGAM_CODE_SEQ.NEXTVAL, " &amp; AA$3 &amp; ", '" &amp; $C7 &amp; "', '" &amp; $F7 &amp; "', '" &amp; 'Account Mapping'!Y7 &amp; "', '" &amp; 'Account Mapping'!Z7 &amp; "');")</f>
        <v/>
      </c>
      <c r="AC7" s="9" t="str">
        <f>IF(AND('Account Mapping'!AA7="",'Account Mapping'!AB7=""),"","INSERT INTO GIN_GIS_GL_ACCTS_MAPPING     (GGGAM_CODE, GGGAM_GGGAP_CODE, GGGAM_TRNT_CODE, GGGAM_TRNT_TYPE, GGGAM_ACC_NO, GGGAM_CONTRA_ACC_NO)VALUES    (GGGAM_CODE_SEQ.NEXTVAL, " &amp; AC$3 &amp; ", '" &amp; $C7 &amp; "', '" &amp; $F7 &amp; "', '" &amp; 'Account Mapping'!AA7 &amp; "', '" &amp; 'Account Mapping'!AB7 &amp; "');")</f>
        <v/>
      </c>
      <c r="AE7" s="9" t="str">
        <f>IF(AND('Account Mapping'!AC7="",'Account Mapping'!AD7=""),"","INSERT INTO GIN_GIS_GL_ACCTS_MAPPING     (GGGAM_CODE, GGGAM_GGGAP_CODE, GGGAM_TRNT_CODE, GGGAM_TRNT_TYPE, GGGAM_ACC_NO, GGGAM_CONTRA_ACC_NO)VALUES    (GGGAM_CODE_SEQ.NEXTVAL, " &amp; AE$3 &amp; ", '" &amp; $C7 &amp; "', '" &amp; $F7 &amp; "', '" &amp; 'Account Mapping'!AC7 &amp; "', '" &amp; 'Account Mapping'!AD7 &amp; "');")</f>
        <v/>
      </c>
      <c r="AG7" s="9" t="str">
        <f>IF(AND('Account Mapping'!AE7="",'Account Mapping'!AF7=""),"","INSERT INTO GIN_GIS_GL_ACCTS_MAPPING     (GGGAM_CODE, GGGAM_GGGAP_CODE, GGGAM_TRNT_CODE, GGGAM_TRNT_TYPE, GGGAM_ACC_NO, GGGAM_CONTRA_ACC_NO)VALUES    (GGGAM_CODE_SEQ.NEXTVAL, " &amp; AG$3 &amp; ", '" &amp; $C7 &amp; "', '" &amp; $F7 &amp; "', '" &amp; 'Account Mapping'!AE7 &amp; "', '" &amp; 'Account Mapping'!AF7 &amp; "');")</f>
        <v/>
      </c>
      <c r="AJ7" s="9" t="str">
        <f t="shared" ref="AJ7:AJ22" si="3">IF(B7="","INSERT INTO GIN_TRANSACTION_TYPES ( TRNT_CODE, TRNT_DESC, TRNT_TYPE,TRNT_APPLICATION_LVL, TRNT_SCL_APPLICABLE, TRNT_ORG_TYPE, TRNT_APPL_TRANS_TYPE_LVL) VALUES ('" &amp; C7 &amp; "', '" &amp; E7 &amp; "', '" &amp; F7 &amp; "', '" &amp;  G7 &amp; "', 'Y', 'ALL', 'N'); ",IF(B7=C7,"","UPDATE GIN_TRANSACTION_TYPES SET  TRNT_CODE = '" &amp; C7 &amp; "' WHERE TRNT_CODE = '" &amp; B7 &amp; "';"))</f>
        <v>UPDATE GIN_TRANSACTION_TYPES SET  TRNT_CODE = 'UP-U' WHERE TRNT_CODE = 'UP';</v>
      </c>
    </row>
    <row r="8" ht="15.0" customHeight="1">
      <c r="A8" s="9">
        <f>IF('Account Mapping'!A8="","",'Account Mapping'!A8)</f>
        <v>2</v>
      </c>
      <c r="B8" s="9" t="str">
        <f>IF('Account Mapping'!B8="","",'Account Mapping'!B8)</f>
        <v>FCINPREM</v>
      </c>
      <c r="C8" s="9" t="str">
        <f t="shared" si="1"/>
        <v>UP-FI</v>
      </c>
      <c r="D8" s="9">
        <f t="shared" si="2"/>
        <v>5</v>
      </c>
      <c r="E8" s="9" t="str">
        <f>IF('Account Mapping'!C8="","",'Account Mapping'!C8)</f>
        <v>FACRE IN PREMIUM</v>
      </c>
      <c r="F8" s="9" t="str">
        <f>IF('Account Mapping'!D8="","",'Account Mapping'!D8)</f>
        <v>UP</v>
      </c>
      <c r="G8" s="9" t="str">
        <f>IF('Account Mapping'!E8="","",'Account Mapping'!E8)</f>
        <v>FI</v>
      </c>
      <c r="H8" s="9" t="str">
        <f>IF('Account Mapping'!F8="","",'Account Mapping'!F8)</f>
        <v>Y</v>
      </c>
      <c r="I8" s="9" t="str">
        <f>IF(AND('Account Mapping'!G8="",'Account Mapping'!H8=""),"","INSERT INTO GIN_GIS_GL_ACCTS_MAPPING     (GGGAM_CODE, GGGAM_GGGAP_CODE, GGGAM_TRNT_CODE, GGGAM_TRNT_TYPE, GGGAM_ACC_NO, GGGAM_CONTRA_ACC_NO)VALUES    (GGGAM_CODE_SEQ.NEXTVAL, " &amp; I$3 &amp; ", '" &amp; $C8 &amp; "', '" &amp; $F8 &amp; "', '" &amp; 'Account Mapping'!G8 &amp; "', '" &amp; 'Account Mapping'!H8 &amp; "');")</f>
        <v/>
      </c>
      <c r="K8" s="9" t="str">
        <f>IF(AND('Account Mapping'!I8="",'Account Mapping'!J8=""),"","INSERT INTO GIN_GIS_GL_ACCTS_MAPPING     (GGGAM_CODE, GGGAM_GGGAP_CODE, GGGAM_TRNT_CODE, GGGAM_TRNT_TYPE, GGGAM_ACC_NO, GGGAM_CONTRA_ACC_NO)VALUES    (GGGAM_CODE_SEQ.NEXTVAL, " &amp; K$3 &amp; ", '" &amp; $C8 &amp; "', '" &amp; $F8 &amp; "', '" &amp; 'Account Mapping'!I8 &amp; "', '" &amp; 'Account Mapping'!J8 &amp; "');")</f>
        <v/>
      </c>
      <c r="M8" s="9" t="str">
        <f>IF(AND('Account Mapping'!K8="",'Account Mapping'!L8=""),"","INSERT INTO GIN_GIS_GL_ACCTS_MAPPING     (GGGAM_CODE, GGGAM_GGGAP_CODE, GGGAM_TRNT_CODE, GGGAM_TRNT_TYPE, GGGAM_ACC_NO, GGGAM_CONTRA_ACC_NO)VALUES    (GGGAM_CODE_SEQ.NEXTVAL, " &amp; M$3 &amp; ", '" &amp; $C8 &amp; "', '" &amp; $F8 &amp; "', '" &amp; 'Account Mapping'!K8 &amp; "', '" &amp; 'Account Mapping'!L8 &amp; "');")</f>
        <v/>
      </c>
      <c r="O8" s="9" t="str">
        <f>IF(AND('Account Mapping'!M8="",'Account Mapping'!N8=""),"","INSERT INTO GIN_GIS_GL_ACCTS_MAPPING     (GGGAM_CODE, GGGAM_GGGAP_CODE, GGGAM_TRNT_CODE, GGGAM_TRNT_TYPE, GGGAM_ACC_NO, GGGAM_CONTRA_ACC_NO)VALUES    (GGGAM_CODE_SEQ.NEXTVAL, " &amp; O$3 &amp; ", '" &amp; $C8 &amp; "', '" &amp; $F8 &amp; "', '" &amp; 'Account Mapping'!M8 &amp; "', '" &amp; 'Account Mapping'!N8 &amp; "');")</f>
        <v/>
      </c>
      <c r="Q8" s="9" t="str">
        <f>IF(AND('Account Mapping'!O8="",'Account Mapping'!P8=""),"","INSERT INTO GIN_GIS_GL_ACCTS_MAPPING     (GGGAM_CODE, GGGAM_GGGAP_CODE, GGGAM_TRNT_CODE, GGGAM_TRNT_TYPE, GGGAM_ACC_NO, GGGAM_CONTRA_ACC_NO)VALUES    (GGGAM_CODE_SEQ.NEXTVAL, " &amp; Q$3 &amp; ", '" &amp; $C8 &amp; "', '" &amp; $F8 &amp; "', '" &amp; 'Account Mapping'!O8 &amp; "', '" &amp; 'Account Mapping'!P8 &amp; "');")</f>
        <v/>
      </c>
      <c r="S8" s="9" t="str">
        <f>IF(AND('Account Mapping'!Q8="",'Account Mapping'!R8=""),"","INSERT INTO GIN_GIS_GL_ACCTS_MAPPING     (GGGAM_CODE, GGGAM_GGGAP_CODE, GGGAM_TRNT_CODE, GGGAM_TRNT_TYPE, GGGAM_ACC_NO, GGGAM_CONTRA_ACC_NO)VALUES    (GGGAM_CODE_SEQ.NEXTVAL, " &amp; S$3 &amp; ", '" &amp; $C8 &amp; "', '" &amp; $F8 &amp; "', '" &amp; 'Account Mapping'!Q8 &amp; "', '" &amp; 'Account Mapping'!R8 &amp; "');")</f>
        <v/>
      </c>
      <c r="U8" s="9" t="str">
        <f>IF(AND('Account Mapping'!S8="",'Account Mapping'!T8=""),"","INSERT INTO GIN_GIS_GL_ACCTS_MAPPING     (GGGAM_CODE, GGGAM_GGGAP_CODE, GGGAM_TRNT_CODE, GGGAM_TRNT_TYPE, GGGAM_ACC_NO, GGGAM_CONTRA_ACC_NO)VALUES    (GGGAM_CODE_SEQ.NEXTVAL, " &amp; U$3 &amp; ", '" &amp; $C8 &amp; "', '" &amp; $F8 &amp; "', '" &amp; 'Account Mapping'!S8 &amp; "', '" &amp; 'Account Mapping'!T8 &amp; "');")</f>
        <v/>
      </c>
      <c r="W8" s="9" t="str">
        <f>IF(AND('Account Mapping'!U8="",'Account Mapping'!V8=""),"","INSERT INTO GIN_GIS_GL_ACCTS_MAPPING     (GGGAM_CODE, GGGAM_GGGAP_CODE, GGGAM_TRNT_CODE, GGGAM_TRNT_TYPE, GGGAM_ACC_NO, GGGAM_CONTRA_ACC_NO)VALUES    (GGGAM_CODE_SEQ.NEXTVAL, " &amp; W$3 &amp; ", '" &amp; $C8 &amp; "', '" &amp; $F8 &amp; "', '" &amp; 'Account Mapping'!U8 &amp; "', '" &amp; 'Account Mapping'!V8 &amp; "');")</f>
        <v/>
      </c>
      <c r="Y8" s="9" t="str">
        <f>IF(AND('Account Mapping'!W8="",'Account Mapping'!X8=""),"","INSERT INTO GIN_GIS_GL_ACCTS_MAPPING     (GGGAM_CODE, GGGAM_GGGAP_CODE, GGGAM_TRNT_CODE, GGGAM_TRNT_TYPE, GGGAM_ACC_NO, GGGAM_CONTRA_ACC_NO)VALUES    (GGGAM_CODE_SEQ.NEXTVAL, " &amp; Y$3 &amp; ", '" &amp; $C8 &amp; "', '" &amp; $F8 &amp; "', '" &amp; 'Account Mapping'!W8 &amp; "', '" &amp; 'Account Mapping'!X8 &amp; "');")</f>
        <v/>
      </c>
      <c r="AA8" s="9" t="str">
        <f>IF(AND('Account Mapping'!Y8="",'Account Mapping'!Z8=""),"","INSERT INTO GIN_GIS_GL_ACCTS_MAPPING     (GGGAM_CODE, GGGAM_GGGAP_CODE, GGGAM_TRNT_CODE, GGGAM_TRNT_TYPE, GGGAM_ACC_NO, GGGAM_CONTRA_ACC_NO)VALUES    (GGGAM_CODE_SEQ.NEXTVAL, " &amp; AA$3 &amp; ", '" &amp; $C8 &amp; "', '" &amp; $F8 &amp; "', '" &amp; 'Account Mapping'!Y8 &amp; "', '" &amp; 'Account Mapping'!Z8 &amp; "');")</f>
        <v/>
      </c>
      <c r="AC8" s="9" t="str">
        <f>IF(AND('Account Mapping'!AA8="",'Account Mapping'!AB8=""),"","INSERT INTO GIN_GIS_GL_ACCTS_MAPPING     (GGGAM_CODE, GGGAM_GGGAP_CODE, GGGAM_TRNT_CODE, GGGAM_TRNT_TYPE, GGGAM_ACC_NO, GGGAM_CONTRA_ACC_NO)VALUES    (GGGAM_CODE_SEQ.NEXTVAL, " &amp; AC$3 &amp; ", '" &amp; $C8 &amp; "', '" &amp; $F8 &amp; "', '" &amp; 'Account Mapping'!AA8 &amp; "', '" &amp; 'Account Mapping'!AB8 &amp; "');")</f>
        <v/>
      </c>
      <c r="AE8" s="9" t="str">
        <f>IF(AND('Account Mapping'!AC8="",'Account Mapping'!AD8=""),"","INSERT INTO GIN_GIS_GL_ACCTS_MAPPING     (GGGAM_CODE, GGGAM_GGGAP_CODE, GGGAM_TRNT_CODE, GGGAM_TRNT_TYPE, GGGAM_ACC_NO, GGGAM_CONTRA_ACC_NO)VALUES    (GGGAM_CODE_SEQ.NEXTVAL, " &amp; AE$3 &amp; ", '" &amp; $C8 &amp; "', '" &amp; $F8 &amp; "', '" &amp; 'Account Mapping'!AC8 &amp; "', '" &amp; 'Account Mapping'!AD8 &amp; "');")</f>
        <v/>
      </c>
      <c r="AG8" s="9" t="str">
        <f>IF(AND('Account Mapping'!AE8="",'Account Mapping'!AF8=""),"","INSERT INTO GIN_GIS_GL_ACCTS_MAPPING     (GGGAM_CODE, GGGAM_GGGAP_CODE, GGGAM_TRNT_CODE, GGGAM_TRNT_TYPE, GGGAM_ACC_NO, GGGAM_CONTRA_ACC_NO)VALUES    (GGGAM_CODE_SEQ.NEXTVAL, " &amp; AG$3 &amp; ", '" &amp; $C8 &amp; "', '" &amp; $F8 &amp; "', '" &amp; 'Account Mapping'!AE8 &amp; "', '" &amp; 'Account Mapping'!AF8 &amp; "');")</f>
        <v/>
      </c>
      <c r="AJ8" s="9" t="str">
        <f t="shared" si="3"/>
        <v>UPDATE GIN_TRANSACTION_TYPES SET  TRNT_CODE = 'UP-FI' WHERE TRNT_CODE = 'FCINPREM';</v>
      </c>
    </row>
    <row r="9" ht="15.0" customHeight="1">
      <c r="A9" s="9">
        <f>IF('Account Mapping'!A9="","",'Account Mapping'!A9)</f>
        <v>3</v>
      </c>
      <c r="B9" s="9" t="str">
        <f>IF('Account Mapping'!B9="","",'Account Mapping'!B9)</f>
        <v>UC</v>
      </c>
      <c r="C9" s="9" t="str">
        <f t="shared" si="1"/>
        <v>UC-U</v>
      </c>
      <c r="D9" s="9">
        <f t="shared" si="2"/>
        <v>4</v>
      </c>
      <c r="E9" s="9" t="str">
        <f>IF('Account Mapping'!C9="","",'Account Mapping'!C9)</f>
        <v>U/W COMMISSION</v>
      </c>
      <c r="F9" s="9" t="str">
        <f>IF('Account Mapping'!D9="","",'Account Mapping'!D9)</f>
        <v>UC</v>
      </c>
      <c r="G9" s="9" t="str">
        <f>IF('Account Mapping'!E9="","",'Account Mapping'!E9)</f>
        <v>U</v>
      </c>
      <c r="H9" s="9" t="str">
        <f>IF('Account Mapping'!F9="","",'Account Mapping'!F9)</f>
        <v>Y</v>
      </c>
      <c r="I9" s="9" t="str">
        <f>IF(AND('Account Mapping'!G9="",'Account Mapping'!H9=""),"","INSERT INTO GIN_GIS_GL_ACCTS_MAPPING     (GGGAM_CODE, GGGAM_GGGAP_CODE, GGGAM_TRNT_CODE, GGGAM_TRNT_TYPE, GGGAM_ACC_NO, GGGAM_CONTRA_ACC_NO)VALUES    (GGGAM_CODE_SEQ.NEXTVAL, " &amp; I$3 &amp; ", '" &amp; $C9 &amp; "', '" &amp; $F9 &amp; "', '" &amp; 'Account Mapping'!G9 &amp; "', '" &amp; 'Account Mapping'!H9 &amp; "');")</f>
        <v/>
      </c>
      <c r="K9" s="9" t="str">
        <f>IF(AND('Account Mapping'!I9="",'Account Mapping'!J9=""),"","INSERT INTO GIN_GIS_GL_ACCTS_MAPPING     (GGGAM_CODE, GGGAM_GGGAP_CODE, GGGAM_TRNT_CODE, GGGAM_TRNT_TYPE, GGGAM_ACC_NO, GGGAM_CONTRA_ACC_NO)VALUES    (GGGAM_CODE_SEQ.NEXTVAL, " &amp; K$3 &amp; ", '" &amp; $C9 &amp; "', '" &amp; $F9 &amp; "', '" &amp; 'Account Mapping'!I9 &amp; "', '" &amp; 'Account Mapping'!J9 &amp; "');")</f>
        <v/>
      </c>
      <c r="M9" s="9" t="str">
        <f>IF(AND('Account Mapping'!K9="",'Account Mapping'!L9=""),"","INSERT INTO GIN_GIS_GL_ACCTS_MAPPING     (GGGAM_CODE, GGGAM_GGGAP_CODE, GGGAM_TRNT_CODE, GGGAM_TRNT_TYPE, GGGAM_ACC_NO, GGGAM_CONTRA_ACC_NO)VALUES    (GGGAM_CODE_SEQ.NEXTVAL, " &amp; M$3 &amp; ", '" &amp; $C9 &amp; "', '" &amp; $F9 &amp; "', '" &amp; 'Account Mapping'!K9 &amp; "', '" &amp; 'Account Mapping'!L9 &amp; "');")</f>
        <v/>
      </c>
      <c r="O9" s="9" t="str">
        <f>IF(AND('Account Mapping'!M9="",'Account Mapping'!N9=""),"","INSERT INTO GIN_GIS_GL_ACCTS_MAPPING     (GGGAM_CODE, GGGAM_GGGAP_CODE, GGGAM_TRNT_CODE, GGGAM_TRNT_TYPE, GGGAM_ACC_NO, GGGAM_CONTRA_ACC_NO)VALUES    (GGGAM_CODE_SEQ.NEXTVAL, " &amp; O$3 &amp; ", '" &amp; $C9 &amp; "', '" &amp; $F9 &amp; "', '" &amp; 'Account Mapping'!M9 &amp; "', '" &amp; 'Account Mapping'!N9 &amp; "');")</f>
        <v/>
      </c>
      <c r="Q9" s="9" t="str">
        <f>IF(AND('Account Mapping'!O9="",'Account Mapping'!P9=""),"","INSERT INTO GIN_GIS_GL_ACCTS_MAPPING     (GGGAM_CODE, GGGAM_GGGAP_CODE, GGGAM_TRNT_CODE, GGGAM_TRNT_TYPE, GGGAM_ACC_NO, GGGAM_CONTRA_ACC_NO)VALUES    (GGGAM_CODE_SEQ.NEXTVAL, " &amp; Q$3 &amp; ", '" &amp; $C9 &amp; "', '" &amp; $F9 &amp; "', '" &amp; 'Account Mapping'!O9 &amp; "', '" &amp; 'Account Mapping'!P9 &amp; "');")</f>
        <v/>
      </c>
      <c r="S9" s="9" t="str">
        <f>IF(AND('Account Mapping'!Q9="",'Account Mapping'!R9=""),"","INSERT INTO GIN_GIS_GL_ACCTS_MAPPING     (GGGAM_CODE, GGGAM_GGGAP_CODE, GGGAM_TRNT_CODE, GGGAM_TRNT_TYPE, GGGAM_ACC_NO, GGGAM_CONTRA_ACC_NO)VALUES    (GGGAM_CODE_SEQ.NEXTVAL, " &amp; S$3 &amp; ", '" &amp; $C9 &amp; "', '" &amp; $F9 &amp; "', '" &amp; 'Account Mapping'!Q9 &amp; "', '" &amp; 'Account Mapping'!R9 &amp; "');")</f>
        <v/>
      </c>
      <c r="U9" s="9" t="str">
        <f>IF(AND('Account Mapping'!S9="",'Account Mapping'!T9=""),"","INSERT INTO GIN_GIS_GL_ACCTS_MAPPING     (GGGAM_CODE, GGGAM_GGGAP_CODE, GGGAM_TRNT_CODE, GGGAM_TRNT_TYPE, GGGAM_ACC_NO, GGGAM_CONTRA_ACC_NO)VALUES    (GGGAM_CODE_SEQ.NEXTVAL, " &amp; U$3 &amp; ", '" &amp; $C9 &amp; "', '" &amp; $F9 &amp; "', '" &amp; 'Account Mapping'!S9 &amp; "', '" &amp; 'Account Mapping'!T9 &amp; "');")</f>
        <v/>
      </c>
      <c r="W9" s="9" t="str">
        <f>IF(AND('Account Mapping'!U9="",'Account Mapping'!V9=""),"","INSERT INTO GIN_GIS_GL_ACCTS_MAPPING     (GGGAM_CODE, GGGAM_GGGAP_CODE, GGGAM_TRNT_CODE, GGGAM_TRNT_TYPE, GGGAM_ACC_NO, GGGAM_CONTRA_ACC_NO)VALUES    (GGGAM_CODE_SEQ.NEXTVAL, " &amp; W$3 &amp; ", '" &amp; $C9 &amp; "', '" &amp; $F9 &amp; "', '" &amp; 'Account Mapping'!U9 &amp; "', '" &amp; 'Account Mapping'!V9 &amp; "');")</f>
        <v/>
      </c>
      <c r="Y9" s="9" t="str">
        <f>IF(AND('Account Mapping'!W9="",'Account Mapping'!X9=""),"","INSERT INTO GIN_GIS_GL_ACCTS_MAPPING     (GGGAM_CODE, GGGAM_GGGAP_CODE, GGGAM_TRNT_CODE, GGGAM_TRNT_TYPE, GGGAM_ACC_NO, GGGAM_CONTRA_ACC_NO)VALUES    (GGGAM_CODE_SEQ.NEXTVAL, " &amp; Y$3 &amp; ", '" &amp; $C9 &amp; "', '" &amp; $F9 &amp; "', '" &amp; 'Account Mapping'!W9 &amp; "', '" &amp; 'Account Mapping'!X9 &amp; "');")</f>
        <v/>
      </c>
      <c r="AA9" s="9" t="str">
        <f>IF(AND('Account Mapping'!Y9="",'Account Mapping'!Z9=""),"","INSERT INTO GIN_GIS_GL_ACCTS_MAPPING     (GGGAM_CODE, GGGAM_GGGAP_CODE, GGGAM_TRNT_CODE, GGGAM_TRNT_TYPE, GGGAM_ACC_NO, GGGAM_CONTRA_ACC_NO)VALUES    (GGGAM_CODE_SEQ.NEXTVAL, " &amp; AA$3 &amp; ", '" &amp; $C9 &amp; "', '" &amp; $F9 &amp; "', '" &amp; 'Account Mapping'!Y9 &amp; "', '" &amp; 'Account Mapping'!Z9 &amp; "');")</f>
        <v/>
      </c>
      <c r="AC9" s="9" t="str">
        <f>IF(AND('Account Mapping'!AA9="",'Account Mapping'!AB9=""),"","INSERT INTO GIN_GIS_GL_ACCTS_MAPPING     (GGGAM_CODE, GGGAM_GGGAP_CODE, GGGAM_TRNT_CODE, GGGAM_TRNT_TYPE, GGGAM_ACC_NO, GGGAM_CONTRA_ACC_NO)VALUES    (GGGAM_CODE_SEQ.NEXTVAL, " &amp; AC$3 &amp; ", '" &amp; $C9 &amp; "', '" &amp; $F9 &amp; "', '" &amp; 'Account Mapping'!AA9 &amp; "', '" &amp; 'Account Mapping'!AB9 &amp; "');")</f>
        <v/>
      </c>
      <c r="AE9" s="9" t="str">
        <f>IF(AND('Account Mapping'!AC9="",'Account Mapping'!AD9=""),"","INSERT INTO GIN_GIS_GL_ACCTS_MAPPING     (GGGAM_CODE, GGGAM_GGGAP_CODE, GGGAM_TRNT_CODE, GGGAM_TRNT_TYPE, GGGAM_ACC_NO, GGGAM_CONTRA_ACC_NO)VALUES    (GGGAM_CODE_SEQ.NEXTVAL, " &amp; AE$3 &amp; ", '" &amp; $C9 &amp; "', '" &amp; $F9 &amp; "', '" &amp; 'Account Mapping'!AC9 &amp; "', '" &amp; 'Account Mapping'!AD9 &amp; "');")</f>
        <v/>
      </c>
      <c r="AG9" s="9" t="str">
        <f>IF(AND('Account Mapping'!AE9="",'Account Mapping'!AF9=""),"","INSERT INTO GIN_GIS_GL_ACCTS_MAPPING     (GGGAM_CODE, GGGAM_GGGAP_CODE, GGGAM_TRNT_CODE, GGGAM_TRNT_TYPE, GGGAM_ACC_NO, GGGAM_CONTRA_ACC_NO)VALUES    (GGGAM_CODE_SEQ.NEXTVAL, " &amp; AG$3 &amp; ", '" &amp; $C9 &amp; "', '" &amp; $F9 &amp; "', '" &amp; 'Account Mapping'!AE9 &amp; "', '" &amp; 'Account Mapping'!AF9 &amp; "');")</f>
        <v/>
      </c>
      <c r="AJ9" s="9" t="str">
        <f t="shared" si="3"/>
        <v>UPDATE GIN_TRANSACTION_TYPES SET  TRNT_CODE = 'UC-U' WHERE TRNT_CODE = 'UC';</v>
      </c>
    </row>
    <row r="10" ht="15.0" customHeight="1">
      <c r="A10" s="9">
        <f>IF('Account Mapping'!A10="","",'Account Mapping'!A10)</f>
        <v>3</v>
      </c>
      <c r="B10" s="9" t="str">
        <f>IF('Account Mapping'!B10="","",'Account Mapping'!B10)</f>
        <v>WTHTXU</v>
      </c>
      <c r="C10" s="9" t="s">
        <v>372</v>
      </c>
      <c r="D10" s="9">
        <f t="shared" si="2"/>
        <v>7</v>
      </c>
      <c r="E10" s="9" t="str">
        <f>IF('Account Mapping'!C10="","",'Account Mapping'!C10)</f>
        <v>WITH-HOLDING TAX ON UW COMMISSION</v>
      </c>
      <c r="F10" s="9" t="str">
        <f>IF('Account Mapping'!D10="","",'Account Mapping'!D10)</f>
        <v>WTHTX1</v>
      </c>
      <c r="G10" s="9" t="str">
        <f>IF('Account Mapping'!E10="","",'Account Mapping'!E10)</f>
        <v>U</v>
      </c>
      <c r="H10" s="9" t="str">
        <f>IF('Account Mapping'!F10="","",'Account Mapping'!F10)</f>
        <v>N</v>
      </c>
      <c r="I10" s="9" t="str">
        <f>IF(AND('Account Mapping'!G10="",'Account Mapping'!H10=""),"","INSERT INTO GIN_GIS_GL_ACCTS_MAPPING     (GGGAM_CODE, GGGAM_GGGAP_CODE, GGGAM_TRNT_CODE, GGGAM_TRNT_TYPE, GGGAM_ACC_NO, GGGAM_CONTRA_ACC_NO)VALUES    (GGGAM_CODE_SEQ.NEXTVAL, " &amp; I$3 &amp; ", '" &amp; $C10 &amp; "', '" &amp; $F10 &amp; "', '" &amp; 'Account Mapping'!G10 &amp; "', '" &amp; 'Account Mapping'!H10 &amp; "');")</f>
        <v/>
      </c>
      <c r="K10" s="9" t="str">
        <f>IF(AND('Account Mapping'!I10="",'Account Mapping'!J10=""),"","INSERT INTO GIN_GIS_GL_ACCTS_MAPPING     (GGGAM_CODE, GGGAM_GGGAP_CODE, GGGAM_TRNT_CODE, GGGAM_TRNT_TYPE, GGGAM_ACC_NO, GGGAM_CONTRA_ACC_NO)VALUES    (GGGAM_CODE_SEQ.NEXTVAL, " &amp; K$3 &amp; ", '" &amp; $C10 &amp; "', '" &amp; $F10 &amp; "', '" &amp; 'Account Mapping'!I10 &amp; "', '" &amp; 'Account Mapping'!J10 &amp; "');")</f>
        <v/>
      </c>
      <c r="M10" s="9" t="str">
        <f>IF(AND('Account Mapping'!K10="",'Account Mapping'!L10=""),"","INSERT INTO GIN_GIS_GL_ACCTS_MAPPING     (GGGAM_CODE, GGGAM_GGGAP_CODE, GGGAM_TRNT_CODE, GGGAM_TRNT_TYPE, GGGAM_ACC_NO, GGGAM_CONTRA_ACC_NO)VALUES    (GGGAM_CODE_SEQ.NEXTVAL, " &amp; M$3 &amp; ", '" &amp; $C10 &amp; "', '" &amp; $F10 &amp; "', '" &amp; 'Account Mapping'!K10 &amp; "', '" &amp; 'Account Mapping'!L10 &amp; "');")</f>
        <v/>
      </c>
      <c r="O10" s="9" t="str">
        <f>IF(AND('Account Mapping'!M10="",'Account Mapping'!N10=""),"","INSERT INTO GIN_GIS_GL_ACCTS_MAPPING     (GGGAM_CODE, GGGAM_GGGAP_CODE, GGGAM_TRNT_CODE, GGGAM_TRNT_TYPE, GGGAM_ACC_NO, GGGAM_CONTRA_ACC_NO)VALUES    (GGGAM_CODE_SEQ.NEXTVAL, " &amp; O$3 &amp; ", '" &amp; $C10 &amp; "', '" &amp; $F10 &amp; "', '" &amp; 'Account Mapping'!M10 &amp; "', '" &amp; 'Account Mapping'!N10 &amp; "');")</f>
        <v/>
      </c>
      <c r="Q10" s="9" t="str">
        <f>IF(AND('Account Mapping'!O10="",'Account Mapping'!P10=""),"","INSERT INTO GIN_GIS_GL_ACCTS_MAPPING     (GGGAM_CODE, GGGAM_GGGAP_CODE, GGGAM_TRNT_CODE, GGGAM_TRNT_TYPE, GGGAM_ACC_NO, GGGAM_CONTRA_ACC_NO)VALUES    (GGGAM_CODE_SEQ.NEXTVAL, " &amp; Q$3 &amp; ", '" &amp; $C10 &amp; "', '" &amp; $F10 &amp; "', '" &amp; 'Account Mapping'!O10 &amp; "', '" &amp; 'Account Mapping'!P10 &amp; "');")</f>
        <v/>
      </c>
      <c r="S10" s="9" t="str">
        <f>IF(AND('Account Mapping'!Q10="",'Account Mapping'!R10=""),"","INSERT INTO GIN_GIS_GL_ACCTS_MAPPING     (GGGAM_CODE, GGGAM_GGGAP_CODE, GGGAM_TRNT_CODE, GGGAM_TRNT_TYPE, GGGAM_ACC_NO, GGGAM_CONTRA_ACC_NO)VALUES    (GGGAM_CODE_SEQ.NEXTVAL, " &amp; S$3 &amp; ", '" &amp; $C10 &amp; "', '" &amp; $F10 &amp; "', '" &amp; 'Account Mapping'!Q10 &amp; "', '" &amp; 'Account Mapping'!R10 &amp; "');")</f>
        <v/>
      </c>
      <c r="U10" s="9" t="str">
        <f>IF(AND('Account Mapping'!S10="",'Account Mapping'!T10=""),"","INSERT INTO GIN_GIS_GL_ACCTS_MAPPING     (GGGAM_CODE, GGGAM_GGGAP_CODE, GGGAM_TRNT_CODE, GGGAM_TRNT_TYPE, GGGAM_ACC_NO, GGGAM_CONTRA_ACC_NO)VALUES    (GGGAM_CODE_SEQ.NEXTVAL, " &amp; U$3 &amp; ", '" &amp; $C10 &amp; "', '" &amp; $F10 &amp; "', '" &amp; 'Account Mapping'!S10 &amp; "', '" &amp; 'Account Mapping'!T10 &amp; "');")</f>
        <v/>
      </c>
      <c r="W10" s="9" t="str">
        <f>IF(AND('Account Mapping'!U10="",'Account Mapping'!V10=""),"","INSERT INTO GIN_GIS_GL_ACCTS_MAPPING     (GGGAM_CODE, GGGAM_GGGAP_CODE, GGGAM_TRNT_CODE, GGGAM_TRNT_TYPE, GGGAM_ACC_NO, GGGAM_CONTRA_ACC_NO)VALUES    (GGGAM_CODE_SEQ.NEXTVAL, " &amp; W$3 &amp; ", '" &amp; $C10 &amp; "', '" &amp; $F10 &amp; "', '" &amp; 'Account Mapping'!U10 &amp; "', '" &amp; 'Account Mapping'!V10 &amp; "');")</f>
        <v/>
      </c>
      <c r="Y10" s="9" t="str">
        <f>IF(AND('Account Mapping'!W10="",'Account Mapping'!X10=""),"","INSERT INTO GIN_GIS_GL_ACCTS_MAPPING     (GGGAM_CODE, GGGAM_GGGAP_CODE, GGGAM_TRNT_CODE, GGGAM_TRNT_TYPE, GGGAM_ACC_NO, GGGAM_CONTRA_ACC_NO)VALUES    (GGGAM_CODE_SEQ.NEXTVAL, " &amp; Y$3 &amp; ", '" &amp; $C10 &amp; "', '" &amp; $F10 &amp; "', '" &amp; 'Account Mapping'!W10 &amp; "', '" &amp; 'Account Mapping'!X10 &amp; "');")</f>
        <v/>
      </c>
      <c r="AA10" s="9" t="str">
        <f>IF(AND('Account Mapping'!Y10="",'Account Mapping'!Z10=""),"","INSERT INTO GIN_GIS_GL_ACCTS_MAPPING     (GGGAM_CODE, GGGAM_GGGAP_CODE, GGGAM_TRNT_CODE, GGGAM_TRNT_TYPE, GGGAM_ACC_NO, GGGAM_CONTRA_ACC_NO)VALUES    (GGGAM_CODE_SEQ.NEXTVAL, " &amp; AA$3 &amp; ", '" &amp; $C10 &amp; "', '" &amp; $F10 &amp; "', '" &amp; 'Account Mapping'!Y10 &amp; "', '" &amp; 'Account Mapping'!Z10 &amp; "');")</f>
        <v/>
      </c>
      <c r="AC10" s="9" t="str">
        <f>IF(AND('Account Mapping'!AA10="",'Account Mapping'!AB10=""),"","INSERT INTO GIN_GIS_GL_ACCTS_MAPPING     (GGGAM_CODE, GGGAM_GGGAP_CODE, GGGAM_TRNT_CODE, GGGAM_TRNT_TYPE, GGGAM_ACC_NO, GGGAM_CONTRA_ACC_NO)VALUES    (GGGAM_CODE_SEQ.NEXTVAL, " &amp; AC$3 &amp; ", '" &amp; $C10 &amp; "', '" &amp; $F10 &amp; "', '" &amp; 'Account Mapping'!AA10 &amp; "', '" &amp; 'Account Mapping'!AB10 &amp; "');")</f>
        <v/>
      </c>
      <c r="AE10" s="9" t="str">
        <f>IF(AND('Account Mapping'!AC10="",'Account Mapping'!AD10=""),"","INSERT INTO GIN_GIS_GL_ACCTS_MAPPING     (GGGAM_CODE, GGGAM_GGGAP_CODE, GGGAM_TRNT_CODE, GGGAM_TRNT_TYPE, GGGAM_ACC_NO, GGGAM_CONTRA_ACC_NO)VALUES    (GGGAM_CODE_SEQ.NEXTVAL, " &amp; AE$3 &amp; ", '" &amp; $C10 &amp; "', '" &amp; $F10 &amp; "', '" &amp; 'Account Mapping'!AC10 &amp; "', '" &amp; 'Account Mapping'!AD10 &amp; "');")</f>
        <v/>
      </c>
      <c r="AG10" s="9" t="str">
        <f>IF(AND('Account Mapping'!AE10="",'Account Mapping'!AF10=""),"","INSERT INTO GIN_GIS_GL_ACCTS_MAPPING     (GGGAM_CODE, GGGAM_GGGAP_CODE, GGGAM_TRNT_CODE, GGGAM_TRNT_TYPE, GGGAM_ACC_NO, GGGAM_CONTRA_ACC_NO)VALUES    (GGGAM_CODE_SEQ.NEXTVAL, " &amp; AG$3 &amp; ", '" &amp; $C10 &amp; "', '" &amp; $F10 &amp; "', '" &amp; 'Account Mapping'!AE10 &amp; "', '" &amp; 'Account Mapping'!AF10 &amp; "');")</f>
        <v/>
      </c>
      <c r="AJ10" s="9" t="str">
        <f t="shared" si="3"/>
        <v>UPDATE GIN_TRANSACTION_TYPES SET  TRNT_CODE = 'UC-WHTX' WHERE TRNT_CODE = 'WTHTXU';</v>
      </c>
    </row>
    <row r="11" ht="15.0" customHeight="1">
      <c r="A11" s="9">
        <f>IF('Account Mapping'!A11="","",'Account Mapping'!A11)</f>
        <v>4</v>
      </c>
      <c r="B11" s="9" t="str">
        <f>IF('Account Mapping'!B11="","",'Account Mapping'!B11)</f>
        <v>FACINUC</v>
      </c>
      <c r="C11" s="9" t="str">
        <f>F11 &amp; "-" &amp; G11</f>
        <v>UC-FI</v>
      </c>
      <c r="D11" s="9">
        <f t="shared" si="2"/>
        <v>5</v>
      </c>
      <c r="E11" s="9" t="str">
        <f>IF('Account Mapping'!C11="","",'Account Mapping'!C11)</f>
        <v>U/W FACRE IN COMMISSION</v>
      </c>
      <c r="F11" s="9" t="str">
        <f>IF('Account Mapping'!D11="","",'Account Mapping'!D11)</f>
        <v>UC</v>
      </c>
      <c r="G11" s="9" t="str">
        <f>IF('Account Mapping'!E11="","",'Account Mapping'!E11)</f>
        <v>FI</v>
      </c>
      <c r="H11" s="9" t="str">
        <f>IF('Account Mapping'!F11="","",'Account Mapping'!F11)</f>
        <v>Y</v>
      </c>
      <c r="I11" s="9" t="str">
        <f>IF(AND('Account Mapping'!G11="",'Account Mapping'!H11=""),"","INSERT INTO GIN_GIS_GL_ACCTS_MAPPING     (GGGAM_CODE, GGGAM_GGGAP_CODE, GGGAM_TRNT_CODE, GGGAM_TRNT_TYPE, GGGAM_ACC_NO, GGGAM_CONTRA_ACC_NO)VALUES    (GGGAM_CODE_SEQ.NEXTVAL, " &amp; I$3 &amp; ", '" &amp; $C11 &amp; "', '" &amp; $F11 &amp; "', '" &amp; 'Account Mapping'!G11 &amp; "', '" &amp; 'Account Mapping'!H11 &amp; "');")</f>
        <v/>
      </c>
      <c r="K11" s="9" t="str">
        <f>IF(AND('Account Mapping'!I11="",'Account Mapping'!J11=""),"","INSERT INTO GIN_GIS_GL_ACCTS_MAPPING     (GGGAM_CODE, GGGAM_GGGAP_CODE, GGGAM_TRNT_CODE, GGGAM_TRNT_TYPE, GGGAM_ACC_NO, GGGAM_CONTRA_ACC_NO)VALUES    (GGGAM_CODE_SEQ.NEXTVAL, " &amp; K$3 &amp; ", '" &amp; $C11 &amp; "', '" &amp; $F11 &amp; "', '" &amp; 'Account Mapping'!I11 &amp; "', '" &amp; 'Account Mapping'!J11 &amp; "');")</f>
        <v/>
      </c>
      <c r="M11" s="9" t="str">
        <f>IF(AND('Account Mapping'!K11="",'Account Mapping'!L11=""),"","INSERT INTO GIN_GIS_GL_ACCTS_MAPPING     (GGGAM_CODE, GGGAM_GGGAP_CODE, GGGAM_TRNT_CODE, GGGAM_TRNT_TYPE, GGGAM_ACC_NO, GGGAM_CONTRA_ACC_NO)VALUES    (GGGAM_CODE_SEQ.NEXTVAL, " &amp; M$3 &amp; ", '" &amp; $C11 &amp; "', '" &amp; $F11 &amp; "', '" &amp; 'Account Mapping'!K11 &amp; "', '" &amp; 'Account Mapping'!L11 &amp; "');")</f>
        <v/>
      </c>
      <c r="O11" s="9" t="str">
        <f>IF(AND('Account Mapping'!M11="",'Account Mapping'!N11=""),"","INSERT INTO GIN_GIS_GL_ACCTS_MAPPING     (GGGAM_CODE, GGGAM_GGGAP_CODE, GGGAM_TRNT_CODE, GGGAM_TRNT_TYPE, GGGAM_ACC_NO, GGGAM_CONTRA_ACC_NO)VALUES    (GGGAM_CODE_SEQ.NEXTVAL, " &amp; O$3 &amp; ", '" &amp; $C11 &amp; "', '" &amp; $F11 &amp; "', '" &amp; 'Account Mapping'!M11 &amp; "', '" &amp; 'Account Mapping'!N11 &amp; "');")</f>
        <v/>
      </c>
      <c r="Q11" s="9" t="str">
        <f>IF(AND('Account Mapping'!O11="",'Account Mapping'!P11=""),"","INSERT INTO GIN_GIS_GL_ACCTS_MAPPING     (GGGAM_CODE, GGGAM_GGGAP_CODE, GGGAM_TRNT_CODE, GGGAM_TRNT_TYPE, GGGAM_ACC_NO, GGGAM_CONTRA_ACC_NO)VALUES    (GGGAM_CODE_SEQ.NEXTVAL, " &amp; Q$3 &amp; ", '" &amp; $C11 &amp; "', '" &amp; $F11 &amp; "', '" &amp; 'Account Mapping'!O11 &amp; "', '" &amp; 'Account Mapping'!P11 &amp; "');")</f>
        <v/>
      </c>
      <c r="S11" s="9" t="str">
        <f>IF(AND('Account Mapping'!Q11="",'Account Mapping'!R11=""),"","INSERT INTO GIN_GIS_GL_ACCTS_MAPPING     (GGGAM_CODE, GGGAM_GGGAP_CODE, GGGAM_TRNT_CODE, GGGAM_TRNT_TYPE, GGGAM_ACC_NO, GGGAM_CONTRA_ACC_NO)VALUES    (GGGAM_CODE_SEQ.NEXTVAL, " &amp; S$3 &amp; ", '" &amp; $C11 &amp; "', '" &amp; $F11 &amp; "', '" &amp; 'Account Mapping'!Q11 &amp; "', '" &amp; 'Account Mapping'!R11 &amp; "');")</f>
        <v/>
      </c>
      <c r="U11" s="9" t="str">
        <f>IF(AND('Account Mapping'!S11="",'Account Mapping'!T11=""),"","INSERT INTO GIN_GIS_GL_ACCTS_MAPPING     (GGGAM_CODE, GGGAM_GGGAP_CODE, GGGAM_TRNT_CODE, GGGAM_TRNT_TYPE, GGGAM_ACC_NO, GGGAM_CONTRA_ACC_NO)VALUES    (GGGAM_CODE_SEQ.NEXTVAL, " &amp; U$3 &amp; ", '" &amp; $C11 &amp; "', '" &amp; $F11 &amp; "', '" &amp; 'Account Mapping'!S11 &amp; "', '" &amp; 'Account Mapping'!T11 &amp; "');")</f>
        <v/>
      </c>
      <c r="W11" s="9" t="str">
        <f>IF(AND('Account Mapping'!U11="",'Account Mapping'!V11=""),"","INSERT INTO GIN_GIS_GL_ACCTS_MAPPING     (GGGAM_CODE, GGGAM_GGGAP_CODE, GGGAM_TRNT_CODE, GGGAM_TRNT_TYPE, GGGAM_ACC_NO, GGGAM_CONTRA_ACC_NO)VALUES    (GGGAM_CODE_SEQ.NEXTVAL, " &amp; W$3 &amp; ", '" &amp; $C11 &amp; "', '" &amp; $F11 &amp; "', '" &amp; 'Account Mapping'!U11 &amp; "', '" &amp; 'Account Mapping'!V11 &amp; "');")</f>
        <v/>
      </c>
      <c r="Y11" s="9" t="str">
        <f>IF(AND('Account Mapping'!W11="",'Account Mapping'!X11=""),"","INSERT INTO GIN_GIS_GL_ACCTS_MAPPING     (GGGAM_CODE, GGGAM_GGGAP_CODE, GGGAM_TRNT_CODE, GGGAM_TRNT_TYPE, GGGAM_ACC_NO, GGGAM_CONTRA_ACC_NO)VALUES    (GGGAM_CODE_SEQ.NEXTVAL, " &amp; Y$3 &amp; ", '" &amp; $C11 &amp; "', '" &amp; $F11 &amp; "', '" &amp; 'Account Mapping'!W11 &amp; "', '" &amp; 'Account Mapping'!X11 &amp; "');")</f>
        <v/>
      </c>
      <c r="AA11" s="9" t="str">
        <f>IF(AND('Account Mapping'!Y11="",'Account Mapping'!Z11=""),"","INSERT INTO GIN_GIS_GL_ACCTS_MAPPING     (GGGAM_CODE, GGGAM_GGGAP_CODE, GGGAM_TRNT_CODE, GGGAM_TRNT_TYPE, GGGAM_ACC_NO, GGGAM_CONTRA_ACC_NO)VALUES    (GGGAM_CODE_SEQ.NEXTVAL, " &amp; AA$3 &amp; ", '" &amp; $C11 &amp; "', '" &amp; $F11 &amp; "', '" &amp; 'Account Mapping'!Y11 &amp; "', '" &amp; 'Account Mapping'!Z11 &amp; "');")</f>
        <v/>
      </c>
      <c r="AC11" s="9" t="str">
        <f>IF(AND('Account Mapping'!AA11="",'Account Mapping'!AB11=""),"","INSERT INTO GIN_GIS_GL_ACCTS_MAPPING     (GGGAM_CODE, GGGAM_GGGAP_CODE, GGGAM_TRNT_CODE, GGGAM_TRNT_TYPE, GGGAM_ACC_NO, GGGAM_CONTRA_ACC_NO)VALUES    (GGGAM_CODE_SEQ.NEXTVAL, " &amp; AC$3 &amp; ", '" &amp; $C11 &amp; "', '" &amp; $F11 &amp; "', '" &amp; 'Account Mapping'!AA11 &amp; "', '" &amp; 'Account Mapping'!AB11 &amp; "');")</f>
        <v/>
      </c>
      <c r="AE11" s="9" t="str">
        <f>IF(AND('Account Mapping'!AC11="",'Account Mapping'!AD11=""),"","INSERT INTO GIN_GIS_GL_ACCTS_MAPPING     (GGGAM_CODE, GGGAM_GGGAP_CODE, GGGAM_TRNT_CODE, GGGAM_TRNT_TYPE, GGGAM_ACC_NO, GGGAM_CONTRA_ACC_NO)VALUES    (GGGAM_CODE_SEQ.NEXTVAL, " &amp; AE$3 &amp; ", '" &amp; $C11 &amp; "', '" &amp; $F11 &amp; "', '" &amp; 'Account Mapping'!AC11 &amp; "', '" &amp; 'Account Mapping'!AD11 &amp; "');")</f>
        <v/>
      </c>
      <c r="AG11" s="9" t="str">
        <f>IF(AND('Account Mapping'!AE11="",'Account Mapping'!AF11=""),"","INSERT INTO GIN_GIS_GL_ACCTS_MAPPING     (GGGAM_CODE, GGGAM_GGGAP_CODE, GGGAM_TRNT_CODE, GGGAM_TRNT_TYPE, GGGAM_ACC_NO, GGGAM_CONTRA_ACC_NO)VALUES    (GGGAM_CODE_SEQ.NEXTVAL, " &amp; AG$3 &amp; ", '" &amp; $C11 &amp; "', '" &amp; $F11 &amp; "', '" &amp; 'Account Mapping'!AE11 &amp; "', '" &amp; 'Account Mapping'!AF11 &amp; "');")</f>
        <v/>
      </c>
      <c r="AJ11" s="9" t="str">
        <f t="shared" si="3"/>
        <v>UPDATE GIN_TRANSACTION_TYPES SET  TRNT_CODE = 'UC-FI' WHERE TRNT_CODE = 'FACINUC';</v>
      </c>
    </row>
    <row r="12" ht="15.0" customHeight="1">
      <c r="A12" s="9">
        <f>IF('Account Mapping'!A12="","",'Account Mapping'!A12)</f>
        <v>4</v>
      </c>
      <c r="B12" s="9"/>
      <c r="C12" s="9" t="s">
        <v>373</v>
      </c>
      <c r="D12" s="9">
        <f t="shared" si="2"/>
        <v>8</v>
      </c>
      <c r="E12" s="9" t="str">
        <f>IF('Account Mapping'!C12="","",'Account Mapping'!C12)</f>
        <v>WITH-HOLDING TAX ON FI UW COMMISSION</v>
      </c>
      <c r="F12" s="9" t="str">
        <f>IF('Account Mapping'!D12="","",'Account Mapping'!D12)</f>
        <v>WTHTX1</v>
      </c>
      <c r="G12" s="9" t="str">
        <f>IF('Account Mapping'!E12="","",'Account Mapping'!E12)</f>
        <v>FI</v>
      </c>
      <c r="H12" s="9" t="str">
        <f>IF('Account Mapping'!F12="","",'Account Mapping'!F12)</f>
        <v>N</v>
      </c>
      <c r="I12" s="9" t="str">
        <f>IF(AND('Account Mapping'!G12="",'Account Mapping'!H12=""),"","INSERT INTO GIN_GIS_GL_ACCTS_MAPPING     (GGGAM_CODE, GGGAM_GGGAP_CODE, GGGAM_TRNT_CODE, GGGAM_TRNT_TYPE, GGGAM_ACC_NO, GGGAM_CONTRA_ACC_NO)VALUES    (GGGAM_CODE_SEQ.NEXTVAL, " &amp; I$3 &amp; ", '" &amp; $C12 &amp; "', '" &amp; $F12 &amp; "', '" &amp; 'Account Mapping'!G12 &amp; "', '" &amp; 'Account Mapping'!H12 &amp; "');")</f>
        <v/>
      </c>
      <c r="K12" s="9" t="str">
        <f>IF(AND('Account Mapping'!I12="",'Account Mapping'!J12=""),"","INSERT INTO GIN_GIS_GL_ACCTS_MAPPING     (GGGAM_CODE, GGGAM_GGGAP_CODE, GGGAM_TRNT_CODE, GGGAM_TRNT_TYPE, GGGAM_ACC_NO, GGGAM_CONTRA_ACC_NO)VALUES    (GGGAM_CODE_SEQ.NEXTVAL, " &amp; K$3 &amp; ", '" &amp; $C12 &amp; "', '" &amp; $F12 &amp; "', '" &amp; 'Account Mapping'!I12 &amp; "', '" &amp; 'Account Mapping'!J12 &amp; "');")</f>
        <v/>
      </c>
      <c r="M12" s="9" t="str">
        <f>IF(AND('Account Mapping'!K12="",'Account Mapping'!L12=""),"","INSERT INTO GIN_GIS_GL_ACCTS_MAPPING     (GGGAM_CODE, GGGAM_GGGAP_CODE, GGGAM_TRNT_CODE, GGGAM_TRNT_TYPE, GGGAM_ACC_NO, GGGAM_CONTRA_ACC_NO)VALUES    (GGGAM_CODE_SEQ.NEXTVAL, " &amp; M$3 &amp; ", '" &amp; $C12 &amp; "', '" &amp; $F12 &amp; "', '" &amp; 'Account Mapping'!K12 &amp; "', '" &amp; 'Account Mapping'!L12 &amp; "');")</f>
        <v/>
      </c>
      <c r="O12" s="9" t="str">
        <f>IF(AND('Account Mapping'!M12="",'Account Mapping'!N12=""),"","INSERT INTO GIN_GIS_GL_ACCTS_MAPPING     (GGGAM_CODE, GGGAM_GGGAP_CODE, GGGAM_TRNT_CODE, GGGAM_TRNT_TYPE, GGGAM_ACC_NO, GGGAM_CONTRA_ACC_NO)VALUES    (GGGAM_CODE_SEQ.NEXTVAL, " &amp; O$3 &amp; ", '" &amp; $C12 &amp; "', '" &amp; $F12 &amp; "', '" &amp; 'Account Mapping'!M12 &amp; "', '" &amp; 'Account Mapping'!N12 &amp; "');")</f>
        <v/>
      </c>
      <c r="Q12" s="9" t="str">
        <f>IF(AND('Account Mapping'!O12="",'Account Mapping'!P12=""),"","INSERT INTO GIN_GIS_GL_ACCTS_MAPPING     (GGGAM_CODE, GGGAM_GGGAP_CODE, GGGAM_TRNT_CODE, GGGAM_TRNT_TYPE, GGGAM_ACC_NO, GGGAM_CONTRA_ACC_NO)VALUES    (GGGAM_CODE_SEQ.NEXTVAL, " &amp; Q$3 &amp; ", '" &amp; $C12 &amp; "', '" &amp; $F12 &amp; "', '" &amp; 'Account Mapping'!O12 &amp; "', '" &amp; 'Account Mapping'!P12 &amp; "');")</f>
        <v/>
      </c>
      <c r="S12" s="9" t="str">
        <f>IF(AND('Account Mapping'!Q12="",'Account Mapping'!R12=""),"","INSERT INTO GIN_GIS_GL_ACCTS_MAPPING     (GGGAM_CODE, GGGAM_GGGAP_CODE, GGGAM_TRNT_CODE, GGGAM_TRNT_TYPE, GGGAM_ACC_NO, GGGAM_CONTRA_ACC_NO)VALUES    (GGGAM_CODE_SEQ.NEXTVAL, " &amp; S$3 &amp; ", '" &amp; $C12 &amp; "', '" &amp; $F12 &amp; "', '" &amp; 'Account Mapping'!Q12 &amp; "', '" &amp; 'Account Mapping'!R12 &amp; "');")</f>
        <v/>
      </c>
      <c r="U12" s="9" t="str">
        <f>IF(AND('Account Mapping'!S12="",'Account Mapping'!T12=""),"","INSERT INTO GIN_GIS_GL_ACCTS_MAPPING     (GGGAM_CODE, GGGAM_GGGAP_CODE, GGGAM_TRNT_CODE, GGGAM_TRNT_TYPE, GGGAM_ACC_NO, GGGAM_CONTRA_ACC_NO)VALUES    (GGGAM_CODE_SEQ.NEXTVAL, " &amp; U$3 &amp; ", '" &amp; $C12 &amp; "', '" &amp; $F12 &amp; "', '" &amp; 'Account Mapping'!S12 &amp; "', '" &amp; 'Account Mapping'!T12 &amp; "');")</f>
        <v/>
      </c>
      <c r="W12" s="9" t="str">
        <f>IF(AND('Account Mapping'!U12="",'Account Mapping'!V12=""),"","INSERT INTO GIN_GIS_GL_ACCTS_MAPPING     (GGGAM_CODE, GGGAM_GGGAP_CODE, GGGAM_TRNT_CODE, GGGAM_TRNT_TYPE, GGGAM_ACC_NO, GGGAM_CONTRA_ACC_NO)VALUES    (GGGAM_CODE_SEQ.NEXTVAL, " &amp; W$3 &amp; ", '" &amp; $C12 &amp; "', '" &amp; $F12 &amp; "', '" &amp; 'Account Mapping'!U12 &amp; "', '" &amp; 'Account Mapping'!V12 &amp; "');")</f>
        <v/>
      </c>
      <c r="Y12" s="9" t="str">
        <f>IF(AND('Account Mapping'!W12="",'Account Mapping'!X12=""),"","INSERT INTO GIN_GIS_GL_ACCTS_MAPPING     (GGGAM_CODE, GGGAM_GGGAP_CODE, GGGAM_TRNT_CODE, GGGAM_TRNT_TYPE, GGGAM_ACC_NO, GGGAM_CONTRA_ACC_NO)VALUES    (GGGAM_CODE_SEQ.NEXTVAL, " &amp; Y$3 &amp; ", '" &amp; $C12 &amp; "', '" &amp; $F12 &amp; "', '" &amp; 'Account Mapping'!W12 &amp; "', '" &amp; 'Account Mapping'!X12 &amp; "');")</f>
        <v/>
      </c>
      <c r="AA12" s="9" t="str">
        <f>IF(AND('Account Mapping'!Y12="",'Account Mapping'!Z12=""),"","INSERT INTO GIN_GIS_GL_ACCTS_MAPPING     (GGGAM_CODE, GGGAM_GGGAP_CODE, GGGAM_TRNT_CODE, GGGAM_TRNT_TYPE, GGGAM_ACC_NO, GGGAM_CONTRA_ACC_NO)VALUES    (GGGAM_CODE_SEQ.NEXTVAL, " &amp; AA$3 &amp; ", '" &amp; $C12 &amp; "', '" &amp; $F12 &amp; "', '" &amp; 'Account Mapping'!Y12 &amp; "', '" &amp; 'Account Mapping'!Z12 &amp; "');")</f>
        <v/>
      </c>
      <c r="AC12" s="9" t="str">
        <f>IF(AND('Account Mapping'!AA12="",'Account Mapping'!AB12=""),"","INSERT INTO GIN_GIS_GL_ACCTS_MAPPING     (GGGAM_CODE, GGGAM_GGGAP_CODE, GGGAM_TRNT_CODE, GGGAM_TRNT_TYPE, GGGAM_ACC_NO, GGGAM_CONTRA_ACC_NO)VALUES    (GGGAM_CODE_SEQ.NEXTVAL, " &amp; AC$3 &amp; ", '" &amp; $C12 &amp; "', '" &amp; $F12 &amp; "', '" &amp; 'Account Mapping'!AA12 &amp; "', '" &amp; 'Account Mapping'!AB12 &amp; "');")</f>
        <v/>
      </c>
      <c r="AE12" s="9" t="str">
        <f>IF(AND('Account Mapping'!AC12="",'Account Mapping'!AD12=""),"","INSERT INTO GIN_GIS_GL_ACCTS_MAPPING     (GGGAM_CODE, GGGAM_GGGAP_CODE, GGGAM_TRNT_CODE, GGGAM_TRNT_TYPE, GGGAM_ACC_NO, GGGAM_CONTRA_ACC_NO)VALUES    (GGGAM_CODE_SEQ.NEXTVAL, " &amp; AE$3 &amp; ", '" &amp; $C12 &amp; "', '" &amp; $F12 &amp; "', '" &amp; 'Account Mapping'!AC12 &amp; "', '" &amp; 'Account Mapping'!AD12 &amp; "');")</f>
        <v/>
      </c>
      <c r="AG12" s="9" t="str">
        <f>IF(AND('Account Mapping'!AE12="",'Account Mapping'!AF12=""),"","INSERT INTO GIN_GIS_GL_ACCTS_MAPPING     (GGGAM_CODE, GGGAM_GGGAP_CODE, GGGAM_TRNT_CODE, GGGAM_TRNT_TYPE, GGGAM_ACC_NO, GGGAM_CONTRA_ACC_NO)VALUES    (GGGAM_CODE_SEQ.NEXTVAL, " &amp; AG$3 &amp; ", '" &amp; $C12 &amp; "', '" &amp; $F12 &amp; "', '" &amp; 'Account Mapping'!AE12 &amp; "', '" &amp; 'Account Mapping'!AF12 &amp; "');")</f>
        <v/>
      </c>
      <c r="AJ12" s="9" t="str">
        <f t="shared" si="3"/>
        <v>INSERT INTO GIN_TRANSACTION_TYPES ( TRNT_CODE, TRNT_DESC, TRNT_TYPE,TRNT_APPLICATION_LVL, TRNT_SCL_APPLICABLE, TRNT_ORG_TYPE, TRNT_APPL_TRANS_TYPE_LVL) VALUES ('UCFI-WHT', 'WITH-HOLDING TAX ON FI UW COMMISSION', 'WTHTX1', 'FI', 'Y', 'ALL', 'N'); </v>
      </c>
    </row>
    <row r="13" ht="15.0" customHeight="1">
      <c r="A13" s="9">
        <f>IF('Account Mapping'!A13="","",'Account Mapping'!A13)</f>
        <v>5</v>
      </c>
      <c r="B13" s="9" t="str">
        <f>IF('Account Mapping'!B13="","",'Account Mapping'!B13)</f>
        <v>MPSD</v>
      </c>
      <c r="C13" s="9" t="s">
        <v>75</v>
      </c>
      <c r="D13" s="9">
        <f t="shared" si="2"/>
        <v>4</v>
      </c>
      <c r="E13" s="9" t="str">
        <f>IF('Account Mapping'!C13="","",'Account Mapping'!C13)</f>
        <v>MARINE STAMP DUTY</v>
      </c>
      <c r="F13" s="9" t="str">
        <f>IF('Account Mapping'!D13="","",'Account Mapping'!D13)</f>
        <v>MSD</v>
      </c>
      <c r="G13" s="9" t="str">
        <f>IF('Account Mapping'!E13="","",'Account Mapping'!E13)</f>
        <v>U</v>
      </c>
      <c r="H13" s="9" t="str">
        <f>IF('Account Mapping'!F13="","",'Account Mapping'!F13)</f>
        <v>N</v>
      </c>
      <c r="I13" s="9" t="str">
        <f>IF(AND('Account Mapping'!G13="",'Account Mapping'!H13=""),"","INSERT INTO GIN_GIS_GL_ACCTS_MAPPING     (GGGAM_CODE, GGGAM_GGGAP_CODE, GGGAM_TRNT_CODE, GGGAM_TRNT_TYPE, GGGAM_ACC_NO, GGGAM_CONTRA_ACC_NO)VALUES    (GGGAM_CODE_SEQ.NEXTVAL, " &amp; I$3 &amp; ", '" &amp; $C13 &amp; "', '" &amp; $F13 &amp; "', '" &amp; 'Account Mapping'!G13 &amp; "', '" &amp; 'Account Mapping'!H13 &amp; "');")</f>
        <v/>
      </c>
      <c r="K13" s="9" t="str">
        <f>IF(AND('Account Mapping'!I13="",'Account Mapping'!J13=""),"","INSERT INTO GIN_GIS_GL_ACCTS_MAPPING     (GGGAM_CODE, GGGAM_GGGAP_CODE, GGGAM_TRNT_CODE, GGGAM_TRNT_TYPE, GGGAM_ACC_NO, GGGAM_CONTRA_ACC_NO)VALUES    (GGGAM_CODE_SEQ.NEXTVAL, " &amp; K$3 &amp; ", '" &amp; $C13 &amp; "', '" &amp; $F13 &amp; "', '" &amp; 'Account Mapping'!I13 &amp; "', '" &amp; 'Account Mapping'!J13 &amp; "');")</f>
        <v/>
      </c>
      <c r="M13" s="9" t="str">
        <f>IF(AND('Account Mapping'!K13="",'Account Mapping'!L13=""),"","INSERT INTO GIN_GIS_GL_ACCTS_MAPPING     (GGGAM_CODE, GGGAM_GGGAP_CODE, GGGAM_TRNT_CODE, GGGAM_TRNT_TYPE, GGGAM_ACC_NO, GGGAM_CONTRA_ACC_NO)VALUES    (GGGAM_CODE_SEQ.NEXTVAL, " &amp; M$3 &amp; ", '" &amp; $C13 &amp; "', '" &amp; $F13 &amp; "', '" &amp; 'Account Mapping'!K13 &amp; "', '" &amp; 'Account Mapping'!L13 &amp; "');")</f>
        <v/>
      </c>
      <c r="O13" s="9" t="str">
        <f>IF(AND('Account Mapping'!M13="",'Account Mapping'!N13=""),"","INSERT INTO GIN_GIS_GL_ACCTS_MAPPING     (GGGAM_CODE, GGGAM_GGGAP_CODE, GGGAM_TRNT_CODE, GGGAM_TRNT_TYPE, GGGAM_ACC_NO, GGGAM_CONTRA_ACC_NO)VALUES    (GGGAM_CODE_SEQ.NEXTVAL, " &amp; O$3 &amp; ", '" &amp; $C13 &amp; "', '" &amp; $F13 &amp; "', '" &amp; 'Account Mapping'!M13 &amp; "', '" &amp; 'Account Mapping'!N13 &amp; "');")</f>
        <v/>
      </c>
      <c r="Q13" s="9" t="str">
        <f>IF(AND('Account Mapping'!O13="",'Account Mapping'!P13=""),"","INSERT INTO GIN_GIS_GL_ACCTS_MAPPING     (GGGAM_CODE, GGGAM_GGGAP_CODE, GGGAM_TRNT_CODE, GGGAM_TRNT_TYPE, GGGAM_ACC_NO, GGGAM_CONTRA_ACC_NO)VALUES    (GGGAM_CODE_SEQ.NEXTVAL, " &amp; Q$3 &amp; ", '" &amp; $C13 &amp; "', '" &amp; $F13 &amp; "', '" &amp; 'Account Mapping'!O13 &amp; "', '" &amp; 'Account Mapping'!P13 &amp; "');")</f>
        <v/>
      </c>
      <c r="S13" s="9" t="str">
        <f>IF(AND('Account Mapping'!Q13="",'Account Mapping'!R13=""),"","INSERT INTO GIN_GIS_GL_ACCTS_MAPPING     (GGGAM_CODE, GGGAM_GGGAP_CODE, GGGAM_TRNT_CODE, GGGAM_TRNT_TYPE, GGGAM_ACC_NO, GGGAM_CONTRA_ACC_NO)VALUES    (GGGAM_CODE_SEQ.NEXTVAL, " &amp; S$3 &amp; ", '" &amp; $C13 &amp; "', '" &amp; $F13 &amp; "', '" &amp; 'Account Mapping'!Q13 &amp; "', '" &amp; 'Account Mapping'!R13 &amp; "');")</f>
        <v/>
      </c>
      <c r="U13" s="9" t="str">
        <f>IF(AND('Account Mapping'!S13="",'Account Mapping'!T13=""),"","INSERT INTO GIN_GIS_GL_ACCTS_MAPPING     (GGGAM_CODE, GGGAM_GGGAP_CODE, GGGAM_TRNT_CODE, GGGAM_TRNT_TYPE, GGGAM_ACC_NO, GGGAM_CONTRA_ACC_NO)VALUES    (GGGAM_CODE_SEQ.NEXTVAL, " &amp; U$3 &amp; ", '" &amp; $C13 &amp; "', '" &amp; $F13 &amp; "', '" &amp; 'Account Mapping'!S13 &amp; "', '" &amp; 'Account Mapping'!T13 &amp; "');")</f>
        <v/>
      </c>
      <c r="W13" s="9" t="str">
        <f>IF(AND('Account Mapping'!U13="",'Account Mapping'!V13=""),"","INSERT INTO GIN_GIS_GL_ACCTS_MAPPING     (GGGAM_CODE, GGGAM_GGGAP_CODE, GGGAM_TRNT_CODE, GGGAM_TRNT_TYPE, GGGAM_ACC_NO, GGGAM_CONTRA_ACC_NO)VALUES    (GGGAM_CODE_SEQ.NEXTVAL, " &amp; W$3 &amp; ", '" &amp; $C13 &amp; "', '" &amp; $F13 &amp; "', '" &amp; 'Account Mapping'!U13 &amp; "', '" &amp; 'Account Mapping'!V13 &amp; "');")</f>
        <v/>
      </c>
      <c r="Y13" s="9" t="str">
        <f>IF(AND('Account Mapping'!W13="",'Account Mapping'!X13=""),"","INSERT INTO GIN_GIS_GL_ACCTS_MAPPING     (GGGAM_CODE, GGGAM_GGGAP_CODE, GGGAM_TRNT_CODE, GGGAM_TRNT_TYPE, GGGAM_ACC_NO, GGGAM_CONTRA_ACC_NO)VALUES    (GGGAM_CODE_SEQ.NEXTVAL, " &amp; Y$3 &amp; ", '" &amp; $C13 &amp; "', '" &amp; $F13 &amp; "', '" &amp; 'Account Mapping'!W13 &amp; "', '" &amp; 'Account Mapping'!X13 &amp; "');")</f>
        <v/>
      </c>
      <c r="AA13" s="9" t="str">
        <f>IF(AND('Account Mapping'!Y13="",'Account Mapping'!Z13=""),"","INSERT INTO GIN_GIS_GL_ACCTS_MAPPING     (GGGAM_CODE, GGGAM_GGGAP_CODE, GGGAM_TRNT_CODE, GGGAM_TRNT_TYPE, GGGAM_ACC_NO, GGGAM_CONTRA_ACC_NO)VALUES    (GGGAM_CODE_SEQ.NEXTVAL, " &amp; AA$3 &amp; ", '" &amp; $C13 &amp; "', '" &amp; $F13 &amp; "', '" &amp; 'Account Mapping'!Y13 &amp; "', '" &amp; 'Account Mapping'!Z13 &amp; "');")</f>
        <v/>
      </c>
      <c r="AC13" s="9" t="str">
        <f>IF(AND('Account Mapping'!AA13="",'Account Mapping'!AB13=""),"","INSERT INTO GIN_GIS_GL_ACCTS_MAPPING     (GGGAM_CODE, GGGAM_GGGAP_CODE, GGGAM_TRNT_CODE, GGGAM_TRNT_TYPE, GGGAM_ACC_NO, GGGAM_CONTRA_ACC_NO)VALUES    (GGGAM_CODE_SEQ.NEXTVAL, " &amp; AC$3 &amp; ", '" &amp; $C13 &amp; "', '" &amp; $F13 &amp; "', '" &amp; 'Account Mapping'!AA13 &amp; "', '" &amp; 'Account Mapping'!AB13 &amp; "');")</f>
        <v/>
      </c>
      <c r="AE13" s="9" t="str">
        <f>IF(AND('Account Mapping'!AC13="",'Account Mapping'!AD13=""),"","INSERT INTO GIN_GIS_GL_ACCTS_MAPPING     (GGGAM_CODE, GGGAM_GGGAP_CODE, GGGAM_TRNT_CODE, GGGAM_TRNT_TYPE, GGGAM_ACC_NO, GGGAM_CONTRA_ACC_NO)VALUES    (GGGAM_CODE_SEQ.NEXTVAL, " &amp; AE$3 &amp; ", '" &amp; $C13 &amp; "', '" &amp; $F13 &amp; "', '" &amp; 'Account Mapping'!AC13 &amp; "', '" &amp; 'Account Mapping'!AD13 &amp; "');")</f>
        <v/>
      </c>
      <c r="AG13" s="9" t="str">
        <f>IF(AND('Account Mapping'!AE13="",'Account Mapping'!AF13=""),"","INSERT INTO GIN_GIS_GL_ACCTS_MAPPING     (GGGAM_CODE, GGGAM_GGGAP_CODE, GGGAM_TRNT_CODE, GGGAM_TRNT_TYPE, GGGAM_ACC_NO, GGGAM_CONTRA_ACC_NO)VALUES    (GGGAM_CODE_SEQ.NEXTVAL, " &amp; AG$3 &amp; ", '" &amp; $C13 &amp; "', '" &amp; $F13 &amp; "', '" &amp; 'Account Mapping'!AE13 &amp; "', '" &amp; 'Account Mapping'!AF13 &amp; "');")</f>
        <v/>
      </c>
      <c r="AJ13" s="9" t="str">
        <f t="shared" si="3"/>
        <v/>
      </c>
    </row>
    <row r="14" ht="15.0" customHeight="1">
      <c r="A14" s="9">
        <f>IF('Account Mapping'!A14="","",'Account Mapping'!A14)</f>
        <v>5</v>
      </c>
      <c r="B14" s="9" t="str">
        <f>IF('Account Mapping'!B14="","",'Account Mapping'!B14)</f>
        <v>SD</v>
      </c>
      <c r="C14" s="9" t="s">
        <v>80</v>
      </c>
      <c r="D14" s="9">
        <f t="shared" si="2"/>
        <v>2</v>
      </c>
      <c r="E14" s="9" t="str">
        <f>IF('Account Mapping'!C14="","",'Account Mapping'!C14)</f>
        <v>STAMP DUTY</v>
      </c>
      <c r="F14" s="9" t="str">
        <f>IF('Account Mapping'!D14="","",'Account Mapping'!D14)</f>
        <v>SD</v>
      </c>
      <c r="G14" s="9" t="str">
        <f>IF('Account Mapping'!E14="","",'Account Mapping'!E14)</f>
        <v>U</v>
      </c>
      <c r="H14" s="9" t="str">
        <f>IF('Account Mapping'!F14="","",'Account Mapping'!F14)</f>
        <v>N</v>
      </c>
      <c r="I14" s="9" t="str">
        <f>IF(AND('Account Mapping'!G14="",'Account Mapping'!H14=""),"","INSERT INTO GIN_GIS_GL_ACCTS_MAPPING     (GGGAM_CODE, GGGAM_GGGAP_CODE, GGGAM_TRNT_CODE, GGGAM_TRNT_TYPE, GGGAM_ACC_NO, GGGAM_CONTRA_ACC_NO)VALUES    (GGGAM_CODE_SEQ.NEXTVAL, " &amp; I$3 &amp; ", '" &amp; $C14 &amp; "', '" &amp; $F14 &amp; "', '" &amp; 'Account Mapping'!G14 &amp; "', '" &amp; 'Account Mapping'!H14 &amp; "');")</f>
        <v/>
      </c>
      <c r="K14" s="9" t="str">
        <f>IF(AND('Account Mapping'!I14="",'Account Mapping'!J14=""),"","INSERT INTO GIN_GIS_GL_ACCTS_MAPPING     (GGGAM_CODE, GGGAM_GGGAP_CODE, GGGAM_TRNT_CODE, GGGAM_TRNT_TYPE, GGGAM_ACC_NO, GGGAM_CONTRA_ACC_NO)VALUES    (GGGAM_CODE_SEQ.NEXTVAL, " &amp; K$3 &amp; ", '" &amp; $C14 &amp; "', '" &amp; $F14 &amp; "', '" &amp; 'Account Mapping'!I14 &amp; "', '" &amp; 'Account Mapping'!J14 &amp; "');")</f>
        <v/>
      </c>
      <c r="M14" s="9" t="str">
        <f>IF(AND('Account Mapping'!K14="",'Account Mapping'!L14=""),"","INSERT INTO GIN_GIS_GL_ACCTS_MAPPING     (GGGAM_CODE, GGGAM_GGGAP_CODE, GGGAM_TRNT_CODE, GGGAM_TRNT_TYPE, GGGAM_ACC_NO, GGGAM_CONTRA_ACC_NO)VALUES    (GGGAM_CODE_SEQ.NEXTVAL, " &amp; M$3 &amp; ", '" &amp; $C14 &amp; "', '" &amp; $F14 &amp; "', '" &amp; 'Account Mapping'!K14 &amp; "', '" &amp; 'Account Mapping'!L14 &amp; "');")</f>
        <v/>
      </c>
      <c r="O14" s="9" t="str">
        <f>IF(AND('Account Mapping'!M14="",'Account Mapping'!N14=""),"","INSERT INTO GIN_GIS_GL_ACCTS_MAPPING     (GGGAM_CODE, GGGAM_GGGAP_CODE, GGGAM_TRNT_CODE, GGGAM_TRNT_TYPE, GGGAM_ACC_NO, GGGAM_CONTRA_ACC_NO)VALUES    (GGGAM_CODE_SEQ.NEXTVAL, " &amp; O$3 &amp; ", '" &amp; $C14 &amp; "', '" &amp; $F14 &amp; "', '" &amp; 'Account Mapping'!M14 &amp; "', '" &amp; 'Account Mapping'!N14 &amp; "');")</f>
        <v/>
      </c>
      <c r="Q14" s="9" t="str">
        <f>IF(AND('Account Mapping'!O14="",'Account Mapping'!P14=""),"","INSERT INTO GIN_GIS_GL_ACCTS_MAPPING     (GGGAM_CODE, GGGAM_GGGAP_CODE, GGGAM_TRNT_CODE, GGGAM_TRNT_TYPE, GGGAM_ACC_NO, GGGAM_CONTRA_ACC_NO)VALUES    (GGGAM_CODE_SEQ.NEXTVAL, " &amp; Q$3 &amp; ", '" &amp; $C14 &amp; "', '" &amp; $F14 &amp; "', '" &amp; 'Account Mapping'!O14 &amp; "', '" &amp; 'Account Mapping'!P14 &amp; "');")</f>
        <v/>
      </c>
      <c r="S14" s="9" t="str">
        <f>IF(AND('Account Mapping'!Q14="",'Account Mapping'!R14=""),"","INSERT INTO GIN_GIS_GL_ACCTS_MAPPING     (GGGAM_CODE, GGGAM_GGGAP_CODE, GGGAM_TRNT_CODE, GGGAM_TRNT_TYPE, GGGAM_ACC_NO, GGGAM_CONTRA_ACC_NO)VALUES    (GGGAM_CODE_SEQ.NEXTVAL, " &amp; S$3 &amp; ", '" &amp; $C14 &amp; "', '" &amp; $F14 &amp; "', '" &amp; 'Account Mapping'!Q14 &amp; "', '" &amp; 'Account Mapping'!R14 &amp; "');")</f>
        <v/>
      </c>
      <c r="U14" s="9" t="str">
        <f>IF(AND('Account Mapping'!S14="",'Account Mapping'!T14=""),"","INSERT INTO GIN_GIS_GL_ACCTS_MAPPING     (GGGAM_CODE, GGGAM_GGGAP_CODE, GGGAM_TRNT_CODE, GGGAM_TRNT_TYPE, GGGAM_ACC_NO, GGGAM_CONTRA_ACC_NO)VALUES    (GGGAM_CODE_SEQ.NEXTVAL, " &amp; U$3 &amp; ", '" &amp; $C14 &amp; "', '" &amp; $F14 &amp; "', '" &amp; 'Account Mapping'!S14 &amp; "', '" &amp; 'Account Mapping'!T14 &amp; "');")</f>
        <v/>
      </c>
      <c r="W14" s="9" t="str">
        <f>IF(AND('Account Mapping'!U14="",'Account Mapping'!V14=""),"","INSERT INTO GIN_GIS_GL_ACCTS_MAPPING     (GGGAM_CODE, GGGAM_GGGAP_CODE, GGGAM_TRNT_CODE, GGGAM_TRNT_TYPE, GGGAM_ACC_NO, GGGAM_CONTRA_ACC_NO)VALUES    (GGGAM_CODE_SEQ.NEXTVAL, " &amp; W$3 &amp; ", '" &amp; $C14 &amp; "', '" &amp; $F14 &amp; "', '" &amp; 'Account Mapping'!U14 &amp; "', '" &amp; 'Account Mapping'!V14 &amp; "');")</f>
        <v/>
      </c>
      <c r="Y14" s="9" t="str">
        <f>IF(AND('Account Mapping'!W14="",'Account Mapping'!X14=""),"","INSERT INTO GIN_GIS_GL_ACCTS_MAPPING     (GGGAM_CODE, GGGAM_GGGAP_CODE, GGGAM_TRNT_CODE, GGGAM_TRNT_TYPE, GGGAM_ACC_NO, GGGAM_CONTRA_ACC_NO)VALUES    (GGGAM_CODE_SEQ.NEXTVAL, " &amp; Y$3 &amp; ", '" &amp; $C14 &amp; "', '" &amp; $F14 &amp; "', '" &amp; 'Account Mapping'!W14 &amp; "', '" &amp; 'Account Mapping'!X14 &amp; "');")</f>
        <v/>
      </c>
      <c r="AA14" s="9" t="str">
        <f>IF(AND('Account Mapping'!Y14="",'Account Mapping'!Z14=""),"","INSERT INTO GIN_GIS_GL_ACCTS_MAPPING     (GGGAM_CODE, GGGAM_GGGAP_CODE, GGGAM_TRNT_CODE, GGGAM_TRNT_TYPE, GGGAM_ACC_NO, GGGAM_CONTRA_ACC_NO)VALUES    (GGGAM_CODE_SEQ.NEXTVAL, " &amp; AA$3 &amp; ", '" &amp; $C14 &amp; "', '" &amp; $F14 &amp; "', '" &amp; 'Account Mapping'!Y14 &amp; "', '" &amp; 'Account Mapping'!Z14 &amp; "');")</f>
        <v/>
      </c>
      <c r="AC14" s="9" t="str">
        <f>IF(AND('Account Mapping'!AA14="",'Account Mapping'!AB14=""),"","INSERT INTO GIN_GIS_GL_ACCTS_MAPPING     (GGGAM_CODE, GGGAM_GGGAP_CODE, GGGAM_TRNT_CODE, GGGAM_TRNT_TYPE, GGGAM_ACC_NO, GGGAM_CONTRA_ACC_NO)VALUES    (GGGAM_CODE_SEQ.NEXTVAL, " &amp; AC$3 &amp; ", '" &amp; $C14 &amp; "', '" &amp; $F14 &amp; "', '" &amp; 'Account Mapping'!AA14 &amp; "', '" &amp; 'Account Mapping'!AB14 &amp; "');")</f>
        <v/>
      </c>
      <c r="AE14" s="9" t="str">
        <f>IF(AND('Account Mapping'!AC14="",'Account Mapping'!AD14=""),"","INSERT INTO GIN_GIS_GL_ACCTS_MAPPING     (GGGAM_CODE, GGGAM_GGGAP_CODE, GGGAM_TRNT_CODE, GGGAM_TRNT_TYPE, GGGAM_ACC_NO, GGGAM_CONTRA_ACC_NO)VALUES    (GGGAM_CODE_SEQ.NEXTVAL, " &amp; AE$3 &amp; ", '" &amp; $C14 &amp; "', '" &amp; $F14 &amp; "', '" &amp; 'Account Mapping'!AC14 &amp; "', '" &amp; 'Account Mapping'!AD14 &amp; "');")</f>
        <v/>
      </c>
      <c r="AG14" s="9" t="str">
        <f>IF(AND('Account Mapping'!AE14="",'Account Mapping'!AF14=""),"","INSERT INTO GIN_GIS_GL_ACCTS_MAPPING     (GGGAM_CODE, GGGAM_GGGAP_CODE, GGGAM_TRNT_CODE, GGGAM_TRNT_TYPE, GGGAM_ACC_NO, GGGAM_CONTRA_ACC_NO)VALUES    (GGGAM_CODE_SEQ.NEXTVAL, " &amp; AG$3 &amp; ", '" &amp; $C14 &amp; "', '" &amp; $F14 &amp; "', '" &amp; 'Account Mapping'!AE14 &amp; "', '" &amp; 'Account Mapping'!AF14 &amp; "');")</f>
        <v/>
      </c>
      <c r="AJ14" s="9" t="str">
        <f t="shared" si="3"/>
        <v/>
      </c>
    </row>
    <row r="15" ht="15.0" customHeight="1">
      <c r="A15" s="9">
        <f>IF('Account Mapping'!A15="","",'Account Mapping'!A15)</f>
        <v>5</v>
      </c>
      <c r="B15" s="9"/>
      <c r="C15" s="9" t="s">
        <v>84</v>
      </c>
      <c r="D15" s="9">
        <f t="shared" si="2"/>
        <v>4</v>
      </c>
      <c r="E15" s="9" t="str">
        <f>IF('Account Mapping'!C15="","",'Account Mapping'!C15)</f>
        <v>FAC IN STAMP DUTY</v>
      </c>
      <c r="F15" s="9" t="str">
        <f>IF('Account Mapping'!D15="","",'Account Mapping'!D15)</f>
        <v>SD</v>
      </c>
      <c r="G15" s="9" t="str">
        <f>IF('Account Mapping'!E15="","",'Account Mapping'!E15)</f>
        <v>FI</v>
      </c>
      <c r="H15" s="9" t="str">
        <f>IF('Account Mapping'!F15="","",'Account Mapping'!F15)</f>
        <v>N</v>
      </c>
      <c r="I15" s="9" t="str">
        <f>IF(AND('Account Mapping'!G15="",'Account Mapping'!H15=""),"","INSERT INTO GIN_GIS_GL_ACCTS_MAPPING     (GGGAM_CODE, GGGAM_GGGAP_CODE, GGGAM_TRNT_CODE, GGGAM_TRNT_TYPE, GGGAM_ACC_NO, GGGAM_CONTRA_ACC_NO)VALUES    (GGGAM_CODE_SEQ.NEXTVAL, " &amp; I$3 &amp; ", '" &amp; $C15 &amp; "', '" &amp; $F15 &amp; "', '" &amp; 'Account Mapping'!G15 &amp; "', '" &amp; 'Account Mapping'!H15 &amp; "');")</f>
        <v/>
      </c>
      <c r="K15" s="9" t="str">
        <f>IF(AND('Account Mapping'!I15="",'Account Mapping'!J15=""),"","INSERT INTO GIN_GIS_GL_ACCTS_MAPPING     (GGGAM_CODE, GGGAM_GGGAP_CODE, GGGAM_TRNT_CODE, GGGAM_TRNT_TYPE, GGGAM_ACC_NO, GGGAM_CONTRA_ACC_NO)VALUES    (GGGAM_CODE_SEQ.NEXTVAL, " &amp; K$3 &amp; ", '" &amp; $C15 &amp; "', '" &amp; $F15 &amp; "', '" &amp; 'Account Mapping'!I15 &amp; "', '" &amp; 'Account Mapping'!J15 &amp; "');")</f>
        <v/>
      </c>
      <c r="M15" s="9" t="str">
        <f>IF(AND('Account Mapping'!K15="",'Account Mapping'!L15=""),"","INSERT INTO GIN_GIS_GL_ACCTS_MAPPING     (GGGAM_CODE, GGGAM_GGGAP_CODE, GGGAM_TRNT_CODE, GGGAM_TRNT_TYPE, GGGAM_ACC_NO, GGGAM_CONTRA_ACC_NO)VALUES    (GGGAM_CODE_SEQ.NEXTVAL, " &amp; M$3 &amp; ", '" &amp; $C15 &amp; "', '" &amp; $F15 &amp; "', '" &amp; 'Account Mapping'!K15 &amp; "', '" &amp; 'Account Mapping'!L15 &amp; "');")</f>
        <v/>
      </c>
      <c r="O15" s="9" t="str">
        <f>IF(AND('Account Mapping'!M15="",'Account Mapping'!N15=""),"","INSERT INTO GIN_GIS_GL_ACCTS_MAPPING     (GGGAM_CODE, GGGAM_GGGAP_CODE, GGGAM_TRNT_CODE, GGGAM_TRNT_TYPE, GGGAM_ACC_NO, GGGAM_CONTRA_ACC_NO)VALUES    (GGGAM_CODE_SEQ.NEXTVAL, " &amp; O$3 &amp; ", '" &amp; $C15 &amp; "', '" &amp; $F15 &amp; "', '" &amp; 'Account Mapping'!M15 &amp; "', '" &amp; 'Account Mapping'!N15 &amp; "');")</f>
        <v/>
      </c>
      <c r="Q15" s="9" t="str">
        <f>IF(AND('Account Mapping'!O15="",'Account Mapping'!P15=""),"","INSERT INTO GIN_GIS_GL_ACCTS_MAPPING     (GGGAM_CODE, GGGAM_GGGAP_CODE, GGGAM_TRNT_CODE, GGGAM_TRNT_TYPE, GGGAM_ACC_NO, GGGAM_CONTRA_ACC_NO)VALUES    (GGGAM_CODE_SEQ.NEXTVAL, " &amp; Q$3 &amp; ", '" &amp; $C15 &amp; "', '" &amp; $F15 &amp; "', '" &amp; 'Account Mapping'!O15 &amp; "', '" &amp; 'Account Mapping'!P15 &amp; "');")</f>
        <v/>
      </c>
      <c r="S15" s="9" t="str">
        <f>IF(AND('Account Mapping'!Q15="",'Account Mapping'!R15=""),"","INSERT INTO GIN_GIS_GL_ACCTS_MAPPING     (GGGAM_CODE, GGGAM_GGGAP_CODE, GGGAM_TRNT_CODE, GGGAM_TRNT_TYPE, GGGAM_ACC_NO, GGGAM_CONTRA_ACC_NO)VALUES    (GGGAM_CODE_SEQ.NEXTVAL, " &amp; S$3 &amp; ", '" &amp; $C15 &amp; "', '" &amp; $F15 &amp; "', '" &amp; 'Account Mapping'!Q15 &amp; "', '" &amp; 'Account Mapping'!R15 &amp; "');")</f>
        <v/>
      </c>
      <c r="U15" s="9" t="str">
        <f>IF(AND('Account Mapping'!S15="",'Account Mapping'!T15=""),"","INSERT INTO GIN_GIS_GL_ACCTS_MAPPING     (GGGAM_CODE, GGGAM_GGGAP_CODE, GGGAM_TRNT_CODE, GGGAM_TRNT_TYPE, GGGAM_ACC_NO, GGGAM_CONTRA_ACC_NO)VALUES    (GGGAM_CODE_SEQ.NEXTVAL, " &amp; U$3 &amp; ", '" &amp; $C15 &amp; "', '" &amp; $F15 &amp; "', '" &amp; 'Account Mapping'!S15 &amp; "', '" &amp; 'Account Mapping'!T15 &amp; "');")</f>
        <v/>
      </c>
      <c r="W15" s="9" t="str">
        <f>IF(AND('Account Mapping'!U15="",'Account Mapping'!V15=""),"","INSERT INTO GIN_GIS_GL_ACCTS_MAPPING     (GGGAM_CODE, GGGAM_GGGAP_CODE, GGGAM_TRNT_CODE, GGGAM_TRNT_TYPE, GGGAM_ACC_NO, GGGAM_CONTRA_ACC_NO)VALUES    (GGGAM_CODE_SEQ.NEXTVAL, " &amp; W$3 &amp; ", '" &amp; $C15 &amp; "', '" &amp; $F15 &amp; "', '" &amp; 'Account Mapping'!U15 &amp; "', '" &amp; 'Account Mapping'!V15 &amp; "');")</f>
        <v/>
      </c>
      <c r="Y15" s="9" t="str">
        <f>IF(AND('Account Mapping'!W15="",'Account Mapping'!X15=""),"","INSERT INTO GIN_GIS_GL_ACCTS_MAPPING     (GGGAM_CODE, GGGAM_GGGAP_CODE, GGGAM_TRNT_CODE, GGGAM_TRNT_TYPE, GGGAM_ACC_NO, GGGAM_CONTRA_ACC_NO)VALUES    (GGGAM_CODE_SEQ.NEXTVAL, " &amp; Y$3 &amp; ", '" &amp; $C15 &amp; "', '" &amp; $F15 &amp; "', '" &amp; 'Account Mapping'!W15 &amp; "', '" &amp; 'Account Mapping'!X15 &amp; "');")</f>
        <v/>
      </c>
      <c r="AA15" s="9" t="str">
        <f>IF(AND('Account Mapping'!Y15="",'Account Mapping'!Z15=""),"","INSERT INTO GIN_GIS_GL_ACCTS_MAPPING     (GGGAM_CODE, GGGAM_GGGAP_CODE, GGGAM_TRNT_CODE, GGGAM_TRNT_TYPE, GGGAM_ACC_NO, GGGAM_CONTRA_ACC_NO)VALUES    (GGGAM_CODE_SEQ.NEXTVAL, " &amp; AA$3 &amp; ", '" &amp; $C15 &amp; "', '" &amp; $F15 &amp; "', '" &amp; 'Account Mapping'!Y15 &amp; "', '" &amp; 'Account Mapping'!Z15 &amp; "');")</f>
        <v/>
      </c>
      <c r="AC15" s="9" t="str">
        <f>IF(AND('Account Mapping'!AA15="",'Account Mapping'!AB15=""),"","INSERT INTO GIN_GIS_GL_ACCTS_MAPPING     (GGGAM_CODE, GGGAM_GGGAP_CODE, GGGAM_TRNT_CODE, GGGAM_TRNT_TYPE, GGGAM_ACC_NO, GGGAM_CONTRA_ACC_NO)VALUES    (GGGAM_CODE_SEQ.NEXTVAL, " &amp; AC$3 &amp; ", '" &amp; $C15 &amp; "', '" &amp; $F15 &amp; "', '" &amp; 'Account Mapping'!AA15 &amp; "', '" &amp; 'Account Mapping'!AB15 &amp; "');")</f>
        <v/>
      </c>
      <c r="AE15" s="9" t="str">
        <f>IF(AND('Account Mapping'!AC15="",'Account Mapping'!AD15=""),"","INSERT INTO GIN_GIS_GL_ACCTS_MAPPING     (GGGAM_CODE, GGGAM_GGGAP_CODE, GGGAM_TRNT_CODE, GGGAM_TRNT_TYPE, GGGAM_ACC_NO, GGGAM_CONTRA_ACC_NO)VALUES    (GGGAM_CODE_SEQ.NEXTVAL, " &amp; AE$3 &amp; ", '" &amp; $C15 &amp; "', '" &amp; $F15 &amp; "', '" &amp; 'Account Mapping'!AC15 &amp; "', '" &amp; 'Account Mapping'!AD15 &amp; "');")</f>
        <v/>
      </c>
      <c r="AG15" s="9" t="str">
        <f>IF(AND('Account Mapping'!AE15="",'Account Mapping'!AF15=""),"","INSERT INTO GIN_GIS_GL_ACCTS_MAPPING     (GGGAM_CODE, GGGAM_GGGAP_CODE, GGGAM_TRNT_CODE, GGGAM_TRNT_TYPE, GGGAM_ACC_NO, GGGAM_CONTRA_ACC_NO)VALUES    (GGGAM_CODE_SEQ.NEXTVAL, " &amp; AG$3 &amp; ", '" &amp; $C15 &amp; "', '" &amp; $F15 &amp; "', '" &amp; 'Account Mapping'!AE15 &amp; "', '" &amp; 'Account Mapping'!AF15 &amp; "');")</f>
        <v/>
      </c>
      <c r="AJ15" s="9" t="str">
        <f t="shared" si="3"/>
        <v>INSERT INTO GIN_TRANSACTION_TYPES ( TRNT_CODE, TRNT_DESC, TRNT_TYPE,TRNT_APPLICATION_LVL, TRNT_SCL_APPLICABLE, TRNT_ORG_TYPE, TRNT_APPL_TRANS_TYPE_LVL) VALUES ('FISD', 'FAC IN STAMP DUTY', 'SD', 'FI', 'Y', 'ALL', 'N'); </v>
      </c>
    </row>
    <row r="16" ht="15.0" customHeight="1">
      <c r="A16" s="9">
        <f>IF('Account Mapping'!A16="","",'Account Mapping'!A16)</f>
        <v>6</v>
      </c>
      <c r="B16" s="9" t="str">
        <f>IF('Account Mapping'!B16="","",'Account Mapping'!B16)</f>
        <v>TL</v>
      </c>
      <c r="C16" s="9" t="s">
        <v>87</v>
      </c>
      <c r="D16" s="9">
        <f t="shared" si="2"/>
        <v>2</v>
      </c>
      <c r="E16" s="9" t="str">
        <f>IF('Account Mapping'!C16="","",'Account Mapping'!C16)</f>
        <v>TRAINING LEVY</v>
      </c>
      <c r="F16" s="9" t="str">
        <f>IF('Account Mapping'!D16="","",'Account Mapping'!D16)</f>
        <v>UTL</v>
      </c>
      <c r="G16" s="9" t="str">
        <f>IF('Account Mapping'!E16="","",'Account Mapping'!E16)</f>
        <v>U</v>
      </c>
      <c r="H16" s="9" t="str">
        <f>IF('Account Mapping'!F16="","",'Account Mapping'!F16)</f>
        <v>N</v>
      </c>
      <c r="I16" s="9" t="str">
        <f>IF(AND('Account Mapping'!G16="",'Account Mapping'!H16=""),"","INSERT INTO GIN_GIS_GL_ACCTS_MAPPING     (GGGAM_CODE, GGGAM_GGGAP_CODE, GGGAM_TRNT_CODE, GGGAM_TRNT_TYPE, GGGAM_ACC_NO, GGGAM_CONTRA_ACC_NO)VALUES    (GGGAM_CODE_SEQ.NEXTVAL, " &amp; I$3 &amp; ", '" &amp; $C16 &amp; "', '" &amp; $F16 &amp; "', '" &amp; 'Account Mapping'!G16 &amp; "', '" &amp; 'Account Mapping'!H16 &amp; "');")</f>
        <v/>
      </c>
      <c r="K16" s="9" t="str">
        <f>IF(AND('Account Mapping'!I16="",'Account Mapping'!J16=""),"","INSERT INTO GIN_GIS_GL_ACCTS_MAPPING     (GGGAM_CODE, GGGAM_GGGAP_CODE, GGGAM_TRNT_CODE, GGGAM_TRNT_TYPE, GGGAM_ACC_NO, GGGAM_CONTRA_ACC_NO)VALUES    (GGGAM_CODE_SEQ.NEXTVAL, " &amp; K$3 &amp; ", '" &amp; $C16 &amp; "', '" &amp; $F16 &amp; "', '" &amp; 'Account Mapping'!I16 &amp; "', '" &amp; 'Account Mapping'!J16 &amp; "');")</f>
        <v/>
      </c>
      <c r="M16" s="9" t="str">
        <f>IF(AND('Account Mapping'!K16="",'Account Mapping'!L16=""),"","INSERT INTO GIN_GIS_GL_ACCTS_MAPPING     (GGGAM_CODE, GGGAM_GGGAP_CODE, GGGAM_TRNT_CODE, GGGAM_TRNT_TYPE, GGGAM_ACC_NO, GGGAM_CONTRA_ACC_NO)VALUES    (GGGAM_CODE_SEQ.NEXTVAL, " &amp; M$3 &amp; ", '" &amp; $C16 &amp; "', '" &amp; $F16 &amp; "', '" &amp; 'Account Mapping'!K16 &amp; "', '" &amp; 'Account Mapping'!L16 &amp; "');")</f>
        <v/>
      </c>
      <c r="O16" s="9" t="str">
        <f>IF(AND('Account Mapping'!M16="",'Account Mapping'!N16=""),"","INSERT INTO GIN_GIS_GL_ACCTS_MAPPING     (GGGAM_CODE, GGGAM_GGGAP_CODE, GGGAM_TRNT_CODE, GGGAM_TRNT_TYPE, GGGAM_ACC_NO, GGGAM_CONTRA_ACC_NO)VALUES    (GGGAM_CODE_SEQ.NEXTVAL, " &amp; O$3 &amp; ", '" &amp; $C16 &amp; "', '" &amp; $F16 &amp; "', '" &amp; 'Account Mapping'!M16 &amp; "', '" &amp; 'Account Mapping'!N16 &amp; "');")</f>
        <v/>
      </c>
      <c r="Q16" s="9" t="str">
        <f>IF(AND('Account Mapping'!O16="",'Account Mapping'!P16=""),"","INSERT INTO GIN_GIS_GL_ACCTS_MAPPING     (GGGAM_CODE, GGGAM_GGGAP_CODE, GGGAM_TRNT_CODE, GGGAM_TRNT_TYPE, GGGAM_ACC_NO, GGGAM_CONTRA_ACC_NO)VALUES    (GGGAM_CODE_SEQ.NEXTVAL, " &amp; Q$3 &amp; ", '" &amp; $C16 &amp; "', '" &amp; $F16 &amp; "', '" &amp; 'Account Mapping'!O16 &amp; "', '" &amp; 'Account Mapping'!P16 &amp; "');")</f>
        <v/>
      </c>
      <c r="S16" s="9" t="str">
        <f>IF(AND('Account Mapping'!Q16="",'Account Mapping'!R16=""),"","INSERT INTO GIN_GIS_GL_ACCTS_MAPPING     (GGGAM_CODE, GGGAM_GGGAP_CODE, GGGAM_TRNT_CODE, GGGAM_TRNT_TYPE, GGGAM_ACC_NO, GGGAM_CONTRA_ACC_NO)VALUES    (GGGAM_CODE_SEQ.NEXTVAL, " &amp; S$3 &amp; ", '" &amp; $C16 &amp; "', '" &amp; $F16 &amp; "', '" &amp; 'Account Mapping'!Q16 &amp; "', '" &amp; 'Account Mapping'!R16 &amp; "');")</f>
        <v/>
      </c>
      <c r="U16" s="9" t="str">
        <f>IF(AND('Account Mapping'!S16="",'Account Mapping'!T16=""),"","INSERT INTO GIN_GIS_GL_ACCTS_MAPPING     (GGGAM_CODE, GGGAM_GGGAP_CODE, GGGAM_TRNT_CODE, GGGAM_TRNT_TYPE, GGGAM_ACC_NO, GGGAM_CONTRA_ACC_NO)VALUES    (GGGAM_CODE_SEQ.NEXTVAL, " &amp; U$3 &amp; ", '" &amp; $C16 &amp; "', '" &amp; $F16 &amp; "', '" &amp; 'Account Mapping'!S16 &amp; "', '" &amp; 'Account Mapping'!T16 &amp; "');")</f>
        <v/>
      </c>
      <c r="W16" s="9" t="str">
        <f>IF(AND('Account Mapping'!U16="",'Account Mapping'!V16=""),"","INSERT INTO GIN_GIS_GL_ACCTS_MAPPING     (GGGAM_CODE, GGGAM_GGGAP_CODE, GGGAM_TRNT_CODE, GGGAM_TRNT_TYPE, GGGAM_ACC_NO, GGGAM_CONTRA_ACC_NO)VALUES    (GGGAM_CODE_SEQ.NEXTVAL, " &amp; W$3 &amp; ", '" &amp; $C16 &amp; "', '" &amp; $F16 &amp; "', '" &amp; 'Account Mapping'!U16 &amp; "', '" &amp; 'Account Mapping'!V16 &amp; "');")</f>
        <v/>
      </c>
      <c r="Y16" s="9" t="str">
        <f>IF(AND('Account Mapping'!W16="",'Account Mapping'!X16=""),"","INSERT INTO GIN_GIS_GL_ACCTS_MAPPING     (GGGAM_CODE, GGGAM_GGGAP_CODE, GGGAM_TRNT_CODE, GGGAM_TRNT_TYPE, GGGAM_ACC_NO, GGGAM_CONTRA_ACC_NO)VALUES    (GGGAM_CODE_SEQ.NEXTVAL, " &amp; Y$3 &amp; ", '" &amp; $C16 &amp; "', '" &amp; $F16 &amp; "', '" &amp; 'Account Mapping'!W16 &amp; "', '" &amp; 'Account Mapping'!X16 &amp; "');")</f>
        <v/>
      </c>
      <c r="AA16" s="9" t="str">
        <f>IF(AND('Account Mapping'!Y16="",'Account Mapping'!Z16=""),"","INSERT INTO GIN_GIS_GL_ACCTS_MAPPING     (GGGAM_CODE, GGGAM_GGGAP_CODE, GGGAM_TRNT_CODE, GGGAM_TRNT_TYPE, GGGAM_ACC_NO, GGGAM_CONTRA_ACC_NO)VALUES    (GGGAM_CODE_SEQ.NEXTVAL, " &amp; AA$3 &amp; ", '" &amp; $C16 &amp; "', '" &amp; $F16 &amp; "', '" &amp; 'Account Mapping'!Y16 &amp; "', '" &amp; 'Account Mapping'!Z16 &amp; "');")</f>
        <v/>
      </c>
      <c r="AC16" s="9" t="str">
        <f>IF(AND('Account Mapping'!AA16="",'Account Mapping'!AB16=""),"","INSERT INTO GIN_GIS_GL_ACCTS_MAPPING     (GGGAM_CODE, GGGAM_GGGAP_CODE, GGGAM_TRNT_CODE, GGGAM_TRNT_TYPE, GGGAM_ACC_NO, GGGAM_CONTRA_ACC_NO)VALUES    (GGGAM_CODE_SEQ.NEXTVAL, " &amp; AC$3 &amp; ", '" &amp; $C16 &amp; "', '" &amp; $F16 &amp; "', '" &amp; 'Account Mapping'!AA16 &amp; "', '" &amp; 'Account Mapping'!AB16 &amp; "');")</f>
        <v/>
      </c>
      <c r="AE16" s="9" t="str">
        <f>IF(AND('Account Mapping'!AC16="",'Account Mapping'!AD16=""),"","INSERT INTO GIN_GIS_GL_ACCTS_MAPPING     (GGGAM_CODE, GGGAM_GGGAP_CODE, GGGAM_TRNT_CODE, GGGAM_TRNT_TYPE, GGGAM_ACC_NO, GGGAM_CONTRA_ACC_NO)VALUES    (GGGAM_CODE_SEQ.NEXTVAL, " &amp; AE$3 &amp; ", '" &amp; $C16 &amp; "', '" &amp; $F16 &amp; "', '" &amp; 'Account Mapping'!AC16 &amp; "', '" &amp; 'Account Mapping'!AD16 &amp; "');")</f>
        <v/>
      </c>
      <c r="AG16" s="9" t="str">
        <f>IF(AND('Account Mapping'!AE16="",'Account Mapping'!AF16=""),"","INSERT INTO GIN_GIS_GL_ACCTS_MAPPING     (GGGAM_CODE, GGGAM_GGGAP_CODE, GGGAM_TRNT_CODE, GGGAM_TRNT_TYPE, GGGAM_ACC_NO, GGGAM_CONTRA_ACC_NO)VALUES    (GGGAM_CODE_SEQ.NEXTVAL, " &amp; AG$3 &amp; ", '" &amp; $C16 &amp; "', '" &amp; $F16 &amp; "', '" &amp; 'Account Mapping'!AE16 &amp; "', '" &amp; 'Account Mapping'!AF16 &amp; "');")</f>
        <v/>
      </c>
      <c r="AJ16" s="9" t="str">
        <f t="shared" si="3"/>
        <v/>
      </c>
    </row>
    <row r="17" ht="15.0" customHeight="1">
      <c r="A17" s="9">
        <f>IF('Account Mapping'!A17="","",'Account Mapping'!A17)</f>
        <v>7</v>
      </c>
      <c r="B17" s="9"/>
      <c r="C17" s="9" t="s">
        <v>92</v>
      </c>
      <c r="D17" s="9">
        <f t="shared" si="2"/>
        <v>4</v>
      </c>
      <c r="E17" s="9" t="str">
        <f>IF('Account Mapping'!C17="","",'Account Mapping'!C17)</f>
        <v>FAC IN TRAINING LEVY</v>
      </c>
      <c r="F17" s="9" t="str">
        <f>IF('Account Mapping'!D17="","",'Account Mapping'!D17)</f>
        <v>FITL</v>
      </c>
      <c r="G17" s="9" t="str">
        <f>IF('Account Mapping'!E17="","",'Account Mapping'!E17)</f>
        <v>FI</v>
      </c>
      <c r="H17" s="9" t="str">
        <f>IF('Account Mapping'!F17="","",'Account Mapping'!F17)</f>
        <v>N</v>
      </c>
      <c r="I17" s="9" t="str">
        <f>IF(AND('Account Mapping'!G17="",'Account Mapping'!H17=""),"","INSERT INTO GIN_GIS_GL_ACCTS_MAPPING     (GGGAM_CODE, GGGAM_GGGAP_CODE, GGGAM_TRNT_CODE, GGGAM_TRNT_TYPE, GGGAM_ACC_NO, GGGAM_CONTRA_ACC_NO)VALUES    (GGGAM_CODE_SEQ.NEXTVAL, " &amp; I$3 &amp; ", '" &amp; $C17 &amp; "', '" &amp; $F17 &amp; "', '" &amp; 'Account Mapping'!G17 &amp; "', '" &amp; 'Account Mapping'!H17 &amp; "');")</f>
        <v/>
      </c>
      <c r="K17" s="9" t="str">
        <f>IF(AND('Account Mapping'!I17="",'Account Mapping'!J17=""),"","INSERT INTO GIN_GIS_GL_ACCTS_MAPPING     (GGGAM_CODE, GGGAM_GGGAP_CODE, GGGAM_TRNT_CODE, GGGAM_TRNT_TYPE, GGGAM_ACC_NO, GGGAM_CONTRA_ACC_NO)VALUES    (GGGAM_CODE_SEQ.NEXTVAL, " &amp; K$3 &amp; ", '" &amp; $C17 &amp; "', '" &amp; $F17 &amp; "', '" &amp; 'Account Mapping'!I17 &amp; "', '" &amp; 'Account Mapping'!J17 &amp; "');")</f>
        <v/>
      </c>
      <c r="M17" s="9" t="str">
        <f>IF(AND('Account Mapping'!K17="",'Account Mapping'!L17=""),"","INSERT INTO GIN_GIS_GL_ACCTS_MAPPING     (GGGAM_CODE, GGGAM_GGGAP_CODE, GGGAM_TRNT_CODE, GGGAM_TRNT_TYPE, GGGAM_ACC_NO, GGGAM_CONTRA_ACC_NO)VALUES    (GGGAM_CODE_SEQ.NEXTVAL, " &amp; M$3 &amp; ", '" &amp; $C17 &amp; "', '" &amp; $F17 &amp; "', '" &amp; 'Account Mapping'!K17 &amp; "', '" &amp; 'Account Mapping'!L17 &amp; "');")</f>
        <v/>
      </c>
      <c r="O17" s="9" t="str">
        <f>IF(AND('Account Mapping'!M17="",'Account Mapping'!N17=""),"","INSERT INTO GIN_GIS_GL_ACCTS_MAPPING     (GGGAM_CODE, GGGAM_GGGAP_CODE, GGGAM_TRNT_CODE, GGGAM_TRNT_TYPE, GGGAM_ACC_NO, GGGAM_CONTRA_ACC_NO)VALUES    (GGGAM_CODE_SEQ.NEXTVAL, " &amp; O$3 &amp; ", '" &amp; $C17 &amp; "', '" &amp; $F17 &amp; "', '" &amp; 'Account Mapping'!M17 &amp; "', '" &amp; 'Account Mapping'!N17 &amp; "');")</f>
        <v/>
      </c>
      <c r="Q17" s="9" t="str">
        <f>IF(AND('Account Mapping'!O17="",'Account Mapping'!P17=""),"","INSERT INTO GIN_GIS_GL_ACCTS_MAPPING     (GGGAM_CODE, GGGAM_GGGAP_CODE, GGGAM_TRNT_CODE, GGGAM_TRNT_TYPE, GGGAM_ACC_NO, GGGAM_CONTRA_ACC_NO)VALUES    (GGGAM_CODE_SEQ.NEXTVAL, " &amp; Q$3 &amp; ", '" &amp; $C17 &amp; "', '" &amp; $F17 &amp; "', '" &amp; 'Account Mapping'!O17 &amp; "', '" &amp; 'Account Mapping'!P17 &amp; "');")</f>
        <v/>
      </c>
      <c r="S17" s="9" t="str">
        <f>IF(AND('Account Mapping'!Q17="",'Account Mapping'!R17=""),"","INSERT INTO GIN_GIS_GL_ACCTS_MAPPING     (GGGAM_CODE, GGGAM_GGGAP_CODE, GGGAM_TRNT_CODE, GGGAM_TRNT_TYPE, GGGAM_ACC_NO, GGGAM_CONTRA_ACC_NO)VALUES    (GGGAM_CODE_SEQ.NEXTVAL, " &amp; S$3 &amp; ", '" &amp; $C17 &amp; "', '" &amp; $F17 &amp; "', '" &amp; 'Account Mapping'!Q17 &amp; "', '" &amp; 'Account Mapping'!R17 &amp; "');")</f>
        <v/>
      </c>
      <c r="U17" s="9" t="str">
        <f>IF(AND('Account Mapping'!S17="",'Account Mapping'!T17=""),"","INSERT INTO GIN_GIS_GL_ACCTS_MAPPING     (GGGAM_CODE, GGGAM_GGGAP_CODE, GGGAM_TRNT_CODE, GGGAM_TRNT_TYPE, GGGAM_ACC_NO, GGGAM_CONTRA_ACC_NO)VALUES    (GGGAM_CODE_SEQ.NEXTVAL, " &amp; U$3 &amp; ", '" &amp; $C17 &amp; "', '" &amp; $F17 &amp; "', '" &amp; 'Account Mapping'!S17 &amp; "', '" &amp; 'Account Mapping'!T17 &amp; "');")</f>
        <v/>
      </c>
      <c r="W17" s="9" t="str">
        <f>IF(AND('Account Mapping'!U17="",'Account Mapping'!V17=""),"","INSERT INTO GIN_GIS_GL_ACCTS_MAPPING     (GGGAM_CODE, GGGAM_GGGAP_CODE, GGGAM_TRNT_CODE, GGGAM_TRNT_TYPE, GGGAM_ACC_NO, GGGAM_CONTRA_ACC_NO)VALUES    (GGGAM_CODE_SEQ.NEXTVAL, " &amp; W$3 &amp; ", '" &amp; $C17 &amp; "', '" &amp; $F17 &amp; "', '" &amp; 'Account Mapping'!U17 &amp; "', '" &amp; 'Account Mapping'!V17 &amp; "');")</f>
        <v/>
      </c>
      <c r="Y17" s="9" t="str">
        <f>IF(AND('Account Mapping'!W17="",'Account Mapping'!X17=""),"","INSERT INTO GIN_GIS_GL_ACCTS_MAPPING     (GGGAM_CODE, GGGAM_GGGAP_CODE, GGGAM_TRNT_CODE, GGGAM_TRNT_TYPE, GGGAM_ACC_NO, GGGAM_CONTRA_ACC_NO)VALUES    (GGGAM_CODE_SEQ.NEXTVAL, " &amp; Y$3 &amp; ", '" &amp; $C17 &amp; "', '" &amp; $F17 &amp; "', '" &amp; 'Account Mapping'!W17 &amp; "', '" &amp; 'Account Mapping'!X17 &amp; "');")</f>
        <v/>
      </c>
      <c r="AA17" s="9" t="str">
        <f>IF(AND('Account Mapping'!Y17="",'Account Mapping'!Z17=""),"","INSERT INTO GIN_GIS_GL_ACCTS_MAPPING     (GGGAM_CODE, GGGAM_GGGAP_CODE, GGGAM_TRNT_CODE, GGGAM_TRNT_TYPE, GGGAM_ACC_NO, GGGAM_CONTRA_ACC_NO)VALUES    (GGGAM_CODE_SEQ.NEXTVAL, " &amp; AA$3 &amp; ", '" &amp; $C17 &amp; "', '" &amp; $F17 &amp; "', '" &amp; 'Account Mapping'!Y17 &amp; "', '" &amp; 'Account Mapping'!Z17 &amp; "');")</f>
        <v/>
      </c>
      <c r="AC17" s="9" t="str">
        <f>IF(AND('Account Mapping'!AA17="",'Account Mapping'!AB17=""),"","INSERT INTO GIN_GIS_GL_ACCTS_MAPPING     (GGGAM_CODE, GGGAM_GGGAP_CODE, GGGAM_TRNT_CODE, GGGAM_TRNT_TYPE, GGGAM_ACC_NO, GGGAM_CONTRA_ACC_NO)VALUES    (GGGAM_CODE_SEQ.NEXTVAL, " &amp; AC$3 &amp; ", '" &amp; $C17 &amp; "', '" &amp; $F17 &amp; "', '" &amp; 'Account Mapping'!AA17 &amp; "', '" &amp; 'Account Mapping'!AB17 &amp; "');")</f>
        <v/>
      </c>
      <c r="AE17" s="9" t="str">
        <f>IF(AND('Account Mapping'!AC17="",'Account Mapping'!AD17=""),"","INSERT INTO GIN_GIS_GL_ACCTS_MAPPING     (GGGAM_CODE, GGGAM_GGGAP_CODE, GGGAM_TRNT_CODE, GGGAM_TRNT_TYPE, GGGAM_ACC_NO, GGGAM_CONTRA_ACC_NO)VALUES    (GGGAM_CODE_SEQ.NEXTVAL, " &amp; AE$3 &amp; ", '" &amp; $C17 &amp; "', '" &amp; $F17 &amp; "', '" &amp; 'Account Mapping'!AC17 &amp; "', '" &amp; 'Account Mapping'!AD17 &amp; "');")</f>
        <v/>
      </c>
      <c r="AG17" s="9" t="str">
        <f>IF(AND('Account Mapping'!AE17="",'Account Mapping'!AF17=""),"","INSERT INTO GIN_GIS_GL_ACCTS_MAPPING     (GGGAM_CODE, GGGAM_GGGAP_CODE, GGGAM_TRNT_CODE, GGGAM_TRNT_TYPE, GGGAM_ACC_NO, GGGAM_CONTRA_ACC_NO)VALUES    (GGGAM_CODE_SEQ.NEXTVAL, " &amp; AG$3 &amp; ", '" &amp; $C17 &amp; "', '" &amp; $F17 &amp; "', '" &amp; 'Account Mapping'!AE17 &amp; "', '" &amp; 'Account Mapping'!AF17 &amp; "');")</f>
        <v/>
      </c>
      <c r="AJ17" s="9" t="str">
        <f t="shared" si="3"/>
        <v>INSERT INTO GIN_TRANSACTION_TYPES ( TRNT_CODE, TRNT_DESC, TRNT_TYPE,TRNT_APPLICATION_LVL, TRNT_SCL_APPLICABLE, TRNT_ORG_TYPE, TRNT_APPL_TRANS_TYPE_LVL) VALUES ('FITL', 'FAC IN TRAINING LEVY', 'FITL', 'FI', 'Y', 'ALL', 'N'); </v>
      </c>
    </row>
    <row r="18" ht="15.0" customHeight="1">
      <c r="A18" s="9">
        <f>IF('Account Mapping'!A18="","",'Account Mapping'!A18)</f>
        <v>8</v>
      </c>
      <c r="B18" s="9" t="str">
        <f>IF('Account Mapping'!B18="","",'Account Mapping'!B18)</f>
        <v>PHFUND</v>
      </c>
      <c r="C18" s="9" t="s">
        <v>95</v>
      </c>
      <c r="D18" s="9">
        <f t="shared" si="2"/>
        <v>6</v>
      </c>
      <c r="E18" s="9" t="str">
        <f>IF('Account Mapping'!C18="","",'Account Mapping'!C18)</f>
        <v>POLICYHOLDERS FUND</v>
      </c>
      <c r="F18" s="9" t="str">
        <f>IF('Account Mapping'!D18="","",'Account Mapping'!D18)</f>
        <v>PHFUND</v>
      </c>
      <c r="G18" s="9" t="str">
        <f>IF('Account Mapping'!E18="","",'Account Mapping'!E18)</f>
        <v>U</v>
      </c>
      <c r="H18" s="9" t="str">
        <f>IF('Account Mapping'!F18="","",'Account Mapping'!F18)</f>
        <v>N</v>
      </c>
      <c r="I18" s="9" t="str">
        <f>IF(AND('Account Mapping'!G18="",'Account Mapping'!H18=""),"","INSERT INTO GIN_GIS_GL_ACCTS_MAPPING     (GGGAM_CODE, GGGAM_GGGAP_CODE, GGGAM_TRNT_CODE, GGGAM_TRNT_TYPE, GGGAM_ACC_NO, GGGAM_CONTRA_ACC_NO)VALUES    (GGGAM_CODE_SEQ.NEXTVAL, " &amp; I$3 &amp; ", '" &amp; $C18 &amp; "', '" &amp; $F18 &amp; "', '" &amp; 'Account Mapping'!G18 &amp; "', '" &amp; 'Account Mapping'!H18 &amp; "');")</f>
        <v/>
      </c>
      <c r="K18" s="9" t="str">
        <f>IF(AND('Account Mapping'!I18="",'Account Mapping'!J18=""),"","INSERT INTO GIN_GIS_GL_ACCTS_MAPPING     (GGGAM_CODE, GGGAM_GGGAP_CODE, GGGAM_TRNT_CODE, GGGAM_TRNT_TYPE, GGGAM_ACC_NO, GGGAM_CONTRA_ACC_NO)VALUES    (GGGAM_CODE_SEQ.NEXTVAL, " &amp; K$3 &amp; ", '" &amp; $C18 &amp; "', '" &amp; $F18 &amp; "', '" &amp; 'Account Mapping'!I18 &amp; "', '" &amp; 'Account Mapping'!J18 &amp; "');")</f>
        <v/>
      </c>
      <c r="M18" s="9" t="str">
        <f>IF(AND('Account Mapping'!K18="",'Account Mapping'!L18=""),"","INSERT INTO GIN_GIS_GL_ACCTS_MAPPING     (GGGAM_CODE, GGGAM_GGGAP_CODE, GGGAM_TRNT_CODE, GGGAM_TRNT_TYPE, GGGAM_ACC_NO, GGGAM_CONTRA_ACC_NO)VALUES    (GGGAM_CODE_SEQ.NEXTVAL, " &amp; M$3 &amp; ", '" &amp; $C18 &amp; "', '" &amp; $F18 &amp; "', '" &amp; 'Account Mapping'!K18 &amp; "', '" &amp; 'Account Mapping'!L18 &amp; "');")</f>
        <v/>
      </c>
      <c r="O18" s="9" t="str">
        <f>IF(AND('Account Mapping'!M18="",'Account Mapping'!N18=""),"","INSERT INTO GIN_GIS_GL_ACCTS_MAPPING     (GGGAM_CODE, GGGAM_GGGAP_CODE, GGGAM_TRNT_CODE, GGGAM_TRNT_TYPE, GGGAM_ACC_NO, GGGAM_CONTRA_ACC_NO)VALUES    (GGGAM_CODE_SEQ.NEXTVAL, " &amp; O$3 &amp; ", '" &amp; $C18 &amp; "', '" &amp; $F18 &amp; "', '" &amp; 'Account Mapping'!M18 &amp; "', '" &amp; 'Account Mapping'!N18 &amp; "');")</f>
        <v/>
      </c>
      <c r="Q18" s="9" t="str">
        <f>IF(AND('Account Mapping'!O18="",'Account Mapping'!P18=""),"","INSERT INTO GIN_GIS_GL_ACCTS_MAPPING     (GGGAM_CODE, GGGAM_GGGAP_CODE, GGGAM_TRNT_CODE, GGGAM_TRNT_TYPE, GGGAM_ACC_NO, GGGAM_CONTRA_ACC_NO)VALUES    (GGGAM_CODE_SEQ.NEXTVAL, " &amp; Q$3 &amp; ", '" &amp; $C18 &amp; "', '" &amp; $F18 &amp; "', '" &amp; 'Account Mapping'!O18 &amp; "', '" &amp; 'Account Mapping'!P18 &amp; "');")</f>
        <v/>
      </c>
      <c r="S18" s="9" t="str">
        <f>IF(AND('Account Mapping'!Q18="",'Account Mapping'!R18=""),"","INSERT INTO GIN_GIS_GL_ACCTS_MAPPING     (GGGAM_CODE, GGGAM_GGGAP_CODE, GGGAM_TRNT_CODE, GGGAM_TRNT_TYPE, GGGAM_ACC_NO, GGGAM_CONTRA_ACC_NO)VALUES    (GGGAM_CODE_SEQ.NEXTVAL, " &amp; S$3 &amp; ", '" &amp; $C18 &amp; "', '" &amp; $F18 &amp; "', '" &amp; 'Account Mapping'!Q18 &amp; "', '" &amp; 'Account Mapping'!R18 &amp; "');")</f>
        <v/>
      </c>
      <c r="U18" s="9" t="str">
        <f>IF(AND('Account Mapping'!S18="",'Account Mapping'!T18=""),"","INSERT INTO GIN_GIS_GL_ACCTS_MAPPING     (GGGAM_CODE, GGGAM_GGGAP_CODE, GGGAM_TRNT_CODE, GGGAM_TRNT_TYPE, GGGAM_ACC_NO, GGGAM_CONTRA_ACC_NO)VALUES    (GGGAM_CODE_SEQ.NEXTVAL, " &amp; U$3 &amp; ", '" &amp; $C18 &amp; "', '" &amp; $F18 &amp; "', '" &amp; 'Account Mapping'!S18 &amp; "', '" &amp; 'Account Mapping'!T18 &amp; "');")</f>
        <v/>
      </c>
      <c r="W18" s="9" t="str">
        <f>IF(AND('Account Mapping'!U18="",'Account Mapping'!V18=""),"","INSERT INTO GIN_GIS_GL_ACCTS_MAPPING     (GGGAM_CODE, GGGAM_GGGAP_CODE, GGGAM_TRNT_CODE, GGGAM_TRNT_TYPE, GGGAM_ACC_NO, GGGAM_CONTRA_ACC_NO)VALUES    (GGGAM_CODE_SEQ.NEXTVAL, " &amp; W$3 &amp; ", '" &amp; $C18 &amp; "', '" &amp; $F18 &amp; "', '" &amp; 'Account Mapping'!U18 &amp; "', '" &amp; 'Account Mapping'!V18 &amp; "');")</f>
        <v/>
      </c>
      <c r="Y18" s="9" t="str">
        <f>IF(AND('Account Mapping'!W18="",'Account Mapping'!X18=""),"","INSERT INTO GIN_GIS_GL_ACCTS_MAPPING     (GGGAM_CODE, GGGAM_GGGAP_CODE, GGGAM_TRNT_CODE, GGGAM_TRNT_TYPE, GGGAM_ACC_NO, GGGAM_CONTRA_ACC_NO)VALUES    (GGGAM_CODE_SEQ.NEXTVAL, " &amp; Y$3 &amp; ", '" &amp; $C18 &amp; "', '" &amp; $F18 &amp; "', '" &amp; 'Account Mapping'!W18 &amp; "', '" &amp; 'Account Mapping'!X18 &amp; "');")</f>
        <v/>
      </c>
      <c r="AA18" s="9" t="str">
        <f>IF(AND('Account Mapping'!Y18="",'Account Mapping'!Z18=""),"","INSERT INTO GIN_GIS_GL_ACCTS_MAPPING     (GGGAM_CODE, GGGAM_GGGAP_CODE, GGGAM_TRNT_CODE, GGGAM_TRNT_TYPE, GGGAM_ACC_NO, GGGAM_CONTRA_ACC_NO)VALUES    (GGGAM_CODE_SEQ.NEXTVAL, " &amp; AA$3 &amp; ", '" &amp; $C18 &amp; "', '" &amp; $F18 &amp; "', '" &amp; 'Account Mapping'!Y18 &amp; "', '" &amp; 'Account Mapping'!Z18 &amp; "');")</f>
        <v/>
      </c>
      <c r="AC18" s="9" t="str">
        <f>IF(AND('Account Mapping'!AA18="",'Account Mapping'!AB18=""),"","INSERT INTO GIN_GIS_GL_ACCTS_MAPPING     (GGGAM_CODE, GGGAM_GGGAP_CODE, GGGAM_TRNT_CODE, GGGAM_TRNT_TYPE, GGGAM_ACC_NO, GGGAM_CONTRA_ACC_NO)VALUES    (GGGAM_CODE_SEQ.NEXTVAL, " &amp; AC$3 &amp; ", '" &amp; $C18 &amp; "', '" &amp; $F18 &amp; "', '" &amp; 'Account Mapping'!AA18 &amp; "', '" &amp; 'Account Mapping'!AB18 &amp; "');")</f>
        <v/>
      </c>
      <c r="AE18" s="9" t="str">
        <f>IF(AND('Account Mapping'!AC18="",'Account Mapping'!AD18=""),"","INSERT INTO GIN_GIS_GL_ACCTS_MAPPING     (GGGAM_CODE, GGGAM_GGGAP_CODE, GGGAM_TRNT_CODE, GGGAM_TRNT_TYPE, GGGAM_ACC_NO, GGGAM_CONTRA_ACC_NO)VALUES    (GGGAM_CODE_SEQ.NEXTVAL, " &amp; AE$3 &amp; ", '" &amp; $C18 &amp; "', '" &amp; $F18 &amp; "', '" &amp; 'Account Mapping'!AC18 &amp; "', '" &amp; 'Account Mapping'!AD18 &amp; "');")</f>
        <v/>
      </c>
      <c r="AG18" s="9" t="str">
        <f>IF(AND('Account Mapping'!AE18="",'Account Mapping'!AF18=""),"","INSERT INTO GIN_GIS_GL_ACCTS_MAPPING     (GGGAM_CODE, GGGAM_GGGAP_CODE, GGGAM_TRNT_CODE, GGGAM_TRNT_TYPE, GGGAM_ACC_NO, GGGAM_CONTRA_ACC_NO)VALUES    (GGGAM_CODE_SEQ.NEXTVAL, " &amp; AG$3 &amp; ", '" &amp; $C18 &amp; "', '" &amp; $F18 &amp; "', '" &amp; 'Account Mapping'!AE18 &amp; "', '" &amp; 'Account Mapping'!AF18 &amp; "');")</f>
        <v/>
      </c>
      <c r="AJ18" s="9" t="str">
        <f t="shared" si="3"/>
        <v/>
      </c>
    </row>
    <row r="19" ht="15.0" customHeight="1">
      <c r="A19" s="9">
        <f>IF('Account Mapping'!A19="","",'Account Mapping'!A19)</f>
        <v>9</v>
      </c>
      <c r="B19" s="9"/>
      <c r="C19" s="9" t="s">
        <v>99</v>
      </c>
      <c r="D19" s="9">
        <f t="shared" si="2"/>
        <v>6</v>
      </c>
      <c r="E19" s="9" t="str">
        <f>IF('Account Mapping'!C19="","",'Account Mapping'!C19)</f>
        <v>FAC IN PHCF</v>
      </c>
      <c r="F19" s="9" t="str">
        <f>IF('Account Mapping'!D19="","",'Account Mapping'!D19)</f>
        <v>PHFUND</v>
      </c>
      <c r="G19" s="9" t="str">
        <f>IF('Account Mapping'!E19="","",'Account Mapping'!E19)</f>
        <v>FI</v>
      </c>
      <c r="H19" s="9" t="str">
        <f>IF('Account Mapping'!F19="","",'Account Mapping'!F19)</f>
        <v>N</v>
      </c>
      <c r="I19" s="9" t="str">
        <f>IF(AND('Account Mapping'!G19="",'Account Mapping'!H19=""),"","INSERT INTO GIN_GIS_GL_ACCTS_MAPPING     (GGGAM_CODE, GGGAM_GGGAP_CODE, GGGAM_TRNT_CODE, GGGAM_TRNT_TYPE, GGGAM_ACC_NO, GGGAM_CONTRA_ACC_NO)VALUES    (GGGAM_CODE_SEQ.NEXTVAL, " &amp; I$3 &amp; ", '" &amp; $C19 &amp; "', '" &amp; $F19 &amp; "', '" &amp; 'Account Mapping'!G19 &amp; "', '" &amp; 'Account Mapping'!H19 &amp; "');")</f>
        <v/>
      </c>
      <c r="K19" s="9" t="str">
        <f>IF(AND('Account Mapping'!I19="",'Account Mapping'!J19=""),"","INSERT INTO GIN_GIS_GL_ACCTS_MAPPING     (GGGAM_CODE, GGGAM_GGGAP_CODE, GGGAM_TRNT_CODE, GGGAM_TRNT_TYPE, GGGAM_ACC_NO, GGGAM_CONTRA_ACC_NO)VALUES    (GGGAM_CODE_SEQ.NEXTVAL, " &amp; K$3 &amp; ", '" &amp; $C19 &amp; "', '" &amp; $F19 &amp; "', '" &amp; 'Account Mapping'!I19 &amp; "', '" &amp; 'Account Mapping'!J19 &amp; "');")</f>
        <v/>
      </c>
      <c r="M19" s="9" t="str">
        <f>IF(AND('Account Mapping'!K19="",'Account Mapping'!L19=""),"","INSERT INTO GIN_GIS_GL_ACCTS_MAPPING     (GGGAM_CODE, GGGAM_GGGAP_CODE, GGGAM_TRNT_CODE, GGGAM_TRNT_TYPE, GGGAM_ACC_NO, GGGAM_CONTRA_ACC_NO)VALUES    (GGGAM_CODE_SEQ.NEXTVAL, " &amp; M$3 &amp; ", '" &amp; $C19 &amp; "', '" &amp; $F19 &amp; "', '" &amp; 'Account Mapping'!K19 &amp; "', '" &amp; 'Account Mapping'!L19 &amp; "');")</f>
        <v/>
      </c>
      <c r="O19" s="9" t="str">
        <f>IF(AND('Account Mapping'!M19="",'Account Mapping'!N19=""),"","INSERT INTO GIN_GIS_GL_ACCTS_MAPPING     (GGGAM_CODE, GGGAM_GGGAP_CODE, GGGAM_TRNT_CODE, GGGAM_TRNT_TYPE, GGGAM_ACC_NO, GGGAM_CONTRA_ACC_NO)VALUES    (GGGAM_CODE_SEQ.NEXTVAL, " &amp; O$3 &amp; ", '" &amp; $C19 &amp; "', '" &amp; $F19 &amp; "', '" &amp; 'Account Mapping'!M19 &amp; "', '" &amp; 'Account Mapping'!N19 &amp; "');")</f>
        <v/>
      </c>
      <c r="Q19" s="9" t="str">
        <f>IF(AND('Account Mapping'!O19="",'Account Mapping'!P19=""),"","INSERT INTO GIN_GIS_GL_ACCTS_MAPPING     (GGGAM_CODE, GGGAM_GGGAP_CODE, GGGAM_TRNT_CODE, GGGAM_TRNT_TYPE, GGGAM_ACC_NO, GGGAM_CONTRA_ACC_NO)VALUES    (GGGAM_CODE_SEQ.NEXTVAL, " &amp; Q$3 &amp; ", '" &amp; $C19 &amp; "', '" &amp; $F19 &amp; "', '" &amp; 'Account Mapping'!O19 &amp; "', '" &amp; 'Account Mapping'!P19 &amp; "');")</f>
        <v/>
      </c>
      <c r="S19" s="9" t="str">
        <f>IF(AND('Account Mapping'!Q19="",'Account Mapping'!R19=""),"","INSERT INTO GIN_GIS_GL_ACCTS_MAPPING     (GGGAM_CODE, GGGAM_GGGAP_CODE, GGGAM_TRNT_CODE, GGGAM_TRNT_TYPE, GGGAM_ACC_NO, GGGAM_CONTRA_ACC_NO)VALUES    (GGGAM_CODE_SEQ.NEXTVAL, " &amp; S$3 &amp; ", '" &amp; $C19 &amp; "', '" &amp; $F19 &amp; "', '" &amp; 'Account Mapping'!Q19 &amp; "', '" &amp; 'Account Mapping'!R19 &amp; "');")</f>
        <v/>
      </c>
      <c r="U19" s="9" t="str">
        <f>IF(AND('Account Mapping'!S19="",'Account Mapping'!T19=""),"","INSERT INTO GIN_GIS_GL_ACCTS_MAPPING     (GGGAM_CODE, GGGAM_GGGAP_CODE, GGGAM_TRNT_CODE, GGGAM_TRNT_TYPE, GGGAM_ACC_NO, GGGAM_CONTRA_ACC_NO)VALUES    (GGGAM_CODE_SEQ.NEXTVAL, " &amp; U$3 &amp; ", '" &amp; $C19 &amp; "', '" &amp; $F19 &amp; "', '" &amp; 'Account Mapping'!S19 &amp; "', '" &amp; 'Account Mapping'!T19 &amp; "');")</f>
        <v/>
      </c>
      <c r="W19" s="9" t="str">
        <f>IF(AND('Account Mapping'!U19="",'Account Mapping'!V19=""),"","INSERT INTO GIN_GIS_GL_ACCTS_MAPPING     (GGGAM_CODE, GGGAM_GGGAP_CODE, GGGAM_TRNT_CODE, GGGAM_TRNT_TYPE, GGGAM_ACC_NO, GGGAM_CONTRA_ACC_NO)VALUES    (GGGAM_CODE_SEQ.NEXTVAL, " &amp; W$3 &amp; ", '" &amp; $C19 &amp; "', '" &amp; $F19 &amp; "', '" &amp; 'Account Mapping'!U19 &amp; "', '" &amp; 'Account Mapping'!V19 &amp; "');")</f>
        <v/>
      </c>
      <c r="Y19" s="9" t="str">
        <f>IF(AND('Account Mapping'!W19="",'Account Mapping'!X19=""),"","INSERT INTO GIN_GIS_GL_ACCTS_MAPPING     (GGGAM_CODE, GGGAM_GGGAP_CODE, GGGAM_TRNT_CODE, GGGAM_TRNT_TYPE, GGGAM_ACC_NO, GGGAM_CONTRA_ACC_NO)VALUES    (GGGAM_CODE_SEQ.NEXTVAL, " &amp; Y$3 &amp; ", '" &amp; $C19 &amp; "', '" &amp; $F19 &amp; "', '" &amp; 'Account Mapping'!W19 &amp; "', '" &amp; 'Account Mapping'!X19 &amp; "');")</f>
        <v/>
      </c>
      <c r="AA19" s="9" t="str">
        <f>IF(AND('Account Mapping'!Y19="",'Account Mapping'!Z19=""),"","INSERT INTO GIN_GIS_GL_ACCTS_MAPPING     (GGGAM_CODE, GGGAM_GGGAP_CODE, GGGAM_TRNT_CODE, GGGAM_TRNT_TYPE, GGGAM_ACC_NO, GGGAM_CONTRA_ACC_NO)VALUES    (GGGAM_CODE_SEQ.NEXTVAL, " &amp; AA$3 &amp; ", '" &amp; $C19 &amp; "', '" &amp; $F19 &amp; "', '" &amp; 'Account Mapping'!Y19 &amp; "', '" &amp; 'Account Mapping'!Z19 &amp; "');")</f>
        <v/>
      </c>
      <c r="AC19" s="9" t="str">
        <f>IF(AND('Account Mapping'!AA19="",'Account Mapping'!AB19=""),"","INSERT INTO GIN_GIS_GL_ACCTS_MAPPING     (GGGAM_CODE, GGGAM_GGGAP_CODE, GGGAM_TRNT_CODE, GGGAM_TRNT_TYPE, GGGAM_ACC_NO, GGGAM_CONTRA_ACC_NO)VALUES    (GGGAM_CODE_SEQ.NEXTVAL, " &amp; AC$3 &amp; ", '" &amp; $C19 &amp; "', '" &amp; $F19 &amp; "', '" &amp; 'Account Mapping'!AA19 &amp; "', '" &amp; 'Account Mapping'!AB19 &amp; "');")</f>
        <v/>
      </c>
      <c r="AE19" s="9" t="str">
        <f>IF(AND('Account Mapping'!AC19="",'Account Mapping'!AD19=""),"","INSERT INTO GIN_GIS_GL_ACCTS_MAPPING     (GGGAM_CODE, GGGAM_GGGAP_CODE, GGGAM_TRNT_CODE, GGGAM_TRNT_TYPE, GGGAM_ACC_NO, GGGAM_CONTRA_ACC_NO)VALUES    (GGGAM_CODE_SEQ.NEXTVAL, " &amp; AE$3 &amp; ", '" &amp; $C19 &amp; "', '" &amp; $F19 &amp; "', '" &amp; 'Account Mapping'!AC19 &amp; "', '" &amp; 'Account Mapping'!AD19 &amp; "');")</f>
        <v/>
      </c>
      <c r="AG19" s="9" t="str">
        <f>IF(AND('Account Mapping'!AE19="",'Account Mapping'!AF19=""),"","INSERT INTO GIN_GIS_GL_ACCTS_MAPPING     (GGGAM_CODE, GGGAM_GGGAP_CODE, GGGAM_TRNT_CODE, GGGAM_TRNT_TYPE, GGGAM_ACC_NO, GGGAM_CONTRA_ACC_NO)VALUES    (GGGAM_CODE_SEQ.NEXTVAL, " &amp; AG$3 &amp; ", '" &amp; $C19 &amp; "', '" &amp; $F19 &amp; "', '" &amp; 'Account Mapping'!AE19 &amp; "', '" &amp; 'Account Mapping'!AF19 &amp; "');")</f>
        <v/>
      </c>
      <c r="AJ19" s="9" t="str">
        <f t="shared" si="3"/>
        <v>INSERT INTO GIN_TRANSACTION_TYPES ( TRNT_CODE, TRNT_DESC, TRNT_TYPE,TRNT_APPLICATION_LVL, TRNT_SCL_APPLICABLE, TRNT_ORG_TYPE, TRNT_APPL_TRANS_TYPE_LVL) VALUES ('FIPHCF', 'FAC IN PHCF', 'PHFUND', 'FI', 'Y', 'ALL', 'N'); </v>
      </c>
    </row>
    <row r="20" ht="15.0" customHeight="1">
      <c r="A20" s="9">
        <f>IF('Account Mapping'!A20="","",'Account Mapping'!A20)</f>
        <v>10</v>
      </c>
      <c r="B20" s="9" t="str">
        <f>IF('Account Mapping'!B20="","",'Account Mapping'!B20)</f>
        <v>COMESA</v>
      </c>
      <c r="C20" s="9" t="s">
        <v>101</v>
      </c>
      <c r="D20" s="9">
        <f t="shared" si="2"/>
        <v>6</v>
      </c>
      <c r="E20" s="9" t="str">
        <f>IF('Account Mapping'!C20="","",'Account Mapping'!C20)</f>
        <v>COMESA CARD</v>
      </c>
      <c r="F20" s="9" t="str">
        <f>IF('Account Mapping'!D20="","",'Account Mapping'!D20)</f>
        <v>EX</v>
      </c>
      <c r="G20" s="9" t="str">
        <f>IF('Account Mapping'!E20="","",'Account Mapping'!E20)</f>
        <v>U</v>
      </c>
      <c r="H20" s="9" t="str">
        <f>IF('Account Mapping'!F20="","",'Account Mapping'!F20)</f>
        <v>N</v>
      </c>
      <c r="I20" s="9" t="str">
        <f>IF(AND('Account Mapping'!G20="",'Account Mapping'!H20=""),"","INSERT INTO GIN_GIS_GL_ACCTS_MAPPING     (GGGAM_CODE, GGGAM_GGGAP_CODE, GGGAM_TRNT_CODE, GGGAM_TRNT_TYPE, GGGAM_ACC_NO, GGGAM_CONTRA_ACC_NO)VALUES    (GGGAM_CODE_SEQ.NEXTVAL, " &amp; I$3 &amp; ", '" &amp; $C20 &amp; "', '" &amp; $F20 &amp; "', '" &amp; 'Account Mapping'!G20 &amp; "', '" &amp; 'Account Mapping'!H20 &amp; "');")</f>
        <v/>
      </c>
      <c r="K20" s="9" t="str">
        <f>IF(AND('Account Mapping'!I20="",'Account Mapping'!J20=""),"","INSERT INTO GIN_GIS_GL_ACCTS_MAPPING     (GGGAM_CODE, GGGAM_GGGAP_CODE, GGGAM_TRNT_CODE, GGGAM_TRNT_TYPE, GGGAM_ACC_NO, GGGAM_CONTRA_ACC_NO)VALUES    (GGGAM_CODE_SEQ.NEXTVAL, " &amp; K$3 &amp; ", '" &amp; $C20 &amp; "', '" &amp; $F20 &amp; "', '" &amp; 'Account Mapping'!I20 &amp; "', '" &amp; 'Account Mapping'!J20 &amp; "');")</f>
        <v/>
      </c>
      <c r="M20" s="9" t="str">
        <f>IF(AND('Account Mapping'!K20="",'Account Mapping'!L20=""),"","INSERT INTO GIN_GIS_GL_ACCTS_MAPPING     (GGGAM_CODE, GGGAM_GGGAP_CODE, GGGAM_TRNT_CODE, GGGAM_TRNT_TYPE, GGGAM_ACC_NO, GGGAM_CONTRA_ACC_NO)VALUES    (GGGAM_CODE_SEQ.NEXTVAL, " &amp; M$3 &amp; ", '" &amp; $C20 &amp; "', '" &amp; $F20 &amp; "', '" &amp; 'Account Mapping'!K20 &amp; "', '" &amp; 'Account Mapping'!L20 &amp; "');")</f>
        <v/>
      </c>
      <c r="O20" s="9" t="str">
        <f>IF(AND('Account Mapping'!M20="",'Account Mapping'!N20=""),"","INSERT INTO GIN_GIS_GL_ACCTS_MAPPING     (GGGAM_CODE, GGGAM_GGGAP_CODE, GGGAM_TRNT_CODE, GGGAM_TRNT_TYPE, GGGAM_ACC_NO, GGGAM_CONTRA_ACC_NO)VALUES    (GGGAM_CODE_SEQ.NEXTVAL, " &amp; O$3 &amp; ", '" &amp; $C20 &amp; "', '" &amp; $F20 &amp; "', '" &amp; 'Account Mapping'!M20 &amp; "', '" &amp; 'Account Mapping'!N20 &amp; "');")</f>
        <v/>
      </c>
      <c r="Q20" s="9" t="str">
        <f>IF(AND('Account Mapping'!O20="",'Account Mapping'!P20=""),"","INSERT INTO GIN_GIS_GL_ACCTS_MAPPING     (GGGAM_CODE, GGGAM_GGGAP_CODE, GGGAM_TRNT_CODE, GGGAM_TRNT_TYPE, GGGAM_ACC_NO, GGGAM_CONTRA_ACC_NO)VALUES    (GGGAM_CODE_SEQ.NEXTVAL, " &amp; Q$3 &amp; ", '" &amp; $C20 &amp; "', '" &amp; $F20 &amp; "', '" &amp; 'Account Mapping'!O20 &amp; "', '" &amp; 'Account Mapping'!P20 &amp; "');")</f>
        <v/>
      </c>
      <c r="S20" s="9" t="str">
        <f>IF(AND('Account Mapping'!Q20="",'Account Mapping'!R20=""),"","INSERT INTO GIN_GIS_GL_ACCTS_MAPPING     (GGGAM_CODE, GGGAM_GGGAP_CODE, GGGAM_TRNT_CODE, GGGAM_TRNT_TYPE, GGGAM_ACC_NO, GGGAM_CONTRA_ACC_NO)VALUES    (GGGAM_CODE_SEQ.NEXTVAL, " &amp; S$3 &amp; ", '" &amp; $C20 &amp; "', '" &amp; $F20 &amp; "', '" &amp; 'Account Mapping'!Q20 &amp; "', '" &amp; 'Account Mapping'!R20 &amp; "');")</f>
        <v/>
      </c>
      <c r="U20" s="9" t="str">
        <f>IF(AND('Account Mapping'!S20="",'Account Mapping'!T20=""),"","INSERT INTO GIN_GIS_GL_ACCTS_MAPPING     (GGGAM_CODE, GGGAM_GGGAP_CODE, GGGAM_TRNT_CODE, GGGAM_TRNT_TYPE, GGGAM_ACC_NO, GGGAM_CONTRA_ACC_NO)VALUES    (GGGAM_CODE_SEQ.NEXTVAL, " &amp; U$3 &amp; ", '" &amp; $C20 &amp; "', '" &amp; $F20 &amp; "', '" &amp; 'Account Mapping'!S20 &amp; "', '" &amp; 'Account Mapping'!T20 &amp; "');")</f>
        <v/>
      </c>
      <c r="W20" s="9" t="str">
        <f>IF(AND('Account Mapping'!U20="",'Account Mapping'!V20=""),"","INSERT INTO GIN_GIS_GL_ACCTS_MAPPING     (GGGAM_CODE, GGGAM_GGGAP_CODE, GGGAM_TRNT_CODE, GGGAM_TRNT_TYPE, GGGAM_ACC_NO, GGGAM_CONTRA_ACC_NO)VALUES    (GGGAM_CODE_SEQ.NEXTVAL, " &amp; W$3 &amp; ", '" &amp; $C20 &amp; "', '" &amp; $F20 &amp; "', '" &amp; 'Account Mapping'!U20 &amp; "', '" &amp; 'Account Mapping'!V20 &amp; "');")</f>
        <v/>
      </c>
      <c r="Y20" s="9" t="str">
        <f>IF(AND('Account Mapping'!W20="",'Account Mapping'!X20=""),"","INSERT INTO GIN_GIS_GL_ACCTS_MAPPING     (GGGAM_CODE, GGGAM_GGGAP_CODE, GGGAM_TRNT_CODE, GGGAM_TRNT_TYPE, GGGAM_ACC_NO, GGGAM_CONTRA_ACC_NO)VALUES    (GGGAM_CODE_SEQ.NEXTVAL, " &amp; Y$3 &amp; ", '" &amp; $C20 &amp; "', '" &amp; $F20 &amp; "', '" &amp; 'Account Mapping'!W20 &amp; "', '" &amp; 'Account Mapping'!X20 &amp; "');")</f>
        <v/>
      </c>
      <c r="AA20" s="9" t="str">
        <f>IF(AND('Account Mapping'!Y20="",'Account Mapping'!Z20=""),"","INSERT INTO GIN_GIS_GL_ACCTS_MAPPING     (GGGAM_CODE, GGGAM_GGGAP_CODE, GGGAM_TRNT_CODE, GGGAM_TRNT_TYPE, GGGAM_ACC_NO, GGGAM_CONTRA_ACC_NO)VALUES    (GGGAM_CODE_SEQ.NEXTVAL, " &amp; AA$3 &amp; ", '" &amp; $C20 &amp; "', '" &amp; $F20 &amp; "', '" &amp; 'Account Mapping'!Y20 &amp; "', '" &amp; 'Account Mapping'!Z20 &amp; "');")</f>
        <v/>
      </c>
      <c r="AC20" s="9" t="str">
        <f>IF(AND('Account Mapping'!AA20="",'Account Mapping'!AB20=""),"","INSERT INTO GIN_GIS_GL_ACCTS_MAPPING     (GGGAM_CODE, GGGAM_GGGAP_CODE, GGGAM_TRNT_CODE, GGGAM_TRNT_TYPE, GGGAM_ACC_NO, GGGAM_CONTRA_ACC_NO)VALUES    (GGGAM_CODE_SEQ.NEXTVAL, " &amp; AC$3 &amp; ", '" &amp; $C20 &amp; "', '" &amp; $F20 &amp; "', '" &amp; 'Account Mapping'!AA20 &amp; "', '" &amp; 'Account Mapping'!AB20 &amp; "');")</f>
        <v/>
      </c>
      <c r="AE20" s="9" t="str">
        <f>IF(AND('Account Mapping'!AC20="",'Account Mapping'!AD20=""),"","INSERT INTO GIN_GIS_GL_ACCTS_MAPPING     (GGGAM_CODE, GGGAM_GGGAP_CODE, GGGAM_TRNT_CODE, GGGAM_TRNT_TYPE, GGGAM_ACC_NO, GGGAM_CONTRA_ACC_NO)VALUES    (GGGAM_CODE_SEQ.NEXTVAL, " &amp; AE$3 &amp; ", '" &amp; $C20 &amp; "', '" &amp; $F20 &amp; "', '" &amp; 'Account Mapping'!AC20 &amp; "', '" &amp; 'Account Mapping'!AD20 &amp; "');")</f>
        <v/>
      </c>
      <c r="AG20" s="9" t="str">
        <f>IF(AND('Account Mapping'!AE20="",'Account Mapping'!AF20=""),"","INSERT INTO GIN_GIS_GL_ACCTS_MAPPING     (GGGAM_CODE, GGGAM_GGGAP_CODE, GGGAM_TRNT_CODE, GGGAM_TRNT_TYPE, GGGAM_ACC_NO, GGGAM_CONTRA_ACC_NO)VALUES    (GGGAM_CODE_SEQ.NEXTVAL, " &amp; AG$3 &amp; ", '" &amp; $C20 &amp; "', '" &amp; $F20 &amp; "', '" &amp; 'Account Mapping'!AE20 &amp; "', '" &amp; 'Account Mapping'!AF20 &amp; "');")</f>
        <v/>
      </c>
      <c r="AJ20" s="9" t="str">
        <f t="shared" si="3"/>
        <v/>
      </c>
    </row>
    <row r="21" ht="15.0" customHeight="1">
      <c r="A21" s="9">
        <f>IF('Account Mapping'!A21="","",'Account Mapping'!A21)</f>
        <v>12</v>
      </c>
      <c r="B21" s="9" t="str">
        <f>IF('Account Mapping'!B21="","",'Account Mapping'!B21)</f>
        <v>CERTCHG</v>
      </c>
      <c r="C21" s="9" t="s">
        <v>105</v>
      </c>
      <c r="D21" s="9">
        <f t="shared" si="2"/>
        <v>7</v>
      </c>
      <c r="E21" s="9" t="str">
        <f>IF('Account Mapping'!C21="","",'Account Mapping'!C21)</f>
        <v>CERTIFICATE CHARGES</v>
      </c>
      <c r="F21" s="9" t="str">
        <f>IF('Account Mapping'!D21="","",'Account Mapping'!D21)</f>
        <v>UTX</v>
      </c>
      <c r="G21" s="9" t="str">
        <f>IF('Account Mapping'!E21="","",'Account Mapping'!E21)</f>
        <v>U</v>
      </c>
      <c r="H21" s="9" t="str">
        <f>IF('Account Mapping'!F21="","",'Account Mapping'!F21)</f>
        <v>N</v>
      </c>
      <c r="I21" s="9" t="str">
        <f>IF(AND('Account Mapping'!G21="",'Account Mapping'!H21=""),"","INSERT INTO GIN_GIS_GL_ACCTS_MAPPING     (GGGAM_CODE, GGGAM_GGGAP_CODE, GGGAM_TRNT_CODE, GGGAM_TRNT_TYPE, GGGAM_ACC_NO, GGGAM_CONTRA_ACC_NO)VALUES    (GGGAM_CODE_SEQ.NEXTVAL, " &amp; I$3 &amp; ", '" &amp; $C21 &amp; "', '" &amp; $F21 &amp; "', '" &amp; 'Account Mapping'!G21 &amp; "', '" &amp; 'Account Mapping'!H21 &amp; "');")</f>
        <v/>
      </c>
      <c r="K21" s="9" t="str">
        <f>IF(AND('Account Mapping'!I21="",'Account Mapping'!J21=""),"","INSERT INTO GIN_GIS_GL_ACCTS_MAPPING     (GGGAM_CODE, GGGAM_GGGAP_CODE, GGGAM_TRNT_CODE, GGGAM_TRNT_TYPE, GGGAM_ACC_NO, GGGAM_CONTRA_ACC_NO)VALUES    (GGGAM_CODE_SEQ.NEXTVAL, " &amp; K$3 &amp; ", '" &amp; $C21 &amp; "', '" &amp; $F21 &amp; "', '" &amp; 'Account Mapping'!I21 &amp; "', '" &amp; 'Account Mapping'!J21 &amp; "');")</f>
        <v/>
      </c>
      <c r="M21" s="9" t="str">
        <f>IF(AND('Account Mapping'!K21="",'Account Mapping'!L21=""),"","INSERT INTO GIN_GIS_GL_ACCTS_MAPPING     (GGGAM_CODE, GGGAM_GGGAP_CODE, GGGAM_TRNT_CODE, GGGAM_TRNT_TYPE, GGGAM_ACC_NO, GGGAM_CONTRA_ACC_NO)VALUES    (GGGAM_CODE_SEQ.NEXTVAL, " &amp; M$3 &amp; ", '" &amp; $C21 &amp; "', '" &amp; $F21 &amp; "', '" &amp; 'Account Mapping'!K21 &amp; "', '" &amp; 'Account Mapping'!L21 &amp; "');")</f>
        <v/>
      </c>
      <c r="O21" s="9" t="str">
        <f>IF(AND('Account Mapping'!M21="",'Account Mapping'!N21=""),"","INSERT INTO GIN_GIS_GL_ACCTS_MAPPING     (GGGAM_CODE, GGGAM_GGGAP_CODE, GGGAM_TRNT_CODE, GGGAM_TRNT_TYPE, GGGAM_ACC_NO, GGGAM_CONTRA_ACC_NO)VALUES    (GGGAM_CODE_SEQ.NEXTVAL, " &amp; O$3 &amp; ", '" &amp; $C21 &amp; "', '" &amp; $F21 &amp; "', '" &amp; 'Account Mapping'!M21 &amp; "', '" &amp; 'Account Mapping'!N21 &amp; "');")</f>
        <v/>
      </c>
      <c r="Q21" s="9" t="str">
        <f>IF(AND('Account Mapping'!O21="",'Account Mapping'!P21=""),"","INSERT INTO GIN_GIS_GL_ACCTS_MAPPING     (GGGAM_CODE, GGGAM_GGGAP_CODE, GGGAM_TRNT_CODE, GGGAM_TRNT_TYPE, GGGAM_ACC_NO, GGGAM_CONTRA_ACC_NO)VALUES    (GGGAM_CODE_SEQ.NEXTVAL, " &amp; Q$3 &amp; ", '" &amp; $C21 &amp; "', '" &amp; $F21 &amp; "', '" &amp; 'Account Mapping'!O21 &amp; "', '" &amp; 'Account Mapping'!P21 &amp; "');")</f>
        <v/>
      </c>
      <c r="S21" s="9" t="str">
        <f>IF(AND('Account Mapping'!Q21="",'Account Mapping'!R21=""),"","INSERT INTO GIN_GIS_GL_ACCTS_MAPPING     (GGGAM_CODE, GGGAM_GGGAP_CODE, GGGAM_TRNT_CODE, GGGAM_TRNT_TYPE, GGGAM_ACC_NO, GGGAM_CONTRA_ACC_NO)VALUES    (GGGAM_CODE_SEQ.NEXTVAL, " &amp; S$3 &amp; ", '" &amp; $C21 &amp; "', '" &amp; $F21 &amp; "', '" &amp; 'Account Mapping'!Q21 &amp; "', '" &amp; 'Account Mapping'!R21 &amp; "');")</f>
        <v/>
      </c>
      <c r="U21" s="9" t="str">
        <f>IF(AND('Account Mapping'!S21="",'Account Mapping'!T21=""),"","INSERT INTO GIN_GIS_GL_ACCTS_MAPPING     (GGGAM_CODE, GGGAM_GGGAP_CODE, GGGAM_TRNT_CODE, GGGAM_TRNT_TYPE, GGGAM_ACC_NO, GGGAM_CONTRA_ACC_NO)VALUES    (GGGAM_CODE_SEQ.NEXTVAL, " &amp; U$3 &amp; ", '" &amp; $C21 &amp; "', '" &amp; $F21 &amp; "', '" &amp; 'Account Mapping'!S21 &amp; "', '" &amp; 'Account Mapping'!T21 &amp; "');")</f>
        <v/>
      </c>
      <c r="W21" s="9" t="str">
        <f>IF(AND('Account Mapping'!U21="",'Account Mapping'!V21=""),"","INSERT INTO GIN_GIS_GL_ACCTS_MAPPING     (GGGAM_CODE, GGGAM_GGGAP_CODE, GGGAM_TRNT_CODE, GGGAM_TRNT_TYPE, GGGAM_ACC_NO, GGGAM_CONTRA_ACC_NO)VALUES    (GGGAM_CODE_SEQ.NEXTVAL, " &amp; W$3 &amp; ", '" &amp; $C21 &amp; "', '" &amp; $F21 &amp; "', '" &amp; 'Account Mapping'!U21 &amp; "', '" &amp; 'Account Mapping'!V21 &amp; "');")</f>
        <v/>
      </c>
      <c r="Y21" s="9" t="str">
        <f>IF(AND('Account Mapping'!W21="",'Account Mapping'!X21=""),"","INSERT INTO GIN_GIS_GL_ACCTS_MAPPING     (GGGAM_CODE, GGGAM_GGGAP_CODE, GGGAM_TRNT_CODE, GGGAM_TRNT_TYPE, GGGAM_ACC_NO, GGGAM_CONTRA_ACC_NO)VALUES    (GGGAM_CODE_SEQ.NEXTVAL, " &amp; Y$3 &amp; ", '" &amp; $C21 &amp; "', '" &amp; $F21 &amp; "', '" &amp; 'Account Mapping'!W21 &amp; "', '" &amp; 'Account Mapping'!X21 &amp; "');")</f>
        <v/>
      </c>
      <c r="AA21" s="9" t="str">
        <f>IF(AND('Account Mapping'!Y21="",'Account Mapping'!Z21=""),"","INSERT INTO GIN_GIS_GL_ACCTS_MAPPING     (GGGAM_CODE, GGGAM_GGGAP_CODE, GGGAM_TRNT_CODE, GGGAM_TRNT_TYPE, GGGAM_ACC_NO, GGGAM_CONTRA_ACC_NO)VALUES    (GGGAM_CODE_SEQ.NEXTVAL, " &amp; AA$3 &amp; ", '" &amp; $C21 &amp; "', '" &amp; $F21 &amp; "', '" &amp; 'Account Mapping'!Y21 &amp; "', '" &amp; 'Account Mapping'!Z21 &amp; "');")</f>
        <v/>
      </c>
      <c r="AC21" s="9" t="str">
        <f>IF(AND('Account Mapping'!AA21="",'Account Mapping'!AB21=""),"","INSERT INTO GIN_GIS_GL_ACCTS_MAPPING     (GGGAM_CODE, GGGAM_GGGAP_CODE, GGGAM_TRNT_CODE, GGGAM_TRNT_TYPE, GGGAM_ACC_NO, GGGAM_CONTRA_ACC_NO)VALUES    (GGGAM_CODE_SEQ.NEXTVAL, " &amp; AC$3 &amp; ", '" &amp; $C21 &amp; "', '" &amp; $F21 &amp; "', '" &amp; 'Account Mapping'!AA21 &amp; "', '" &amp; 'Account Mapping'!AB21 &amp; "');")</f>
        <v/>
      </c>
      <c r="AE21" s="9" t="str">
        <f>IF(AND('Account Mapping'!AC21="",'Account Mapping'!AD21=""),"","INSERT INTO GIN_GIS_GL_ACCTS_MAPPING     (GGGAM_CODE, GGGAM_GGGAP_CODE, GGGAM_TRNT_CODE, GGGAM_TRNT_TYPE, GGGAM_ACC_NO, GGGAM_CONTRA_ACC_NO)VALUES    (GGGAM_CODE_SEQ.NEXTVAL, " &amp; AE$3 &amp; ", '" &amp; $C21 &amp; "', '" &amp; $F21 &amp; "', '" &amp; 'Account Mapping'!AC21 &amp; "', '" &amp; 'Account Mapping'!AD21 &amp; "');")</f>
        <v/>
      </c>
      <c r="AG21" s="9" t="str">
        <f>IF(AND('Account Mapping'!AE21="",'Account Mapping'!AF21=""),"","INSERT INTO GIN_GIS_GL_ACCTS_MAPPING     (GGGAM_CODE, GGGAM_GGGAP_CODE, GGGAM_TRNT_CODE, GGGAM_TRNT_TYPE, GGGAM_ACC_NO, GGGAM_CONTRA_ACC_NO)VALUES    (GGGAM_CODE_SEQ.NEXTVAL, " &amp; AG$3 &amp; ", '" &amp; $C21 &amp; "', '" &amp; $F21 &amp; "', '" &amp; 'Account Mapping'!AE21 &amp; "', '" &amp; 'Account Mapping'!AF21 &amp; "');")</f>
        <v/>
      </c>
      <c r="AJ21" s="9" t="str">
        <f t="shared" si="3"/>
        <v/>
      </c>
    </row>
    <row r="22" ht="15.0" customHeight="1">
      <c r="A22" s="9">
        <f>IF('Account Mapping'!A22="","",'Account Mapping'!A22)</f>
        <v>11</v>
      </c>
      <c r="B22" s="9"/>
      <c r="C22" s="9" t="s">
        <v>110</v>
      </c>
      <c r="D22" s="9">
        <f t="shared" si="2"/>
        <v>8</v>
      </c>
      <c r="E22" s="9" t="str">
        <f>IF('Account Mapping'!C22="","",'Account Mapping'!C22)</f>
        <v>COMESA CARD FACRE IN</v>
      </c>
      <c r="F22" s="9" t="str">
        <f>IF('Account Mapping'!D22="","",'Account Mapping'!D22)</f>
        <v>EX</v>
      </c>
      <c r="G22" s="9" t="str">
        <f>IF('Account Mapping'!E22="","",'Account Mapping'!E22)</f>
        <v>FI</v>
      </c>
      <c r="H22" s="9" t="str">
        <f>IF('Account Mapping'!F22="","",'Account Mapping'!F22)</f>
        <v>N</v>
      </c>
      <c r="I22" s="9" t="str">
        <f>IF(AND('Account Mapping'!G22="",'Account Mapping'!H22=""),"","INSERT INTO GIN_GIS_GL_ACCTS_MAPPING     (GGGAM_CODE, GGGAM_GGGAP_CODE, GGGAM_TRNT_CODE, GGGAM_TRNT_TYPE, GGGAM_ACC_NO, GGGAM_CONTRA_ACC_NO)VALUES    (GGGAM_CODE_SEQ.NEXTVAL, " &amp; I$3 &amp; ", '" &amp; $C22 &amp; "', '" &amp; $F22 &amp; "', '" &amp; 'Account Mapping'!G22 &amp; "', '" &amp; 'Account Mapping'!H22 &amp; "');")</f>
        <v/>
      </c>
      <c r="K22" s="9" t="str">
        <f>IF(AND('Account Mapping'!I22="",'Account Mapping'!J22=""),"","INSERT INTO GIN_GIS_GL_ACCTS_MAPPING     (GGGAM_CODE, GGGAM_GGGAP_CODE, GGGAM_TRNT_CODE, GGGAM_TRNT_TYPE, GGGAM_ACC_NO, GGGAM_CONTRA_ACC_NO)VALUES    (GGGAM_CODE_SEQ.NEXTVAL, " &amp; K$3 &amp; ", '" &amp; $C22 &amp; "', '" &amp; $F22 &amp; "', '" &amp; 'Account Mapping'!I22 &amp; "', '" &amp; 'Account Mapping'!J22 &amp; "');")</f>
        <v/>
      </c>
      <c r="M22" s="9" t="str">
        <f>IF(AND('Account Mapping'!K22="",'Account Mapping'!L22=""),"","INSERT INTO GIN_GIS_GL_ACCTS_MAPPING     (GGGAM_CODE, GGGAM_GGGAP_CODE, GGGAM_TRNT_CODE, GGGAM_TRNT_TYPE, GGGAM_ACC_NO, GGGAM_CONTRA_ACC_NO)VALUES    (GGGAM_CODE_SEQ.NEXTVAL, " &amp; M$3 &amp; ", '" &amp; $C22 &amp; "', '" &amp; $F22 &amp; "', '" &amp; 'Account Mapping'!K22 &amp; "', '" &amp; 'Account Mapping'!L22 &amp; "');")</f>
        <v/>
      </c>
      <c r="O22" s="9" t="str">
        <f>IF(AND('Account Mapping'!M22="",'Account Mapping'!N22=""),"","INSERT INTO GIN_GIS_GL_ACCTS_MAPPING     (GGGAM_CODE, GGGAM_GGGAP_CODE, GGGAM_TRNT_CODE, GGGAM_TRNT_TYPE, GGGAM_ACC_NO, GGGAM_CONTRA_ACC_NO)VALUES    (GGGAM_CODE_SEQ.NEXTVAL, " &amp; O$3 &amp; ", '" &amp; $C22 &amp; "', '" &amp; $F22 &amp; "', '" &amp; 'Account Mapping'!M22 &amp; "', '" &amp; 'Account Mapping'!N22 &amp; "');")</f>
        <v/>
      </c>
      <c r="Q22" s="9" t="str">
        <f>IF(AND('Account Mapping'!O22="",'Account Mapping'!P22=""),"","INSERT INTO GIN_GIS_GL_ACCTS_MAPPING     (GGGAM_CODE, GGGAM_GGGAP_CODE, GGGAM_TRNT_CODE, GGGAM_TRNT_TYPE, GGGAM_ACC_NO, GGGAM_CONTRA_ACC_NO)VALUES    (GGGAM_CODE_SEQ.NEXTVAL, " &amp; Q$3 &amp; ", '" &amp; $C22 &amp; "', '" &amp; $F22 &amp; "', '" &amp; 'Account Mapping'!O22 &amp; "', '" &amp; 'Account Mapping'!P22 &amp; "');")</f>
        <v/>
      </c>
      <c r="S22" s="9" t="str">
        <f>IF(AND('Account Mapping'!Q22="",'Account Mapping'!R22=""),"","INSERT INTO GIN_GIS_GL_ACCTS_MAPPING     (GGGAM_CODE, GGGAM_GGGAP_CODE, GGGAM_TRNT_CODE, GGGAM_TRNT_TYPE, GGGAM_ACC_NO, GGGAM_CONTRA_ACC_NO)VALUES    (GGGAM_CODE_SEQ.NEXTVAL, " &amp; S$3 &amp; ", '" &amp; $C22 &amp; "', '" &amp; $F22 &amp; "', '" &amp; 'Account Mapping'!Q22 &amp; "', '" &amp; 'Account Mapping'!R22 &amp; "');")</f>
        <v/>
      </c>
      <c r="U22" s="9" t="str">
        <f>IF(AND('Account Mapping'!S22="",'Account Mapping'!T22=""),"","INSERT INTO GIN_GIS_GL_ACCTS_MAPPING     (GGGAM_CODE, GGGAM_GGGAP_CODE, GGGAM_TRNT_CODE, GGGAM_TRNT_TYPE, GGGAM_ACC_NO, GGGAM_CONTRA_ACC_NO)VALUES    (GGGAM_CODE_SEQ.NEXTVAL, " &amp; U$3 &amp; ", '" &amp; $C22 &amp; "', '" &amp; $F22 &amp; "', '" &amp; 'Account Mapping'!S22 &amp; "', '" &amp; 'Account Mapping'!T22 &amp; "');")</f>
        <v/>
      </c>
      <c r="W22" s="9" t="str">
        <f>IF(AND('Account Mapping'!U22="",'Account Mapping'!V22=""),"","INSERT INTO GIN_GIS_GL_ACCTS_MAPPING     (GGGAM_CODE, GGGAM_GGGAP_CODE, GGGAM_TRNT_CODE, GGGAM_TRNT_TYPE, GGGAM_ACC_NO, GGGAM_CONTRA_ACC_NO)VALUES    (GGGAM_CODE_SEQ.NEXTVAL, " &amp; W$3 &amp; ", '" &amp; $C22 &amp; "', '" &amp; $F22 &amp; "', '" &amp; 'Account Mapping'!U22 &amp; "', '" &amp; 'Account Mapping'!V22 &amp; "');")</f>
        <v/>
      </c>
      <c r="Y22" s="9" t="str">
        <f>IF(AND('Account Mapping'!W22="",'Account Mapping'!X22=""),"","INSERT INTO GIN_GIS_GL_ACCTS_MAPPING     (GGGAM_CODE, GGGAM_GGGAP_CODE, GGGAM_TRNT_CODE, GGGAM_TRNT_TYPE, GGGAM_ACC_NO, GGGAM_CONTRA_ACC_NO)VALUES    (GGGAM_CODE_SEQ.NEXTVAL, " &amp; Y$3 &amp; ", '" &amp; $C22 &amp; "', '" &amp; $F22 &amp; "', '" &amp; 'Account Mapping'!W22 &amp; "', '" &amp; 'Account Mapping'!X22 &amp; "');")</f>
        <v/>
      </c>
      <c r="AA22" s="9" t="str">
        <f>IF(AND('Account Mapping'!Y22="",'Account Mapping'!Z22=""),"","INSERT INTO GIN_GIS_GL_ACCTS_MAPPING     (GGGAM_CODE, GGGAM_GGGAP_CODE, GGGAM_TRNT_CODE, GGGAM_TRNT_TYPE, GGGAM_ACC_NO, GGGAM_CONTRA_ACC_NO)VALUES    (GGGAM_CODE_SEQ.NEXTVAL, " &amp; AA$3 &amp; ", '" &amp; $C22 &amp; "', '" &amp; $F22 &amp; "', '" &amp; 'Account Mapping'!Y22 &amp; "', '" &amp; 'Account Mapping'!Z22 &amp; "');")</f>
        <v/>
      </c>
      <c r="AC22" s="9" t="str">
        <f>IF(AND('Account Mapping'!AA22="",'Account Mapping'!AB22=""),"","INSERT INTO GIN_GIS_GL_ACCTS_MAPPING     (GGGAM_CODE, GGGAM_GGGAP_CODE, GGGAM_TRNT_CODE, GGGAM_TRNT_TYPE, GGGAM_ACC_NO, GGGAM_CONTRA_ACC_NO)VALUES    (GGGAM_CODE_SEQ.NEXTVAL, " &amp; AC$3 &amp; ", '" &amp; $C22 &amp; "', '" &amp; $F22 &amp; "', '" &amp; 'Account Mapping'!AA22 &amp; "', '" &amp; 'Account Mapping'!AB22 &amp; "');")</f>
        <v/>
      </c>
      <c r="AE22" s="9" t="str">
        <f>IF(AND('Account Mapping'!AC22="",'Account Mapping'!AD22=""),"","INSERT INTO GIN_GIS_GL_ACCTS_MAPPING     (GGGAM_CODE, GGGAM_GGGAP_CODE, GGGAM_TRNT_CODE, GGGAM_TRNT_TYPE, GGGAM_ACC_NO, GGGAM_CONTRA_ACC_NO)VALUES    (GGGAM_CODE_SEQ.NEXTVAL, " &amp; AE$3 &amp; ", '" &amp; $C22 &amp; "', '" &amp; $F22 &amp; "', '" &amp; 'Account Mapping'!AC22 &amp; "', '" &amp; 'Account Mapping'!AD22 &amp; "');")</f>
        <v/>
      </c>
      <c r="AG22" s="9" t="str">
        <f>IF(AND('Account Mapping'!AE22="",'Account Mapping'!AF22=""),"","INSERT INTO GIN_GIS_GL_ACCTS_MAPPING     (GGGAM_CODE, GGGAM_GGGAP_CODE, GGGAM_TRNT_CODE, GGGAM_TRNT_TYPE, GGGAM_ACC_NO, GGGAM_CONTRA_ACC_NO)VALUES    (GGGAM_CODE_SEQ.NEXTVAL, " &amp; AG$3 &amp; ", '" &amp; $C22 &amp; "', '" &amp; $F22 &amp; "', '" &amp; 'Account Mapping'!AE22 &amp; "', '" &amp; 'Account Mapping'!AF22 &amp; "');")</f>
        <v/>
      </c>
      <c r="AJ22" s="9" t="str">
        <f t="shared" si="3"/>
        <v>INSERT INTO GIN_TRANSACTION_TYPES ( TRNT_CODE, TRNT_DESC, TRNT_TYPE,TRNT_APPLICATION_LVL, TRNT_SCL_APPLICABLE, TRNT_ORG_TYPE, TRNT_APPL_TRANS_TYPE_LVL) VALUES ('FICOMESA', 'COMESA CARD FACRE IN', 'EX', 'FI', 'Y', 'ALL', 'N'); </v>
      </c>
    </row>
    <row r="23" ht="15.0" customHeight="1">
      <c r="A23" s="28" t="str">
        <f>IF('Account Mapping'!A23="","",'Account Mapping'!A23)</f>
        <v/>
      </c>
      <c r="B23" s="28" t="str">
        <f>IF('Account Mapping'!B23="","",'Account Mapping'!B23)</f>
        <v/>
      </c>
      <c r="C23" s="29"/>
      <c r="D23" s="29"/>
      <c r="E23" s="28" t="str">
        <f>IF('Account Mapping'!C23="","",'Account Mapping'!C23)</f>
        <v/>
      </c>
      <c r="F23" s="28" t="str">
        <f>IF('Account Mapping'!D23="","",'Account Mapping'!D23)</f>
        <v/>
      </c>
      <c r="G23" s="28" t="str">
        <f>IF('Account Mapping'!E23="","",'Account Mapping'!E23)</f>
        <v/>
      </c>
      <c r="H23" s="28" t="str">
        <f>IF('Account Mapping'!F23="","",'Account Mapping'!F23)</f>
        <v/>
      </c>
      <c r="I23" s="28" t="str">
        <f>IF('Account Mapping'!G23="","",'Account Mapping'!G23)</f>
        <v/>
      </c>
      <c r="J23" s="28" t="str">
        <f>IF('Account Mapping'!H23="","",'Account Mapping'!H23)</f>
        <v/>
      </c>
      <c r="K23" s="28" t="str">
        <f>IF('Account Mapping'!I23="","",'Account Mapping'!I23)</f>
        <v/>
      </c>
      <c r="L23" s="28" t="str">
        <f>IF('Account Mapping'!J23="","",'Account Mapping'!J23)</f>
        <v/>
      </c>
      <c r="M23" s="28" t="str">
        <f>IF('Account Mapping'!K23="","",'Account Mapping'!K23)</f>
        <v/>
      </c>
      <c r="N23" s="28" t="str">
        <f>IF('Account Mapping'!L23="","",'Account Mapping'!L23)</f>
        <v/>
      </c>
      <c r="O23" s="28" t="str">
        <f>IF('Account Mapping'!M23="","",'Account Mapping'!M23)</f>
        <v/>
      </c>
      <c r="P23" s="28" t="str">
        <f>IF('Account Mapping'!N23="","",'Account Mapping'!N23)</f>
        <v/>
      </c>
      <c r="Q23" s="28" t="str">
        <f>IF('Account Mapping'!O23="","",'Account Mapping'!O23)</f>
        <v/>
      </c>
      <c r="R23" s="28" t="str">
        <f>IF('Account Mapping'!P23="","",'Account Mapping'!P23)</f>
        <v/>
      </c>
      <c r="S23" s="28" t="str">
        <f>IF('Account Mapping'!Q23="","",'Account Mapping'!Q23)</f>
        <v/>
      </c>
      <c r="T23" s="28" t="str">
        <f>IF('Account Mapping'!R23="","",'Account Mapping'!R23)</f>
        <v/>
      </c>
      <c r="U23" s="28" t="str">
        <f>IF('Account Mapping'!S23="","",'Account Mapping'!S23)</f>
        <v/>
      </c>
      <c r="V23" s="28" t="str">
        <f>IF('Account Mapping'!T23="","",'Account Mapping'!T23)</f>
        <v/>
      </c>
      <c r="W23" s="28" t="str">
        <f>IF('Account Mapping'!U23="","",'Account Mapping'!U23)</f>
        <v/>
      </c>
      <c r="X23" s="28" t="str">
        <f>IF('Account Mapping'!V23="","",'Account Mapping'!V23)</f>
        <v/>
      </c>
      <c r="Y23" s="28" t="str">
        <f>IF('Account Mapping'!W23="","",'Account Mapping'!W23)</f>
        <v/>
      </c>
      <c r="Z23" s="28" t="str">
        <f>IF('Account Mapping'!X23="","",'Account Mapping'!X23)</f>
        <v/>
      </c>
      <c r="AA23" s="28" t="str">
        <f>IF('Account Mapping'!Y23="","",'Account Mapping'!Y23)</f>
        <v/>
      </c>
      <c r="AB23" s="28" t="str">
        <f>IF('Account Mapping'!Z23="","",'Account Mapping'!Z23)</f>
        <v/>
      </c>
      <c r="AC23" s="28" t="str">
        <f>IF('Account Mapping'!AA23="","",'Account Mapping'!AA23)</f>
        <v/>
      </c>
      <c r="AD23" s="28" t="str">
        <f>IF('Account Mapping'!AB23="","",'Account Mapping'!AB23)</f>
        <v/>
      </c>
      <c r="AE23" s="28" t="str">
        <f>IF('Account Mapping'!AC23="","",'Account Mapping'!AC23)</f>
        <v/>
      </c>
      <c r="AF23" s="28" t="str">
        <f>IF('Account Mapping'!AD23="","",'Account Mapping'!AD23)</f>
        <v/>
      </c>
      <c r="AG23" s="28" t="str">
        <f>IF('Account Mapping'!AE23="","",'Account Mapping'!AE23)</f>
        <v/>
      </c>
      <c r="AH23" s="28"/>
      <c r="AI23" s="28"/>
      <c r="AJ23" s="28"/>
      <c r="AK23" s="28"/>
      <c r="AL23" s="9"/>
    </row>
    <row r="24" ht="15.0" customHeight="1">
      <c r="A24" s="28" t="str">
        <f>IF('Account Mapping'!A24="","",'Account Mapping'!A24)</f>
        <v/>
      </c>
      <c r="B24" s="28" t="str">
        <f>IF('Account Mapping'!B24="","",'Account Mapping'!B24)</f>
        <v/>
      </c>
      <c r="C24" s="29"/>
      <c r="D24" s="29"/>
      <c r="E24" s="28" t="str">
        <f>IF('Account Mapping'!C24="","",'Account Mapping'!C24)</f>
        <v/>
      </c>
      <c r="F24" s="28" t="str">
        <f>IF('Account Mapping'!D24="","",'Account Mapping'!D24)</f>
        <v/>
      </c>
      <c r="G24" s="28" t="str">
        <f>IF('Account Mapping'!E24="","",'Account Mapping'!E24)</f>
        <v/>
      </c>
      <c r="H24" s="28" t="str">
        <f>IF('Account Mapping'!F24="","",'Account Mapping'!F24)</f>
        <v/>
      </c>
      <c r="I24" s="28" t="str">
        <f>IF('Account Mapping'!G24="","",'Account Mapping'!G24)</f>
        <v/>
      </c>
      <c r="J24" s="28" t="str">
        <f>IF('Account Mapping'!H24="","",'Account Mapping'!H24)</f>
        <v/>
      </c>
      <c r="K24" s="28" t="str">
        <f>IF('Account Mapping'!I24="","",'Account Mapping'!I24)</f>
        <v/>
      </c>
      <c r="L24" s="28" t="str">
        <f>IF('Account Mapping'!J24="","",'Account Mapping'!J24)</f>
        <v/>
      </c>
      <c r="M24" s="28" t="str">
        <f>IF('Account Mapping'!K24="","",'Account Mapping'!K24)</f>
        <v/>
      </c>
      <c r="N24" s="28" t="str">
        <f>IF('Account Mapping'!L24="","",'Account Mapping'!L24)</f>
        <v/>
      </c>
      <c r="O24" s="28" t="str">
        <f>IF('Account Mapping'!M24="","",'Account Mapping'!M24)</f>
        <v/>
      </c>
      <c r="P24" s="28" t="str">
        <f>IF('Account Mapping'!N24="","",'Account Mapping'!N24)</f>
        <v/>
      </c>
      <c r="Q24" s="28" t="str">
        <f>IF('Account Mapping'!O24="","",'Account Mapping'!O24)</f>
        <v/>
      </c>
      <c r="R24" s="28" t="str">
        <f>IF('Account Mapping'!P24="","",'Account Mapping'!P24)</f>
        <v/>
      </c>
      <c r="S24" s="28" t="str">
        <f>IF('Account Mapping'!Q24="","",'Account Mapping'!Q24)</f>
        <v/>
      </c>
      <c r="T24" s="28" t="str">
        <f>IF('Account Mapping'!R24="","",'Account Mapping'!R24)</f>
        <v/>
      </c>
      <c r="U24" s="28" t="str">
        <f>IF('Account Mapping'!S24="","",'Account Mapping'!S24)</f>
        <v/>
      </c>
      <c r="V24" s="28" t="str">
        <f>IF('Account Mapping'!T24="","",'Account Mapping'!T24)</f>
        <v/>
      </c>
      <c r="W24" s="28" t="str">
        <f>IF('Account Mapping'!U24="","",'Account Mapping'!U24)</f>
        <v/>
      </c>
      <c r="X24" s="28" t="str">
        <f>IF('Account Mapping'!V24="","",'Account Mapping'!V24)</f>
        <v/>
      </c>
      <c r="Y24" s="28" t="str">
        <f>IF('Account Mapping'!W24="","",'Account Mapping'!W24)</f>
        <v/>
      </c>
      <c r="Z24" s="28" t="str">
        <f>IF('Account Mapping'!X24="","",'Account Mapping'!X24)</f>
        <v/>
      </c>
      <c r="AA24" s="28" t="str">
        <f>IF('Account Mapping'!Y24="","",'Account Mapping'!Y24)</f>
        <v/>
      </c>
      <c r="AB24" s="28" t="str">
        <f>IF('Account Mapping'!Z24="","",'Account Mapping'!Z24)</f>
        <v/>
      </c>
      <c r="AC24" s="28" t="str">
        <f>IF('Account Mapping'!AA24="","",'Account Mapping'!AA24)</f>
        <v/>
      </c>
      <c r="AD24" s="28" t="str">
        <f>IF('Account Mapping'!AB24="","",'Account Mapping'!AB24)</f>
        <v/>
      </c>
      <c r="AE24" s="28" t="str">
        <f>IF('Account Mapping'!AC24="","",'Account Mapping'!AC24)</f>
        <v/>
      </c>
      <c r="AF24" s="28" t="str">
        <f>IF('Account Mapping'!AD24="","",'Account Mapping'!AD24)</f>
        <v/>
      </c>
      <c r="AG24" s="28" t="str">
        <f>IF('Account Mapping'!AE24="","",'Account Mapping'!AE24)</f>
        <v/>
      </c>
      <c r="AH24" s="28"/>
      <c r="AI24" s="28"/>
      <c r="AJ24" s="28"/>
      <c r="AK24" s="28"/>
      <c r="AL24" s="9"/>
    </row>
    <row r="25" ht="15.0" customHeight="1">
      <c r="A25" s="28" t="str">
        <f>IF('Account Mapping'!A25="","",'Account Mapping'!A25)</f>
        <v/>
      </c>
      <c r="B25" s="28" t="str">
        <f>IF('Account Mapping'!B25="","",'Account Mapping'!B25)</f>
        <v/>
      </c>
      <c r="C25" s="29"/>
      <c r="D25" s="29"/>
      <c r="E25" s="28" t="str">
        <f>IF('Account Mapping'!C25="","",'Account Mapping'!C25)</f>
        <v/>
      </c>
      <c r="F25" s="28" t="str">
        <f>IF('Account Mapping'!D25="","",'Account Mapping'!D25)</f>
        <v/>
      </c>
      <c r="G25" s="28" t="str">
        <f>IF('Account Mapping'!E25="","",'Account Mapping'!E25)</f>
        <v/>
      </c>
      <c r="H25" s="28" t="str">
        <f>IF('Account Mapping'!F25="","",'Account Mapping'!F25)</f>
        <v/>
      </c>
      <c r="I25" s="28" t="str">
        <f>IF('Account Mapping'!G25="","",'Account Mapping'!G25)</f>
        <v/>
      </c>
      <c r="J25" s="28" t="str">
        <f>IF('Account Mapping'!H25="","",'Account Mapping'!H25)</f>
        <v/>
      </c>
      <c r="K25" s="28" t="str">
        <f>IF('Account Mapping'!I25="","",'Account Mapping'!I25)</f>
        <v/>
      </c>
      <c r="L25" s="28" t="str">
        <f>IF('Account Mapping'!J25="","",'Account Mapping'!J25)</f>
        <v/>
      </c>
      <c r="M25" s="28" t="str">
        <f>IF('Account Mapping'!K25="","",'Account Mapping'!K25)</f>
        <v/>
      </c>
      <c r="N25" s="28" t="str">
        <f>IF('Account Mapping'!L25="","",'Account Mapping'!L25)</f>
        <v/>
      </c>
      <c r="O25" s="28" t="str">
        <f>IF('Account Mapping'!M25="","",'Account Mapping'!M25)</f>
        <v/>
      </c>
      <c r="P25" s="28" t="str">
        <f>IF('Account Mapping'!N25="","",'Account Mapping'!N25)</f>
        <v/>
      </c>
      <c r="Q25" s="28" t="str">
        <f>IF('Account Mapping'!O25="","",'Account Mapping'!O25)</f>
        <v/>
      </c>
      <c r="R25" s="28" t="str">
        <f>IF('Account Mapping'!P25="","",'Account Mapping'!P25)</f>
        <v/>
      </c>
      <c r="S25" s="28" t="str">
        <f>IF('Account Mapping'!Q25="","",'Account Mapping'!Q25)</f>
        <v/>
      </c>
      <c r="T25" s="28" t="str">
        <f>IF('Account Mapping'!R25="","",'Account Mapping'!R25)</f>
        <v/>
      </c>
      <c r="U25" s="28" t="str">
        <f>IF('Account Mapping'!S25="","",'Account Mapping'!S25)</f>
        <v/>
      </c>
      <c r="V25" s="28" t="str">
        <f>IF('Account Mapping'!T25="","",'Account Mapping'!T25)</f>
        <v/>
      </c>
      <c r="W25" s="28" t="str">
        <f>IF('Account Mapping'!U25="","",'Account Mapping'!U25)</f>
        <v/>
      </c>
      <c r="X25" s="28" t="str">
        <f>IF('Account Mapping'!V25="","",'Account Mapping'!V25)</f>
        <v/>
      </c>
      <c r="Y25" s="28" t="str">
        <f>IF('Account Mapping'!W25="","",'Account Mapping'!W25)</f>
        <v/>
      </c>
      <c r="Z25" s="28" t="str">
        <f>IF('Account Mapping'!X25="","",'Account Mapping'!X25)</f>
        <v/>
      </c>
      <c r="AA25" s="28" t="str">
        <f>IF('Account Mapping'!Y25="","",'Account Mapping'!Y25)</f>
        <v/>
      </c>
      <c r="AB25" s="28" t="str">
        <f>IF('Account Mapping'!Z25="","",'Account Mapping'!Z25)</f>
        <v/>
      </c>
      <c r="AC25" s="28" t="str">
        <f>IF('Account Mapping'!AA25="","",'Account Mapping'!AA25)</f>
        <v/>
      </c>
      <c r="AD25" s="28" t="str">
        <f>IF('Account Mapping'!AB25="","",'Account Mapping'!AB25)</f>
        <v/>
      </c>
      <c r="AE25" s="28" t="str">
        <f>IF('Account Mapping'!AC25="","",'Account Mapping'!AC25)</f>
        <v/>
      </c>
      <c r="AF25" s="28" t="str">
        <f>IF('Account Mapping'!AD25="","",'Account Mapping'!AD25)</f>
        <v/>
      </c>
      <c r="AG25" s="28" t="str">
        <f>IF('Account Mapping'!AE25="","",'Account Mapping'!AE25)</f>
        <v/>
      </c>
      <c r="AH25" s="28"/>
      <c r="AI25" s="28"/>
      <c r="AJ25" s="28"/>
      <c r="AK25" s="28"/>
      <c r="AL25" s="9"/>
    </row>
    <row r="26" ht="15.0" customHeight="1">
      <c r="A26" s="9">
        <f>IF('Account Mapping'!A26="","",'Account Mapping'!A26)</f>
        <v>12</v>
      </c>
      <c r="B26" s="9" t="str">
        <f>IF('Account Mapping'!B26="","",'Account Mapping'!B26)</f>
        <v>SERV FEE</v>
      </c>
      <c r="C26" s="9" t="str">
        <f>F26 &amp; "-" &amp; G26</f>
        <v>SF-U</v>
      </c>
      <c r="D26" s="9">
        <f t="shared" ref="D26:D30" si="4">LEN(C26)</f>
        <v>4</v>
      </c>
      <c r="E26" s="9" t="str">
        <f>IF('Account Mapping'!C26="","",'Account Mapping'!C26)</f>
        <v>R/I SERVICE FEE</v>
      </c>
      <c r="F26" s="9" t="str">
        <f>IF('Account Mapping'!D26="","",'Account Mapping'!D26)</f>
        <v>SF</v>
      </c>
      <c r="G26" s="9" t="str">
        <f>IF('Account Mapping'!E26="","",'Account Mapping'!E26)</f>
        <v>U</v>
      </c>
      <c r="H26" s="9" t="str">
        <f>IF('Account Mapping'!F26="","",'Account Mapping'!F26)</f>
        <v>N</v>
      </c>
      <c r="I26" s="9" t="str">
        <f>IF(AND('Account Mapping'!G26="",'Account Mapping'!H26=""),"","INSERT INTO GIN_GIS_GL_ACCTS_MAPPING     (GGGAM_CODE, GGGAM_GGGAP_CODE, GGGAM_TRNT_CODE, GGGAM_TRNT_TYPE, GGGAM_ACC_NO, GGGAM_CONTRA_ACC_NO)VALUES    (GGGAM_CODE_SEQ.NEXTVAL, " &amp; I$3 &amp; ", '" &amp; $C26 &amp; "', '" &amp; $F26 &amp; "', '" &amp; 'Account Mapping'!G26 &amp; "', '" &amp; 'Account Mapping'!H26 &amp; "');")</f>
        <v/>
      </c>
      <c r="K26" s="9" t="str">
        <f>IF(AND('Account Mapping'!I26="",'Account Mapping'!J26=""),"","INSERT INTO GIN_GIS_GL_ACCTS_MAPPING     (GGGAM_CODE, GGGAM_GGGAP_CODE, GGGAM_TRNT_CODE, GGGAM_TRNT_TYPE, GGGAM_ACC_NO, GGGAM_CONTRA_ACC_NO)VALUES    (GGGAM_CODE_SEQ.NEXTVAL, " &amp; K$3 &amp; ", '" &amp; $C26 &amp; "', '" &amp; $F26 &amp; "', '" &amp; 'Account Mapping'!I26 &amp; "', '" &amp; 'Account Mapping'!J26 &amp; "');")</f>
        <v/>
      </c>
      <c r="M26" s="9" t="str">
        <f>IF(AND('Account Mapping'!K26="",'Account Mapping'!L26=""),"","INSERT INTO GIN_GIS_GL_ACCTS_MAPPING     (GGGAM_CODE, GGGAM_GGGAP_CODE, GGGAM_TRNT_CODE, GGGAM_TRNT_TYPE, GGGAM_ACC_NO, GGGAM_CONTRA_ACC_NO)VALUES    (GGGAM_CODE_SEQ.NEXTVAL, " &amp; M$3 &amp; ", '" &amp; $C26 &amp; "', '" &amp; $F26 &amp; "', '" &amp; 'Account Mapping'!K26 &amp; "', '" &amp; 'Account Mapping'!L26 &amp; "');")</f>
        <v/>
      </c>
      <c r="O26" s="9" t="str">
        <f>IF(AND('Account Mapping'!M26="",'Account Mapping'!N26=""),"","INSERT INTO GIN_GIS_GL_ACCTS_MAPPING     (GGGAM_CODE, GGGAM_GGGAP_CODE, GGGAM_TRNT_CODE, GGGAM_TRNT_TYPE, GGGAM_ACC_NO, GGGAM_CONTRA_ACC_NO)VALUES    (GGGAM_CODE_SEQ.NEXTVAL, " &amp; O$3 &amp; ", '" &amp; $C26 &amp; "', '" &amp; $F26 &amp; "', '" &amp; 'Account Mapping'!M26 &amp; "', '" &amp; 'Account Mapping'!N26 &amp; "');")</f>
        <v/>
      </c>
      <c r="Q26" s="9" t="str">
        <f>IF(AND('Account Mapping'!O26="",'Account Mapping'!P26=""),"","INSERT INTO GIN_GIS_GL_ACCTS_MAPPING     (GGGAM_CODE, GGGAM_GGGAP_CODE, GGGAM_TRNT_CODE, GGGAM_TRNT_TYPE, GGGAM_ACC_NO, GGGAM_CONTRA_ACC_NO)VALUES    (GGGAM_CODE_SEQ.NEXTVAL, " &amp; Q$3 &amp; ", '" &amp; $C26 &amp; "', '" &amp; $F26 &amp; "', '" &amp; 'Account Mapping'!O26 &amp; "', '" &amp; 'Account Mapping'!P26 &amp; "');")</f>
        <v/>
      </c>
      <c r="S26" s="9" t="str">
        <f>IF(AND('Account Mapping'!Q26="",'Account Mapping'!R26=""),"","INSERT INTO GIN_GIS_GL_ACCTS_MAPPING     (GGGAM_CODE, GGGAM_GGGAP_CODE, GGGAM_TRNT_CODE, GGGAM_TRNT_TYPE, GGGAM_ACC_NO, GGGAM_CONTRA_ACC_NO)VALUES    (GGGAM_CODE_SEQ.NEXTVAL, " &amp; S$3 &amp; ", '" &amp; $C26 &amp; "', '" &amp; $F26 &amp; "', '" &amp; 'Account Mapping'!Q26 &amp; "', '" &amp; 'Account Mapping'!R26 &amp; "');")</f>
        <v/>
      </c>
      <c r="U26" s="9" t="str">
        <f>IF(AND('Account Mapping'!S26="",'Account Mapping'!T26=""),"","INSERT INTO GIN_GIS_GL_ACCTS_MAPPING     (GGGAM_CODE, GGGAM_GGGAP_CODE, GGGAM_TRNT_CODE, GGGAM_TRNT_TYPE, GGGAM_ACC_NO, GGGAM_CONTRA_ACC_NO)VALUES    (GGGAM_CODE_SEQ.NEXTVAL, " &amp; U$3 &amp; ", '" &amp; $C26 &amp; "', '" &amp; $F26 &amp; "', '" &amp; 'Account Mapping'!S26 &amp; "', '" &amp; 'Account Mapping'!T26 &amp; "');")</f>
        <v/>
      </c>
      <c r="W26" s="9" t="str">
        <f>IF(AND('Account Mapping'!U26="",'Account Mapping'!V26=""),"","INSERT INTO GIN_GIS_GL_ACCTS_MAPPING     (GGGAM_CODE, GGGAM_GGGAP_CODE, GGGAM_TRNT_CODE, GGGAM_TRNT_TYPE, GGGAM_ACC_NO, GGGAM_CONTRA_ACC_NO)VALUES    (GGGAM_CODE_SEQ.NEXTVAL, " &amp; W$3 &amp; ", '" &amp; $C26 &amp; "', '" &amp; $F26 &amp; "', '" &amp; 'Account Mapping'!U26 &amp; "', '" &amp; 'Account Mapping'!V26 &amp; "');")</f>
        <v/>
      </c>
      <c r="Y26" s="9" t="str">
        <f>IF(AND('Account Mapping'!W26="",'Account Mapping'!X26=""),"","INSERT INTO GIN_GIS_GL_ACCTS_MAPPING     (GGGAM_CODE, GGGAM_GGGAP_CODE, GGGAM_TRNT_CODE, GGGAM_TRNT_TYPE, GGGAM_ACC_NO, GGGAM_CONTRA_ACC_NO)VALUES    (GGGAM_CODE_SEQ.NEXTVAL, " &amp; Y$3 &amp; ", '" &amp; $C26 &amp; "', '" &amp; $F26 &amp; "', '" &amp; 'Account Mapping'!W26 &amp; "', '" &amp; 'Account Mapping'!X26 &amp; "');")</f>
        <v/>
      </c>
      <c r="AA26" s="9" t="str">
        <f>IF(AND('Account Mapping'!Y26="",'Account Mapping'!Z26=""),"","INSERT INTO GIN_GIS_GL_ACCTS_MAPPING     (GGGAM_CODE, GGGAM_GGGAP_CODE, GGGAM_TRNT_CODE, GGGAM_TRNT_TYPE, GGGAM_ACC_NO, GGGAM_CONTRA_ACC_NO)VALUES    (GGGAM_CODE_SEQ.NEXTVAL, " &amp; AA$3 &amp; ", '" &amp; $C26 &amp; "', '" &amp; $F26 &amp; "', '" &amp; 'Account Mapping'!Y26 &amp; "', '" &amp; 'Account Mapping'!Z26 &amp; "');")</f>
        <v/>
      </c>
      <c r="AC26" s="9" t="str">
        <f>IF(AND('Account Mapping'!AA26="",'Account Mapping'!AB26=""),"","INSERT INTO GIN_GIS_GL_ACCTS_MAPPING     (GGGAM_CODE, GGGAM_GGGAP_CODE, GGGAM_TRNT_CODE, GGGAM_TRNT_TYPE, GGGAM_ACC_NO, GGGAM_CONTRA_ACC_NO)VALUES    (GGGAM_CODE_SEQ.NEXTVAL, " &amp; AC$3 &amp; ", '" &amp; $C26 &amp; "', '" &amp; $F26 &amp; "', '" &amp; 'Account Mapping'!AA26 &amp; "', '" &amp; 'Account Mapping'!AB26 &amp; "');")</f>
        <v/>
      </c>
      <c r="AE26" s="9" t="str">
        <f>IF(AND('Account Mapping'!AC26="",'Account Mapping'!AD26=""),"","INSERT INTO GIN_GIS_GL_ACCTS_MAPPING     (GGGAM_CODE, GGGAM_GGGAP_CODE, GGGAM_TRNT_CODE, GGGAM_TRNT_TYPE, GGGAM_ACC_NO, GGGAM_CONTRA_ACC_NO)VALUES    (GGGAM_CODE_SEQ.NEXTVAL, " &amp; AE$3 &amp; ", '" &amp; $C26 &amp; "', '" &amp; $F26 &amp; "', '" &amp; 'Account Mapping'!AC26 &amp; "', '" &amp; 'Account Mapping'!AD26 &amp; "');")</f>
        <v/>
      </c>
      <c r="AG26" s="9" t="str">
        <f>IF(AND('Account Mapping'!AE26="",'Account Mapping'!AF26=""),"","INSERT INTO GIN_GIS_GL_ACCTS_MAPPING     (GGGAM_CODE, GGGAM_GGGAP_CODE, GGGAM_TRNT_CODE, GGGAM_TRNT_TYPE, GGGAM_ACC_NO, GGGAM_CONTRA_ACC_NO)VALUES    (GGGAM_CODE_SEQ.NEXTVAL, " &amp; AG$3 &amp; ", '" &amp; $C26 &amp; "', '" &amp; $F26 &amp; "', '" &amp; 'Account Mapping'!AE26 &amp; "', '" &amp; 'Account Mapping'!AF26 &amp; "');")</f>
        <v/>
      </c>
      <c r="AJ26" s="9" t="str">
        <f t="shared" ref="AJ26:AJ30" si="5">IF(B26="","INSERT INTO GIN_TRANSACTION_TYPES ( TRNT_CODE, TRNT_DESC, TRNT_TYPE,TRNT_APPLICATION_LVL, TRNT_SCL_APPLICABLE, TRNT_ORG_TYPE, TRNT_APPL_TRANS_TYPE_LVL) VALUES ('" &amp; C26 &amp; "', '" &amp; E26 &amp; "', '" &amp; F26 &amp; "', '" &amp;  G26 &amp; "', 'Y', 'ALL', 'N'); ",IF(B26=C26,"","UPDATE GIN_TRANSACTION_TYPES SET  TRNT_CODE = '" &amp; C26 &amp; "' WHERE TRNT_CODE = '" &amp; B26 &amp; "';"))</f>
        <v>UPDATE GIN_TRANSACTION_TYPES SET  TRNT_CODE = 'SF-U' WHERE TRNT_CODE = 'SERV FEE';</v>
      </c>
    </row>
    <row r="27" ht="15.0" customHeight="1">
      <c r="A27" s="9">
        <f>IF('Account Mapping'!A27="","",'Account Mapping'!A27)</f>
        <v>13</v>
      </c>
      <c r="B27" s="9" t="str">
        <f>IF('Account Mapping'!B27="","",'Account Mapping'!B27)</f>
        <v>PREMTAX</v>
      </c>
      <c r="C27" s="9" t="s">
        <v>374</v>
      </c>
      <c r="D27" s="9">
        <f t="shared" si="4"/>
        <v>7</v>
      </c>
      <c r="E27" s="9" t="str">
        <f>IF('Account Mapping'!C27="","",'Account Mapping'!C27)</f>
        <v>PREMIUM TAX</v>
      </c>
      <c r="F27" s="9" t="str">
        <f>IF('Account Mapping'!D27="","",'Account Mapping'!D27)</f>
        <v>UT</v>
      </c>
      <c r="G27" s="9" t="str">
        <f>IF('Account Mapping'!E27="","",'Account Mapping'!E27)</f>
        <v>U</v>
      </c>
      <c r="H27" s="9" t="str">
        <f>IF('Account Mapping'!F27="","",'Account Mapping'!F27)</f>
        <v>Y</v>
      </c>
      <c r="I27" s="9" t="str">
        <f>IF(AND('Account Mapping'!G27="",'Account Mapping'!H27=""),"","INSERT INTO GIN_GIS_GL_ACCTS_MAPPING     (GGGAM_CODE, GGGAM_GGGAP_CODE, GGGAM_TRNT_CODE, GGGAM_TRNT_TYPE, GGGAM_ACC_NO, GGGAM_CONTRA_ACC_NO)VALUES    (GGGAM_CODE_SEQ.NEXTVAL, " &amp; I$3 &amp; ", '" &amp; $C27 &amp; "', '" &amp; $F27 &amp; "', '" &amp; 'Account Mapping'!G27 &amp; "', '" &amp; 'Account Mapping'!H27 &amp; "');")</f>
        <v/>
      </c>
      <c r="K27" s="9" t="str">
        <f>IF(AND('Account Mapping'!I27="",'Account Mapping'!J27=""),"","INSERT INTO GIN_GIS_GL_ACCTS_MAPPING     (GGGAM_CODE, GGGAM_GGGAP_CODE, GGGAM_TRNT_CODE, GGGAM_TRNT_TYPE, GGGAM_ACC_NO, GGGAM_CONTRA_ACC_NO)VALUES    (GGGAM_CODE_SEQ.NEXTVAL, " &amp; K$3 &amp; ", '" &amp; $C27 &amp; "', '" &amp; $F27 &amp; "', '" &amp; 'Account Mapping'!I27 &amp; "', '" &amp; 'Account Mapping'!J27 &amp; "');")</f>
        <v/>
      </c>
      <c r="M27" s="9" t="str">
        <f>IF(AND('Account Mapping'!K27="",'Account Mapping'!L27=""),"","INSERT INTO GIN_GIS_GL_ACCTS_MAPPING     (GGGAM_CODE, GGGAM_GGGAP_CODE, GGGAM_TRNT_CODE, GGGAM_TRNT_TYPE, GGGAM_ACC_NO, GGGAM_CONTRA_ACC_NO)VALUES    (GGGAM_CODE_SEQ.NEXTVAL, " &amp; M$3 &amp; ", '" &amp; $C27 &amp; "', '" &amp; $F27 &amp; "', '" &amp; 'Account Mapping'!K27 &amp; "', '" &amp; 'Account Mapping'!L27 &amp; "');")</f>
        <v/>
      </c>
      <c r="O27" s="9" t="str">
        <f>IF(AND('Account Mapping'!M27="",'Account Mapping'!N27=""),"","INSERT INTO GIN_GIS_GL_ACCTS_MAPPING     (GGGAM_CODE, GGGAM_GGGAP_CODE, GGGAM_TRNT_CODE, GGGAM_TRNT_TYPE, GGGAM_ACC_NO, GGGAM_CONTRA_ACC_NO)VALUES    (GGGAM_CODE_SEQ.NEXTVAL, " &amp; O$3 &amp; ", '" &amp; $C27 &amp; "', '" &amp; $F27 &amp; "', '" &amp; 'Account Mapping'!M27 &amp; "', '" &amp; 'Account Mapping'!N27 &amp; "');")</f>
        <v/>
      </c>
      <c r="Q27" s="9" t="str">
        <f>IF(AND('Account Mapping'!O27="",'Account Mapping'!P27=""),"","INSERT INTO GIN_GIS_GL_ACCTS_MAPPING     (GGGAM_CODE, GGGAM_GGGAP_CODE, GGGAM_TRNT_CODE, GGGAM_TRNT_TYPE, GGGAM_ACC_NO, GGGAM_CONTRA_ACC_NO)VALUES    (GGGAM_CODE_SEQ.NEXTVAL, " &amp; Q$3 &amp; ", '" &amp; $C27 &amp; "', '" &amp; $F27 &amp; "', '" &amp; 'Account Mapping'!O27 &amp; "', '" &amp; 'Account Mapping'!P27 &amp; "');")</f>
        <v/>
      </c>
      <c r="S27" s="9" t="str">
        <f>IF(AND('Account Mapping'!Q27="",'Account Mapping'!R27=""),"","INSERT INTO GIN_GIS_GL_ACCTS_MAPPING     (GGGAM_CODE, GGGAM_GGGAP_CODE, GGGAM_TRNT_CODE, GGGAM_TRNT_TYPE, GGGAM_ACC_NO, GGGAM_CONTRA_ACC_NO)VALUES    (GGGAM_CODE_SEQ.NEXTVAL, " &amp; S$3 &amp; ", '" &amp; $C27 &amp; "', '" &amp; $F27 &amp; "', '" &amp; 'Account Mapping'!Q27 &amp; "', '" &amp; 'Account Mapping'!R27 &amp; "');")</f>
        <v/>
      </c>
      <c r="U27" s="9" t="str">
        <f>IF(AND('Account Mapping'!S27="",'Account Mapping'!T27=""),"","INSERT INTO GIN_GIS_GL_ACCTS_MAPPING     (GGGAM_CODE, GGGAM_GGGAP_CODE, GGGAM_TRNT_CODE, GGGAM_TRNT_TYPE, GGGAM_ACC_NO, GGGAM_CONTRA_ACC_NO)VALUES    (GGGAM_CODE_SEQ.NEXTVAL, " &amp; U$3 &amp; ", '" &amp; $C27 &amp; "', '" &amp; $F27 &amp; "', '" &amp; 'Account Mapping'!S27 &amp; "', '" &amp; 'Account Mapping'!T27 &amp; "');")</f>
        <v/>
      </c>
      <c r="W27" s="9" t="str">
        <f>IF(AND('Account Mapping'!U27="",'Account Mapping'!V27=""),"","INSERT INTO GIN_GIS_GL_ACCTS_MAPPING     (GGGAM_CODE, GGGAM_GGGAP_CODE, GGGAM_TRNT_CODE, GGGAM_TRNT_TYPE, GGGAM_ACC_NO, GGGAM_CONTRA_ACC_NO)VALUES    (GGGAM_CODE_SEQ.NEXTVAL, " &amp; W$3 &amp; ", '" &amp; $C27 &amp; "', '" &amp; $F27 &amp; "', '" &amp; 'Account Mapping'!U27 &amp; "', '" &amp; 'Account Mapping'!V27 &amp; "');")</f>
        <v/>
      </c>
      <c r="Y27" s="9" t="str">
        <f>IF(AND('Account Mapping'!W27="",'Account Mapping'!X27=""),"","INSERT INTO GIN_GIS_GL_ACCTS_MAPPING     (GGGAM_CODE, GGGAM_GGGAP_CODE, GGGAM_TRNT_CODE, GGGAM_TRNT_TYPE, GGGAM_ACC_NO, GGGAM_CONTRA_ACC_NO)VALUES    (GGGAM_CODE_SEQ.NEXTVAL, " &amp; Y$3 &amp; ", '" &amp; $C27 &amp; "', '" &amp; $F27 &amp; "', '" &amp; 'Account Mapping'!W27 &amp; "', '" &amp; 'Account Mapping'!X27 &amp; "');")</f>
        <v/>
      </c>
      <c r="AA27" s="9" t="str">
        <f>IF(AND('Account Mapping'!Y27="",'Account Mapping'!Z27=""),"","INSERT INTO GIN_GIS_GL_ACCTS_MAPPING     (GGGAM_CODE, GGGAM_GGGAP_CODE, GGGAM_TRNT_CODE, GGGAM_TRNT_TYPE, GGGAM_ACC_NO, GGGAM_CONTRA_ACC_NO)VALUES    (GGGAM_CODE_SEQ.NEXTVAL, " &amp; AA$3 &amp; ", '" &amp; $C27 &amp; "', '" &amp; $F27 &amp; "', '" &amp; 'Account Mapping'!Y27 &amp; "', '" &amp; 'Account Mapping'!Z27 &amp; "');")</f>
        <v/>
      </c>
      <c r="AC27" s="9" t="str">
        <f>IF(AND('Account Mapping'!AA27="",'Account Mapping'!AB27=""),"","INSERT INTO GIN_GIS_GL_ACCTS_MAPPING     (GGGAM_CODE, GGGAM_GGGAP_CODE, GGGAM_TRNT_CODE, GGGAM_TRNT_TYPE, GGGAM_ACC_NO, GGGAM_CONTRA_ACC_NO)VALUES    (GGGAM_CODE_SEQ.NEXTVAL, " &amp; AC$3 &amp; ", '" &amp; $C27 &amp; "', '" &amp; $F27 &amp; "', '" &amp; 'Account Mapping'!AA27 &amp; "', '" &amp; 'Account Mapping'!AB27 &amp; "');")</f>
        <v/>
      </c>
      <c r="AE27" s="9" t="str">
        <f>IF(AND('Account Mapping'!AC27="",'Account Mapping'!AD27=""),"","INSERT INTO GIN_GIS_GL_ACCTS_MAPPING     (GGGAM_CODE, GGGAM_GGGAP_CODE, GGGAM_TRNT_CODE, GGGAM_TRNT_TYPE, GGGAM_ACC_NO, GGGAM_CONTRA_ACC_NO)VALUES    (GGGAM_CODE_SEQ.NEXTVAL, " &amp; AE$3 &amp; ", '" &amp; $C27 &amp; "', '" &amp; $F27 &amp; "', '" &amp; 'Account Mapping'!AC27 &amp; "', '" &amp; 'Account Mapping'!AD27 &amp; "');")</f>
        <v/>
      </c>
      <c r="AG27" s="9" t="str">
        <f>IF(AND('Account Mapping'!AE27="",'Account Mapping'!AF27=""),"","INSERT INTO GIN_GIS_GL_ACCTS_MAPPING     (GGGAM_CODE, GGGAM_GGGAP_CODE, GGGAM_TRNT_CODE, GGGAM_TRNT_TYPE, GGGAM_ACC_NO, GGGAM_CONTRA_ACC_NO)VALUES    (GGGAM_CODE_SEQ.NEXTVAL, " &amp; AG$3 &amp; ", '" &amp; $C27 &amp; "', '" &amp; $F27 &amp; "', '" &amp; 'Account Mapping'!AE27 &amp; "', '" &amp; 'Account Mapping'!AF27 &amp; "');")</f>
        <v/>
      </c>
      <c r="AJ27" s="9" t="str">
        <f t="shared" si="5"/>
        <v>UPDATE GIN_TRANSACTION_TYPES SET  TRNT_CODE = 'PRMTX-U' WHERE TRNT_CODE = 'PREMTAX';</v>
      </c>
    </row>
    <row r="28" ht="15.0" customHeight="1">
      <c r="A28" s="9">
        <f>IF('Account Mapping'!A28="","",'Account Mapping'!A28)</f>
        <v>14</v>
      </c>
      <c r="B28" s="9"/>
      <c r="C28" s="9" t="s">
        <v>375</v>
      </c>
      <c r="D28" s="9">
        <f t="shared" si="4"/>
        <v>8</v>
      </c>
      <c r="E28" s="9" t="str">
        <f>IF('Account Mapping'!C28="","",'Account Mapping'!C28)</f>
        <v>U/W PREMIUM TAX-FAC IN</v>
      </c>
      <c r="F28" s="9" t="str">
        <f>IF('Account Mapping'!D28="","",'Account Mapping'!D28)</f>
        <v>UT</v>
      </c>
      <c r="G28" s="9" t="str">
        <f>IF('Account Mapping'!E28="","",'Account Mapping'!E28)</f>
        <v>FI</v>
      </c>
      <c r="H28" s="9" t="str">
        <f>IF('Account Mapping'!F28="","",'Account Mapping'!F28)</f>
        <v>Y</v>
      </c>
      <c r="I28" s="9" t="str">
        <f>IF(AND('Account Mapping'!G28="",'Account Mapping'!H28=""),"","INSERT INTO GIN_GIS_GL_ACCTS_MAPPING     (GGGAM_CODE, GGGAM_GGGAP_CODE, GGGAM_TRNT_CODE, GGGAM_TRNT_TYPE, GGGAM_ACC_NO, GGGAM_CONTRA_ACC_NO)VALUES    (GGGAM_CODE_SEQ.NEXTVAL, " &amp; I$3 &amp; ", '" &amp; $C28 &amp; "', '" &amp; $F28 &amp; "', '" &amp; 'Account Mapping'!G28 &amp; "', '" &amp; 'Account Mapping'!H28 &amp; "');")</f>
        <v/>
      </c>
      <c r="K28" s="9" t="str">
        <f>IF(AND('Account Mapping'!I28="",'Account Mapping'!J28=""),"","INSERT INTO GIN_GIS_GL_ACCTS_MAPPING     (GGGAM_CODE, GGGAM_GGGAP_CODE, GGGAM_TRNT_CODE, GGGAM_TRNT_TYPE, GGGAM_ACC_NO, GGGAM_CONTRA_ACC_NO)VALUES    (GGGAM_CODE_SEQ.NEXTVAL, " &amp; K$3 &amp; ", '" &amp; $C28 &amp; "', '" &amp; $F28 &amp; "', '" &amp; 'Account Mapping'!I28 &amp; "', '" &amp; 'Account Mapping'!J28 &amp; "');")</f>
        <v/>
      </c>
      <c r="M28" s="9" t="str">
        <f>IF(AND('Account Mapping'!K28="",'Account Mapping'!L28=""),"","INSERT INTO GIN_GIS_GL_ACCTS_MAPPING     (GGGAM_CODE, GGGAM_GGGAP_CODE, GGGAM_TRNT_CODE, GGGAM_TRNT_TYPE, GGGAM_ACC_NO, GGGAM_CONTRA_ACC_NO)VALUES    (GGGAM_CODE_SEQ.NEXTVAL, " &amp; M$3 &amp; ", '" &amp; $C28 &amp; "', '" &amp; $F28 &amp; "', '" &amp; 'Account Mapping'!K28 &amp; "', '" &amp; 'Account Mapping'!L28 &amp; "');")</f>
        <v/>
      </c>
      <c r="O28" s="9" t="str">
        <f>IF(AND('Account Mapping'!M28="",'Account Mapping'!N28=""),"","INSERT INTO GIN_GIS_GL_ACCTS_MAPPING     (GGGAM_CODE, GGGAM_GGGAP_CODE, GGGAM_TRNT_CODE, GGGAM_TRNT_TYPE, GGGAM_ACC_NO, GGGAM_CONTRA_ACC_NO)VALUES    (GGGAM_CODE_SEQ.NEXTVAL, " &amp; O$3 &amp; ", '" &amp; $C28 &amp; "', '" &amp; $F28 &amp; "', '" &amp; 'Account Mapping'!M28 &amp; "', '" &amp; 'Account Mapping'!N28 &amp; "');")</f>
        <v/>
      </c>
      <c r="Q28" s="9" t="str">
        <f>IF(AND('Account Mapping'!O28="",'Account Mapping'!P28=""),"","INSERT INTO GIN_GIS_GL_ACCTS_MAPPING     (GGGAM_CODE, GGGAM_GGGAP_CODE, GGGAM_TRNT_CODE, GGGAM_TRNT_TYPE, GGGAM_ACC_NO, GGGAM_CONTRA_ACC_NO)VALUES    (GGGAM_CODE_SEQ.NEXTVAL, " &amp; Q$3 &amp; ", '" &amp; $C28 &amp; "', '" &amp; $F28 &amp; "', '" &amp; 'Account Mapping'!O28 &amp; "', '" &amp; 'Account Mapping'!P28 &amp; "');")</f>
        <v/>
      </c>
      <c r="S28" s="9" t="str">
        <f>IF(AND('Account Mapping'!Q28="",'Account Mapping'!R28=""),"","INSERT INTO GIN_GIS_GL_ACCTS_MAPPING     (GGGAM_CODE, GGGAM_GGGAP_CODE, GGGAM_TRNT_CODE, GGGAM_TRNT_TYPE, GGGAM_ACC_NO, GGGAM_CONTRA_ACC_NO)VALUES    (GGGAM_CODE_SEQ.NEXTVAL, " &amp; S$3 &amp; ", '" &amp; $C28 &amp; "', '" &amp; $F28 &amp; "', '" &amp; 'Account Mapping'!Q28 &amp; "', '" &amp; 'Account Mapping'!R28 &amp; "');")</f>
        <v/>
      </c>
      <c r="U28" s="9" t="str">
        <f>IF(AND('Account Mapping'!S28="",'Account Mapping'!T28=""),"","INSERT INTO GIN_GIS_GL_ACCTS_MAPPING     (GGGAM_CODE, GGGAM_GGGAP_CODE, GGGAM_TRNT_CODE, GGGAM_TRNT_TYPE, GGGAM_ACC_NO, GGGAM_CONTRA_ACC_NO)VALUES    (GGGAM_CODE_SEQ.NEXTVAL, " &amp; U$3 &amp; ", '" &amp; $C28 &amp; "', '" &amp; $F28 &amp; "', '" &amp; 'Account Mapping'!S28 &amp; "', '" &amp; 'Account Mapping'!T28 &amp; "');")</f>
        <v/>
      </c>
      <c r="W28" s="9" t="str">
        <f>IF(AND('Account Mapping'!U28="",'Account Mapping'!V28=""),"","INSERT INTO GIN_GIS_GL_ACCTS_MAPPING     (GGGAM_CODE, GGGAM_GGGAP_CODE, GGGAM_TRNT_CODE, GGGAM_TRNT_TYPE, GGGAM_ACC_NO, GGGAM_CONTRA_ACC_NO)VALUES    (GGGAM_CODE_SEQ.NEXTVAL, " &amp; W$3 &amp; ", '" &amp; $C28 &amp; "', '" &amp; $F28 &amp; "', '" &amp; 'Account Mapping'!U28 &amp; "', '" &amp; 'Account Mapping'!V28 &amp; "');")</f>
        <v/>
      </c>
      <c r="Y28" s="9" t="str">
        <f>IF(AND('Account Mapping'!W28="",'Account Mapping'!X28=""),"","INSERT INTO GIN_GIS_GL_ACCTS_MAPPING     (GGGAM_CODE, GGGAM_GGGAP_CODE, GGGAM_TRNT_CODE, GGGAM_TRNT_TYPE, GGGAM_ACC_NO, GGGAM_CONTRA_ACC_NO)VALUES    (GGGAM_CODE_SEQ.NEXTVAL, " &amp; Y$3 &amp; ", '" &amp; $C28 &amp; "', '" &amp; $F28 &amp; "', '" &amp; 'Account Mapping'!W28 &amp; "', '" &amp; 'Account Mapping'!X28 &amp; "');")</f>
        <v/>
      </c>
      <c r="AA28" s="9" t="str">
        <f>IF(AND('Account Mapping'!Y28="",'Account Mapping'!Z28=""),"","INSERT INTO GIN_GIS_GL_ACCTS_MAPPING     (GGGAM_CODE, GGGAM_GGGAP_CODE, GGGAM_TRNT_CODE, GGGAM_TRNT_TYPE, GGGAM_ACC_NO, GGGAM_CONTRA_ACC_NO)VALUES    (GGGAM_CODE_SEQ.NEXTVAL, " &amp; AA$3 &amp; ", '" &amp; $C28 &amp; "', '" &amp; $F28 &amp; "', '" &amp; 'Account Mapping'!Y28 &amp; "', '" &amp; 'Account Mapping'!Z28 &amp; "');")</f>
        <v/>
      </c>
      <c r="AC28" s="9" t="str">
        <f>IF(AND('Account Mapping'!AA28="",'Account Mapping'!AB28=""),"","INSERT INTO GIN_GIS_GL_ACCTS_MAPPING     (GGGAM_CODE, GGGAM_GGGAP_CODE, GGGAM_TRNT_CODE, GGGAM_TRNT_TYPE, GGGAM_ACC_NO, GGGAM_CONTRA_ACC_NO)VALUES    (GGGAM_CODE_SEQ.NEXTVAL, " &amp; AC$3 &amp; ", '" &amp; $C28 &amp; "', '" &amp; $F28 &amp; "', '" &amp; 'Account Mapping'!AA28 &amp; "', '" &amp; 'Account Mapping'!AB28 &amp; "');")</f>
        <v/>
      </c>
      <c r="AE28" s="9" t="str">
        <f>IF(AND('Account Mapping'!AC28="",'Account Mapping'!AD28=""),"","INSERT INTO GIN_GIS_GL_ACCTS_MAPPING     (GGGAM_CODE, GGGAM_GGGAP_CODE, GGGAM_TRNT_CODE, GGGAM_TRNT_TYPE, GGGAM_ACC_NO, GGGAM_CONTRA_ACC_NO)VALUES    (GGGAM_CODE_SEQ.NEXTVAL, " &amp; AE$3 &amp; ", '" &amp; $C28 &amp; "', '" &amp; $F28 &amp; "', '" &amp; 'Account Mapping'!AC28 &amp; "', '" &amp; 'Account Mapping'!AD28 &amp; "');")</f>
        <v/>
      </c>
      <c r="AG28" s="9" t="str">
        <f>IF(AND('Account Mapping'!AE28="",'Account Mapping'!AF28=""),"","INSERT INTO GIN_GIS_GL_ACCTS_MAPPING     (GGGAM_CODE, GGGAM_GGGAP_CODE, GGGAM_TRNT_CODE, GGGAM_TRNT_TYPE, GGGAM_ACC_NO, GGGAM_CONTRA_ACC_NO)VALUES    (GGGAM_CODE_SEQ.NEXTVAL, " &amp; AG$3 &amp; ", '" &amp; $C28 &amp; "', '" &amp; $F28 &amp; "', '" &amp; 'Account Mapping'!AE28 &amp; "', '" &amp; 'Account Mapping'!AF28 &amp; "');")</f>
        <v/>
      </c>
      <c r="AJ28" s="9" t="str">
        <f t="shared" si="5"/>
        <v>INSERT INTO GIN_TRANSACTION_TYPES ( TRNT_CODE, TRNT_DESC, TRNT_TYPE,TRNT_APPLICATION_LVL, TRNT_SCL_APPLICABLE, TRNT_ORG_TYPE, TRNT_APPL_TRANS_TYPE_LVL) VALUES ('PRMTX-FI', 'U/W PREMIUM TAX-FAC IN', 'UT', 'FI', 'Y', 'ALL', 'N'); </v>
      </c>
    </row>
    <row r="29" ht="15.0" customHeight="1">
      <c r="A29" s="9">
        <f>IF('Account Mapping'!A29="","",'Account Mapping'!A29)</f>
        <v>11</v>
      </c>
      <c r="B29" s="9"/>
      <c r="C29" s="9" t="s">
        <v>132</v>
      </c>
      <c r="D29" s="9">
        <f t="shared" si="4"/>
        <v>8</v>
      </c>
      <c r="E29" s="9" t="str">
        <f>IF('Account Mapping'!C29="","",'Account Mapping'!C29)</f>
        <v>COMPANY POLICYHOLDERS FUND</v>
      </c>
      <c r="F29" s="9" t="str">
        <f>IF('Account Mapping'!D29="","",'Account Mapping'!D29)</f>
        <v>COPHFUND</v>
      </c>
      <c r="G29" s="9" t="str">
        <f>IF('Account Mapping'!E29="","",'Account Mapping'!E29)</f>
        <v>U</v>
      </c>
      <c r="H29" s="9" t="str">
        <f>IF('Account Mapping'!F29="","",'Account Mapping'!F29)</f>
        <v>Y</v>
      </c>
      <c r="I29" s="9" t="str">
        <f>IF(AND('Account Mapping'!G29="",'Account Mapping'!H29=""),"","INSERT INTO GIN_GIS_GL_ACCTS_MAPPING     (GGGAM_CODE, GGGAM_GGGAP_CODE, GGGAM_TRNT_CODE, GGGAM_TRNT_TYPE, GGGAM_ACC_NO, GGGAM_CONTRA_ACC_NO)VALUES    (GGGAM_CODE_SEQ.NEXTVAL, " &amp; I$3 &amp; ", '" &amp; $C29 &amp; "', '" &amp; $F29 &amp; "', '" &amp; 'Account Mapping'!G29 &amp; "', '" &amp; 'Account Mapping'!H29 &amp; "');")</f>
        <v/>
      </c>
      <c r="K29" s="9" t="str">
        <f>IF(AND('Account Mapping'!I29="",'Account Mapping'!J29=""),"","INSERT INTO GIN_GIS_GL_ACCTS_MAPPING     (GGGAM_CODE, GGGAM_GGGAP_CODE, GGGAM_TRNT_CODE, GGGAM_TRNT_TYPE, GGGAM_ACC_NO, GGGAM_CONTRA_ACC_NO)VALUES    (GGGAM_CODE_SEQ.NEXTVAL, " &amp; K$3 &amp; ", '" &amp; $C29 &amp; "', '" &amp; $F29 &amp; "', '" &amp; 'Account Mapping'!I29 &amp; "', '" &amp; 'Account Mapping'!J29 &amp; "');")</f>
        <v/>
      </c>
      <c r="M29" s="9" t="str">
        <f>IF(AND('Account Mapping'!K29="",'Account Mapping'!L29=""),"","INSERT INTO GIN_GIS_GL_ACCTS_MAPPING     (GGGAM_CODE, GGGAM_GGGAP_CODE, GGGAM_TRNT_CODE, GGGAM_TRNT_TYPE, GGGAM_ACC_NO, GGGAM_CONTRA_ACC_NO)VALUES    (GGGAM_CODE_SEQ.NEXTVAL, " &amp; M$3 &amp; ", '" &amp; $C29 &amp; "', '" &amp; $F29 &amp; "', '" &amp; 'Account Mapping'!K29 &amp; "', '" &amp; 'Account Mapping'!L29 &amp; "');")</f>
        <v/>
      </c>
      <c r="O29" s="9" t="str">
        <f>IF(AND('Account Mapping'!M29="",'Account Mapping'!N29=""),"","INSERT INTO GIN_GIS_GL_ACCTS_MAPPING     (GGGAM_CODE, GGGAM_GGGAP_CODE, GGGAM_TRNT_CODE, GGGAM_TRNT_TYPE, GGGAM_ACC_NO, GGGAM_CONTRA_ACC_NO)VALUES    (GGGAM_CODE_SEQ.NEXTVAL, " &amp; O$3 &amp; ", '" &amp; $C29 &amp; "', '" &amp; $F29 &amp; "', '" &amp; 'Account Mapping'!M29 &amp; "', '" &amp; 'Account Mapping'!N29 &amp; "');")</f>
        <v/>
      </c>
      <c r="Q29" s="9" t="str">
        <f>IF(AND('Account Mapping'!O29="",'Account Mapping'!P29=""),"","INSERT INTO GIN_GIS_GL_ACCTS_MAPPING     (GGGAM_CODE, GGGAM_GGGAP_CODE, GGGAM_TRNT_CODE, GGGAM_TRNT_TYPE, GGGAM_ACC_NO, GGGAM_CONTRA_ACC_NO)VALUES    (GGGAM_CODE_SEQ.NEXTVAL, " &amp; Q$3 &amp; ", '" &amp; $C29 &amp; "', '" &amp; $F29 &amp; "', '" &amp; 'Account Mapping'!O29 &amp; "', '" &amp; 'Account Mapping'!P29 &amp; "');")</f>
        <v/>
      </c>
      <c r="S29" s="9" t="str">
        <f>IF(AND('Account Mapping'!Q29="",'Account Mapping'!R29=""),"","INSERT INTO GIN_GIS_GL_ACCTS_MAPPING     (GGGAM_CODE, GGGAM_GGGAP_CODE, GGGAM_TRNT_CODE, GGGAM_TRNT_TYPE, GGGAM_ACC_NO, GGGAM_CONTRA_ACC_NO)VALUES    (GGGAM_CODE_SEQ.NEXTVAL, " &amp; S$3 &amp; ", '" &amp; $C29 &amp; "', '" &amp; $F29 &amp; "', '" &amp; 'Account Mapping'!Q29 &amp; "', '" &amp; 'Account Mapping'!R29 &amp; "');")</f>
        <v/>
      </c>
      <c r="U29" s="9" t="str">
        <f>IF(AND('Account Mapping'!S29="",'Account Mapping'!T29=""),"","INSERT INTO GIN_GIS_GL_ACCTS_MAPPING     (GGGAM_CODE, GGGAM_GGGAP_CODE, GGGAM_TRNT_CODE, GGGAM_TRNT_TYPE, GGGAM_ACC_NO, GGGAM_CONTRA_ACC_NO)VALUES    (GGGAM_CODE_SEQ.NEXTVAL, " &amp; U$3 &amp; ", '" &amp; $C29 &amp; "', '" &amp; $F29 &amp; "', '" &amp; 'Account Mapping'!S29 &amp; "', '" &amp; 'Account Mapping'!T29 &amp; "');")</f>
        <v/>
      </c>
      <c r="W29" s="9" t="str">
        <f>IF(AND('Account Mapping'!U29="",'Account Mapping'!V29=""),"","INSERT INTO GIN_GIS_GL_ACCTS_MAPPING     (GGGAM_CODE, GGGAM_GGGAP_CODE, GGGAM_TRNT_CODE, GGGAM_TRNT_TYPE, GGGAM_ACC_NO, GGGAM_CONTRA_ACC_NO)VALUES    (GGGAM_CODE_SEQ.NEXTVAL, " &amp; W$3 &amp; ", '" &amp; $C29 &amp; "', '" &amp; $F29 &amp; "', '" &amp; 'Account Mapping'!U29 &amp; "', '" &amp; 'Account Mapping'!V29 &amp; "');")</f>
        <v/>
      </c>
      <c r="Y29" s="9" t="str">
        <f>IF(AND('Account Mapping'!W29="",'Account Mapping'!X29=""),"","INSERT INTO GIN_GIS_GL_ACCTS_MAPPING     (GGGAM_CODE, GGGAM_GGGAP_CODE, GGGAM_TRNT_CODE, GGGAM_TRNT_TYPE, GGGAM_ACC_NO, GGGAM_CONTRA_ACC_NO)VALUES    (GGGAM_CODE_SEQ.NEXTVAL, " &amp; Y$3 &amp; ", '" &amp; $C29 &amp; "', '" &amp; $F29 &amp; "', '" &amp; 'Account Mapping'!W29 &amp; "', '" &amp; 'Account Mapping'!X29 &amp; "');")</f>
        <v/>
      </c>
      <c r="AA29" s="9" t="str">
        <f>IF(AND('Account Mapping'!Y29="",'Account Mapping'!Z29=""),"","INSERT INTO GIN_GIS_GL_ACCTS_MAPPING     (GGGAM_CODE, GGGAM_GGGAP_CODE, GGGAM_TRNT_CODE, GGGAM_TRNT_TYPE, GGGAM_ACC_NO, GGGAM_CONTRA_ACC_NO)VALUES    (GGGAM_CODE_SEQ.NEXTVAL, " &amp; AA$3 &amp; ", '" &amp; $C29 &amp; "', '" &amp; $F29 &amp; "', '" &amp; 'Account Mapping'!Y29 &amp; "', '" &amp; 'Account Mapping'!Z29 &amp; "');")</f>
        <v/>
      </c>
      <c r="AC29" s="9" t="str">
        <f>IF(AND('Account Mapping'!AA29="",'Account Mapping'!AB29=""),"","INSERT INTO GIN_GIS_GL_ACCTS_MAPPING     (GGGAM_CODE, GGGAM_GGGAP_CODE, GGGAM_TRNT_CODE, GGGAM_TRNT_TYPE, GGGAM_ACC_NO, GGGAM_CONTRA_ACC_NO)VALUES    (GGGAM_CODE_SEQ.NEXTVAL, " &amp; AC$3 &amp; ", '" &amp; $C29 &amp; "', '" &amp; $F29 &amp; "', '" &amp; 'Account Mapping'!AA29 &amp; "', '" &amp; 'Account Mapping'!AB29 &amp; "');")</f>
        <v/>
      </c>
      <c r="AE29" s="9" t="str">
        <f>IF(AND('Account Mapping'!AC29="",'Account Mapping'!AD29=""),"","INSERT INTO GIN_GIS_GL_ACCTS_MAPPING     (GGGAM_CODE, GGGAM_GGGAP_CODE, GGGAM_TRNT_CODE, GGGAM_TRNT_TYPE, GGGAM_ACC_NO, GGGAM_CONTRA_ACC_NO)VALUES    (GGGAM_CODE_SEQ.NEXTVAL, " &amp; AE$3 &amp; ", '" &amp; $C29 &amp; "', '" &amp; $F29 &amp; "', '" &amp; 'Account Mapping'!AC29 &amp; "', '" &amp; 'Account Mapping'!AD29 &amp; "');")</f>
        <v/>
      </c>
      <c r="AG29" s="9" t="str">
        <f>IF(AND('Account Mapping'!AE29="",'Account Mapping'!AF29=""),"","INSERT INTO GIN_GIS_GL_ACCTS_MAPPING     (GGGAM_CODE, GGGAM_GGGAP_CODE, GGGAM_TRNT_CODE, GGGAM_TRNT_TYPE, GGGAM_ACC_NO, GGGAM_CONTRA_ACC_NO)VALUES    (GGGAM_CODE_SEQ.NEXTVAL, " &amp; AG$3 &amp; ", '" &amp; $C29 &amp; "', '" &amp; $F29 &amp; "', '" &amp; 'Account Mapping'!AE29 &amp; "', '" &amp; 'Account Mapping'!AF29 &amp; "');")</f>
        <v/>
      </c>
      <c r="AJ29" s="9" t="str">
        <f t="shared" si="5"/>
        <v>INSERT INTO GIN_TRANSACTION_TYPES ( TRNT_CODE, TRNT_DESC, TRNT_TYPE,TRNT_APPLICATION_LVL, TRNT_SCL_APPLICABLE, TRNT_ORG_TYPE, TRNT_APPL_TRANS_TYPE_LVL) VALUES ('COPHFUND', 'COMPANY POLICYHOLDERS FUND', 'COPHFUND', 'U', 'Y', 'ALL', 'N'); </v>
      </c>
    </row>
    <row r="30" ht="15.0" customHeight="1">
      <c r="A30" s="9">
        <f>IF('Account Mapping'!A30="","",'Account Mapping'!A30)</f>
        <v>15</v>
      </c>
      <c r="B30" s="9"/>
      <c r="C30" s="9" t="str">
        <f>F30 &amp; "-" &amp; G30</f>
        <v>MF-U</v>
      </c>
      <c r="D30" s="9">
        <f t="shared" si="4"/>
        <v>4</v>
      </c>
      <c r="E30" s="9" t="str">
        <f>IF('Account Mapping'!C30="","",'Account Mapping'!C30)</f>
        <v>SURVEY FEE</v>
      </c>
      <c r="F30" s="9" t="str">
        <f>IF('Account Mapping'!D30="","",'Account Mapping'!D30)</f>
        <v>MF</v>
      </c>
      <c r="G30" s="9" t="str">
        <f>IF('Account Mapping'!E30="","",'Account Mapping'!E30)</f>
        <v>U</v>
      </c>
      <c r="H30" s="9" t="str">
        <f>IF('Account Mapping'!F30="","",'Account Mapping'!F30)</f>
        <v>N</v>
      </c>
      <c r="I30" s="9" t="str">
        <f>IF(AND('Account Mapping'!G30="",'Account Mapping'!H30=""),"","INSERT INTO GIN_GIS_GL_ACCTS_MAPPING     (GGGAM_CODE, GGGAM_GGGAP_CODE, GGGAM_TRNT_CODE, GGGAM_TRNT_TYPE, GGGAM_ACC_NO, GGGAM_CONTRA_ACC_NO)VALUES    (GGGAM_CODE_SEQ.NEXTVAL, " &amp; I$3 &amp; ", '" &amp; $C30 &amp; "', '" &amp; $F30 &amp; "', '" &amp; 'Account Mapping'!G30 &amp; "', '" &amp; 'Account Mapping'!H30 &amp; "');")</f>
        <v/>
      </c>
      <c r="K30" s="9" t="str">
        <f>IF(AND('Account Mapping'!I30="",'Account Mapping'!J30=""),"","INSERT INTO GIN_GIS_GL_ACCTS_MAPPING     (GGGAM_CODE, GGGAM_GGGAP_CODE, GGGAM_TRNT_CODE, GGGAM_TRNT_TYPE, GGGAM_ACC_NO, GGGAM_CONTRA_ACC_NO)VALUES    (GGGAM_CODE_SEQ.NEXTVAL, " &amp; K$3 &amp; ", '" &amp; $C30 &amp; "', '" &amp; $F30 &amp; "', '" &amp; 'Account Mapping'!I30 &amp; "', '" &amp; 'Account Mapping'!J30 &amp; "');")</f>
        <v/>
      </c>
      <c r="M30" s="9" t="str">
        <f>IF(AND('Account Mapping'!K30="",'Account Mapping'!L30=""),"","INSERT INTO GIN_GIS_GL_ACCTS_MAPPING     (GGGAM_CODE, GGGAM_GGGAP_CODE, GGGAM_TRNT_CODE, GGGAM_TRNT_TYPE, GGGAM_ACC_NO, GGGAM_CONTRA_ACC_NO)VALUES    (GGGAM_CODE_SEQ.NEXTVAL, " &amp; M$3 &amp; ", '" &amp; $C30 &amp; "', '" &amp; $F30 &amp; "', '" &amp; 'Account Mapping'!K30 &amp; "', '" &amp; 'Account Mapping'!L30 &amp; "');")</f>
        <v/>
      </c>
      <c r="O30" s="9" t="str">
        <f>IF(AND('Account Mapping'!M30="",'Account Mapping'!N30=""),"","INSERT INTO GIN_GIS_GL_ACCTS_MAPPING     (GGGAM_CODE, GGGAM_GGGAP_CODE, GGGAM_TRNT_CODE, GGGAM_TRNT_TYPE, GGGAM_ACC_NO, GGGAM_CONTRA_ACC_NO)VALUES    (GGGAM_CODE_SEQ.NEXTVAL, " &amp; O$3 &amp; ", '" &amp; $C30 &amp; "', '" &amp; $F30 &amp; "', '" &amp; 'Account Mapping'!M30 &amp; "', '" &amp; 'Account Mapping'!N30 &amp; "');")</f>
        <v/>
      </c>
      <c r="Q30" s="9" t="str">
        <f>IF(AND('Account Mapping'!O30="",'Account Mapping'!P30=""),"","INSERT INTO GIN_GIS_GL_ACCTS_MAPPING     (GGGAM_CODE, GGGAM_GGGAP_CODE, GGGAM_TRNT_CODE, GGGAM_TRNT_TYPE, GGGAM_ACC_NO, GGGAM_CONTRA_ACC_NO)VALUES    (GGGAM_CODE_SEQ.NEXTVAL, " &amp; Q$3 &amp; ", '" &amp; $C30 &amp; "', '" &amp; $F30 &amp; "', '" &amp; 'Account Mapping'!O30 &amp; "', '" &amp; 'Account Mapping'!P30 &amp; "');")</f>
        <v/>
      </c>
      <c r="S30" s="9" t="str">
        <f>IF(AND('Account Mapping'!Q30="",'Account Mapping'!R30=""),"","INSERT INTO GIN_GIS_GL_ACCTS_MAPPING     (GGGAM_CODE, GGGAM_GGGAP_CODE, GGGAM_TRNT_CODE, GGGAM_TRNT_TYPE, GGGAM_ACC_NO, GGGAM_CONTRA_ACC_NO)VALUES    (GGGAM_CODE_SEQ.NEXTVAL, " &amp; S$3 &amp; ", '" &amp; $C30 &amp; "', '" &amp; $F30 &amp; "', '" &amp; 'Account Mapping'!Q30 &amp; "', '" &amp; 'Account Mapping'!R30 &amp; "');")</f>
        <v/>
      </c>
      <c r="U30" s="9" t="str">
        <f>IF(AND('Account Mapping'!S30="",'Account Mapping'!T30=""),"","INSERT INTO GIN_GIS_GL_ACCTS_MAPPING     (GGGAM_CODE, GGGAM_GGGAP_CODE, GGGAM_TRNT_CODE, GGGAM_TRNT_TYPE, GGGAM_ACC_NO, GGGAM_CONTRA_ACC_NO)VALUES    (GGGAM_CODE_SEQ.NEXTVAL, " &amp; U$3 &amp; ", '" &amp; $C30 &amp; "', '" &amp; $F30 &amp; "', '" &amp; 'Account Mapping'!S30 &amp; "', '" &amp; 'Account Mapping'!T30 &amp; "');")</f>
        <v/>
      </c>
      <c r="W30" s="9" t="str">
        <f>IF(AND('Account Mapping'!U30="",'Account Mapping'!V30=""),"","INSERT INTO GIN_GIS_GL_ACCTS_MAPPING     (GGGAM_CODE, GGGAM_GGGAP_CODE, GGGAM_TRNT_CODE, GGGAM_TRNT_TYPE, GGGAM_ACC_NO, GGGAM_CONTRA_ACC_NO)VALUES    (GGGAM_CODE_SEQ.NEXTVAL, " &amp; W$3 &amp; ", '" &amp; $C30 &amp; "', '" &amp; $F30 &amp; "', '" &amp; 'Account Mapping'!U30 &amp; "', '" &amp; 'Account Mapping'!V30 &amp; "');")</f>
        <v/>
      </c>
      <c r="Y30" s="9" t="str">
        <f>IF(AND('Account Mapping'!W30="",'Account Mapping'!X30=""),"","INSERT INTO GIN_GIS_GL_ACCTS_MAPPING     (GGGAM_CODE, GGGAM_GGGAP_CODE, GGGAM_TRNT_CODE, GGGAM_TRNT_TYPE, GGGAM_ACC_NO, GGGAM_CONTRA_ACC_NO)VALUES    (GGGAM_CODE_SEQ.NEXTVAL, " &amp; Y$3 &amp; ", '" &amp; $C30 &amp; "', '" &amp; $F30 &amp; "', '" &amp; 'Account Mapping'!W30 &amp; "', '" &amp; 'Account Mapping'!X30 &amp; "');")</f>
        <v/>
      </c>
      <c r="AA30" s="9" t="str">
        <f>IF(AND('Account Mapping'!Y30="",'Account Mapping'!Z30=""),"","INSERT INTO GIN_GIS_GL_ACCTS_MAPPING     (GGGAM_CODE, GGGAM_GGGAP_CODE, GGGAM_TRNT_CODE, GGGAM_TRNT_TYPE, GGGAM_ACC_NO, GGGAM_CONTRA_ACC_NO)VALUES    (GGGAM_CODE_SEQ.NEXTVAL, " &amp; AA$3 &amp; ", '" &amp; $C30 &amp; "', '" &amp; $F30 &amp; "', '" &amp; 'Account Mapping'!Y30 &amp; "', '" &amp; 'Account Mapping'!Z30 &amp; "');")</f>
        <v/>
      </c>
      <c r="AC30" s="9" t="str">
        <f>IF(AND('Account Mapping'!AA30="",'Account Mapping'!AB30=""),"","INSERT INTO GIN_GIS_GL_ACCTS_MAPPING     (GGGAM_CODE, GGGAM_GGGAP_CODE, GGGAM_TRNT_CODE, GGGAM_TRNT_TYPE, GGGAM_ACC_NO, GGGAM_CONTRA_ACC_NO)VALUES    (GGGAM_CODE_SEQ.NEXTVAL, " &amp; AC$3 &amp; ", '" &amp; $C30 &amp; "', '" &amp; $F30 &amp; "', '" &amp; 'Account Mapping'!AA30 &amp; "', '" &amp; 'Account Mapping'!AB30 &amp; "');")</f>
        <v/>
      </c>
      <c r="AE30" s="9" t="str">
        <f>IF(AND('Account Mapping'!AC30="",'Account Mapping'!AD30=""),"","INSERT INTO GIN_GIS_GL_ACCTS_MAPPING     (GGGAM_CODE, GGGAM_GGGAP_CODE, GGGAM_TRNT_CODE, GGGAM_TRNT_TYPE, GGGAM_ACC_NO, GGGAM_CONTRA_ACC_NO)VALUES    (GGGAM_CODE_SEQ.NEXTVAL, " &amp; AE$3 &amp; ", '" &amp; $C30 &amp; "', '" &amp; $F30 &amp; "', '" &amp; 'Account Mapping'!AC30 &amp; "', '" &amp; 'Account Mapping'!AD30 &amp; "');")</f>
        <v/>
      </c>
      <c r="AG30" s="9" t="str">
        <f>IF(AND('Account Mapping'!AE30="",'Account Mapping'!AF30=""),"","INSERT INTO GIN_GIS_GL_ACCTS_MAPPING     (GGGAM_CODE, GGGAM_GGGAP_CODE, GGGAM_TRNT_CODE, GGGAM_TRNT_TYPE, GGGAM_ACC_NO, GGGAM_CONTRA_ACC_NO)VALUES    (GGGAM_CODE_SEQ.NEXTVAL, " &amp; AG$3 &amp; ", '" &amp; $C30 &amp; "', '" &amp; $F30 &amp; "', '" &amp; 'Account Mapping'!AE30 &amp; "', '" &amp; 'Account Mapping'!AF30 &amp; "');")</f>
        <v/>
      </c>
      <c r="AJ30" s="9" t="str">
        <f t="shared" si="5"/>
        <v>INSERT INTO GIN_TRANSACTION_TYPES ( TRNT_CODE, TRNT_DESC, TRNT_TYPE,TRNT_APPLICATION_LVL, TRNT_SCL_APPLICABLE, TRNT_ORG_TYPE, TRNT_APPL_TRANS_TYPE_LVL) VALUES ('MF-U', 'SURVEY FEE', 'MF', 'U', 'Y', 'ALL', 'N'); </v>
      </c>
    </row>
    <row r="31" ht="15.0" customHeight="1">
      <c r="A31" s="28" t="str">
        <f>IF('Account Mapping'!A31="","",'Account Mapping'!A31)</f>
        <v/>
      </c>
      <c r="B31" s="28" t="str">
        <f>IF('Account Mapping'!B31="","",'Account Mapping'!B31)</f>
        <v/>
      </c>
      <c r="C31" s="29"/>
      <c r="D31" s="29"/>
      <c r="E31" s="28" t="str">
        <f>IF('Account Mapping'!C31="","",'Account Mapping'!C31)</f>
        <v/>
      </c>
      <c r="F31" s="28" t="str">
        <f>IF('Account Mapping'!D31="","",'Account Mapping'!D31)</f>
        <v/>
      </c>
      <c r="G31" s="28" t="str">
        <f>IF('Account Mapping'!E31="","",'Account Mapping'!E31)</f>
        <v/>
      </c>
      <c r="H31" s="28" t="str">
        <f>IF('Account Mapping'!F31="","",'Account Mapping'!F31)</f>
        <v/>
      </c>
      <c r="I31" s="9" t="str">
        <f>IF(AND('Account Mapping'!G31="",'Account Mapping'!H31=""),"","INSERT INTO GIN_GIS_GL_ACCTS_MAPPING     (GGGAM_CODE, GGGAM_GGGAP_CODE, GGGAM_TRNT_CODE, GGGAM_TRNT_TYPE, GGGAM_ACC_NO, GGGAM_CONTRA_ACC_NO)VALUES    (GGGAM_CODE_SEQ.NEXTVAL, " &amp; I$3 &amp; ", '" &amp; $C31 &amp; "', '" &amp; $F31 &amp; "', '" &amp; 'Account Mapping'!G31 &amp; "', '" &amp; 'Account Mapping'!H31 &amp; "');")</f>
        <v/>
      </c>
      <c r="J31" s="9"/>
      <c r="K31" s="9" t="str">
        <f>IF(AND('Account Mapping'!I31="",'Account Mapping'!J31=""),"","INSERT INTO GIN_GIS_GL_ACCTS_MAPPING     (GGGAM_CODE, GGGAM_GGGAP_CODE, GGGAM_TRNT_CODE, GGGAM_TRNT_TYPE, GGGAM_ACC_NO, GGGAM_CONTRA_ACC_NO)VALUES    (GGGAM_CODE_SEQ.NEXTVAL, " &amp; K$3 &amp; ", '" &amp; $C31 &amp; "', '" &amp; $F31 &amp; "', '" &amp; 'Account Mapping'!I31 &amp; "', '" &amp; 'Account Mapping'!J31 &amp; "');")</f>
        <v/>
      </c>
      <c r="L31" s="9"/>
      <c r="M31" s="9" t="str">
        <f>IF(AND('Account Mapping'!K31="",'Account Mapping'!L31=""),"","INSERT INTO GIN_GIS_GL_ACCTS_MAPPING     (GGGAM_CODE, GGGAM_GGGAP_CODE, GGGAM_TRNT_CODE, GGGAM_TRNT_TYPE, GGGAM_ACC_NO, GGGAM_CONTRA_ACC_NO)VALUES    (GGGAM_CODE_SEQ.NEXTVAL, " &amp; M$3 &amp; ", '" &amp; $C31 &amp; "', '" &amp; $F31 &amp; "', '" &amp; 'Account Mapping'!K31 &amp; "', '" &amp; 'Account Mapping'!L31 &amp; "');")</f>
        <v/>
      </c>
      <c r="N31" s="9"/>
      <c r="O31" s="9" t="str">
        <f>IF(AND('Account Mapping'!M31="",'Account Mapping'!N31=""),"","INSERT INTO GIN_GIS_GL_ACCTS_MAPPING     (GGGAM_CODE, GGGAM_GGGAP_CODE, GGGAM_TRNT_CODE, GGGAM_TRNT_TYPE, GGGAM_ACC_NO, GGGAM_CONTRA_ACC_NO)VALUES    (GGGAM_CODE_SEQ.NEXTVAL, " &amp; O$3 &amp; ", '" &amp; $C31 &amp; "', '" &amp; $F31 &amp; "', '" &amp; 'Account Mapping'!M31 &amp; "', '" &amp; 'Account Mapping'!N31 &amp; "');")</f>
        <v/>
      </c>
      <c r="P31" s="9"/>
      <c r="Q31" s="9" t="str">
        <f>IF(AND('Account Mapping'!O31="",'Account Mapping'!P31=""),"","INSERT INTO GIN_GIS_GL_ACCTS_MAPPING     (GGGAM_CODE, GGGAM_GGGAP_CODE, GGGAM_TRNT_CODE, GGGAM_TRNT_TYPE, GGGAM_ACC_NO, GGGAM_CONTRA_ACC_NO)VALUES    (GGGAM_CODE_SEQ.NEXTVAL, " &amp; Q$3 &amp; ", '" &amp; $C31 &amp; "', '" &amp; $F31 &amp; "', '" &amp; 'Account Mapping'!O31 &amp; "', '" &amp; 'Account Mapping'!P31 &amp; "');")</f>
        <v/>
      </c>
      <c r="R31" s="9"/>
      <c r="S31" s="9" t="str">
        <f>IF(AND('Account Mapping'!Q31="",'Account Mapping'!R31=""),"","INSERT INTO GIN_GIS_GL_ACCTS_MAPPING     (GGGAM_CODE, GGGAM_GGGAP_CODE, GGGAM_TRNT_CODE, GGGAM_TRNT_TYPE, GGGAM_ACC_NO, GGGAM_CONTRA_ACC_NO)VALUES    (GGGAM_CODE_SEQ.NEXTVAL, " &amp; S$3 &amp; ", '" &amp; $C31 &amp; "', '" &amp; $F31 &amp; "', '" &amp; 'Account Mapping'!Q31 &amp; "', '" &amp; 'Account Mapping'!R31 &amp; "');")</f>
        <v/>
      </c>
      <c r="T31" s="9"/>
      <c r="U31" s="9" t="str">
        <f>IF(AND('Account Mapping'!S31="",'Account Mapping'!T31=""),"","INSERT INTO GIN_GIS_GL_ACCTS_MAPPING     (GGGAM_CODE, GGGAM_GGGAP_CODE, GGGAM_TRNT_CODE, GGGAM_TRNT_TYPE, GGGAM_ACC_NO, GGGAM_CONTRA_ACC_NO)VALUES    (GGGAM_CODE_SEQ.NEXTVAL, " &amp; U$3 &amp; ", '" &amp; $C31 &amp; "', '" &amp; $F31 &amp; "', '" &amp; 'Account Mapping'!S31 &amp; "', '" &amp; 'Account Mapping'!T31 &amp; "');")</f>
        <v/>
      </c>
      <c r="V31" s="9"/>
      <c r="W31" s="9" t="str">
        <f>IF(AND('Account Mapping'!U31="",'Account Mapping'!V31=""),"","INSERT INTO GIN_GIS_GL_ACCTS_MAPPING     (GGGAM_CODE, GGGAM_GGGAP_CODE, GGGAM_TRNT_CODE, GGGAM_TRNT_TYPE, GGGAM_ACC_NO, GGGAM_CONTRA_ACC_NO)VALUES    (GGGAM_CODE_SEQ.NEXTVAL, " &amp; W$3 &amp; ", '" &amp; $C31 &amp; "', '" &amp; $F31 &amp; "', '" &amp; 'Account Mapping'!U31 &amp; "', '" &amp; 'Account Mapping'!V31 &amp; "');")</f>
        <v/>
      </c>
      <c r="X31" s="9"/>
      <c r="Y31" s="9" t="str">
        <f>IF(AND('Account Mapping'!W31="",'Account Mapping'!X31=""),"","INSERT INTO GIN_GIS_GL_ACCTS_MAPPING     (GGGAM_CODE, GGGAM_GGGAP_CODE, GGGAM_TRNT_CODE, GGGAM_TRNT_TYPE, GGGAM_ACC_NO, GGGAM_CONTRA_ACC_NO)VALUES    (GGGAM_CODE_SEQ.NEXTVAL, " &amp; Y$3 &amp; ", '" &amp; $C31 &amp; "', '" &amp; $F31 &amp; "', '" &amp; 'Account Mapping'!W31 &amp; "', '" &amp; 'Account Mapping'!X31 &amp; "');")</f>
        <v/>
      </c>
      <c r="Z31" s="9"/>
      <c r="AA31" s="9" t="str">
        <f>IF(AND('Account Mapping'!Y31="",'Account Mapping'!Z31=""),"","INSERT INTO GIN_GIS_GL_ACCTS_MAPPING     (GGGAM_CODE, GGGAM_GGGAP_CODE, GGGAM_TRNT_CODE, GGGAM_TRNT_TYPE, GGGAM_ACC_NO, GGGAM_CONTRA_ACC_NO)VALUES    (GGGAM_CODE_SEQ.NEXTVAL, " &amp; AA$3 &amp; ", '" &amp; $C31 &amp; "', '" &amp; $F31 &amp; "', '" &amp; 'Account Mapping'!Y31 &amp; "', '" &amp; 'Account Mapping'!Z31 &amp; "');")</f>
        <v/>
      </c>
      <c r="AB31" s="9"/>
      <c r="AC31" s="9" t="str">
        <f>IF(AND('Account Mapping'!AA31="",'Account Mapping'!AB31=""),"","INSERT INTO GIN_GIS_GL_ACCTS_MAPPING     (GGGAM_CODE, GGGAM_GGGAP_CODE, GGGAM_TRNT_CODE, GGGAM_TRNT_TYPE, GGGAM_ACC_NO, GGGAM_CONTRA_ACC_NO)VALUES    (GGGAM_CODE_SEQ.NEXTVAL, " &amp; AC$3 &amp; ", '" &amp; $C31 &amp; "', '" &amp; $F31 &amp; "', '" &amp; 'Account Mapping'!AA31 &amp; "', '" &amp; 'Account Mapping'!AB31 &amp; "');")</f>
        <v/>
      </c>
      <c r="AD31" s="9"/>
      <c r="AE31" s="9" t="str">
        <f>IF(AND('Account Mapping'!AC31="",'Account Mapping'!AD31=""),"","INSERT INTO GIN_GIS_GL_ACCTS_MAPPING     (GGGAM_CODE, GGGAM_GGGAP_CODE, GGGAM_TRNT_CODE, GGGAM_TRNT_TYPE, GGGAM_ACC_NO, GGGAM_CONTRA_ACC_NO)VALUES    (GGGAM_CODE_SEQ.NEXTVAL, " &amp; AE$3 &amp; ", '" &amp; $C31 &amp; "', '" &amp; $F31 &amp; "', '" &amp; 'Account Mapping'!AC31 &amp; "', '" &amp; 'Account Mapping'!AD31 &amp; "');")</f>
        <v/>
      </c>
      <c r="AF31" s="9"/>
      <c r="AG31" s="9" t="str">
        <f>IF(AND('Account Mapping'!AE31="",'Account Mapping'!AF31=""),"","INSERT INTO GIN_GIS_GL_ACCTS_MAPPING     (GGGAM_CODE, GGGAM_GGGAP_CODE, GGGAM_TRNT_CODE, GGGAM_TRNT_TYPE, GGGAM_ACC_NO, GGGAM_CONTRA_ACC_NO)VALUES    (GGGAM_CODE_SEQ.NEXTVAL, " &amp; AG$3 &amp; ", '" &amp; $C31 &amp; "', '" &amp; $F31 &amp; "', '" &amp; 'Account Mapping'!AE31 &amp; "', '" &amp; 'Account Mapping'!AF31 &amp; "');")</f>
        <v/>
      </c>
      <c r="AH31" s="28"/>
      <c r="AI31" s="28"/>
      <c r="AJ31" s="28"/>
      <c r="AK31" s="28"/>
      <c r="AL31" s="9"/>
    </row>
    <row r="32" ht="15.0" customHeight="1">
      <c r="A32" s="9">
        <f>IF('Account Mapping'!A32="","",'Account Mapping'!A32)</f>
        <v>50</v>
      </c>
      <c r="B32" s="9" t="str">
        <f>IF('Account Mapping'!B32="","",'Account Mapping'!B32)</f>
        <v>MANDPREM</v>
      </c>
      <c r="C32" s="9" t="str">
        <f t="shared" ref="C32:C34" si="6">F32 &amp; "-" &amp; G32</f>
        <v>RP-MAN</v>
      </c>
      <c r="D32" s="9">
        <f t="shared" ref="D32:D50" si="7">LEN(C32)</f>
        <v>6</v>
      </c>
      <c r="E32" s="9" t="str">
        <f>IF('Account Mapping'!C32="","",'Account Mapping'!C32)</f>
        <v>MANDATORY RI PREMIUM</v>
      </c>
      <c r="F32" s="9" t="str">
        <f>IF('Account Mapping'!D32="","",'Account Mapping'!D32)</f>
        <v>RP</v>
      </c>
      <c r="G32" s="9" t="str">
        <f>IF('Account Mapping'!E32="","",'Account Mapping'!E32)</f>
        <v>MAN</v>
      </c>
      <c r="H32" s="9" t="str">
        <f>IF('Account Mapping'!F32="","",'Account Mapping'!F32)</f>
        <v>Y</v>
      </c>
      <c r="I32" s="9" t="str">
        <f>IF(AND('Account Mapping'!G32="",'Account Mapping'!H32=""),"","INSERT INTO GIN_GIS_GL_ACCTS_MAPPING     (GGGAM_CODE, GGGAM_GGGAP_CODE, GGGAM_TRNT_CODE, GGGAM_TRNT_TYPE, GGGAM_ACC_NO, GGGAM_CONTRA_ACC_NO)VALUES    (GGGAM_CODE_SEQ.NEXTVAL, " &amp; I$3 &amp; ", '" &amp; $C32 &amp; "', '" &amp; $F32 &amp; "', '" &amp; 'Account Mapping'!G32 &amp; "', '" &amp; 'Account Mapping'!H32 &amp; "');")</f>
        <v/>
      </c>
      <c r="K32" s="9" t="str">
        <f>IF(AND('Account Mapping'!I32="",'Account Mapping'!J32=""),"","INSERT INTO GIN_GIS_GL_ACCTS_MAPPING     (GGGAM_CODE, GGGAM_GGGAP_CODE, GGGAM_TRNT_CODE, GGGAM_TRNT_TYPE, GGGAM_ACC_NO, GGGAM_CONTRA_ACC_NO)VALUES    (GGGAM_CODE_SEQ.NEXTVAL, " &amp; K$3 &amp; ", '" &amp; $C32 &amp; "', '" &amp; $F32 &amp; "', '" &amp; 'Account Mapping'!I32 &amp; "', '" &amp; 'Account Mapping'!J32 &amp; "');")</f>
        <v/>
      </c>
      <c r="M32" s="9" t="str">
        <f>IF(AND('Account Mapping'!K32="",'Account Mapping'!L32=""),"","INSERT INTO GIN_GIS_GL_ACCTS_MAPPING     (GGGAM_CODE, GGGAM_GGGAP_CODE, GGGAM_TRNT_CODE, GGGAM_TRNT_TYPE, GGGAM_ACC_NO, GGGAM_CONTRA_ACC_NO)VALUES    (GGGAM_CODE_SEQ.NEXTVAL, " &amp; M$3 &amp; ", '" &amp; $C32 &amp; "', '" &amp; $F32 &amp; "', '" &amp; 'Account Mapping'!K32 &amp; "', '" &amp; 'Account Mapping'!L32 &amp; "');")</f>
        <v/>
      </c>
      <c r="O32" s="9" t="str">
        <f>IF(AND('Account Mapping'!M32="",'Account Mapping'!N32=""),"","INSERT INTO GIN_GIS_GL_ACCTS_MAPPING     (GGGAM_CODE, GGGAM_GGGAP_CODE, GGGAM_TRNT_CODE, GGGAM_TRNT_TYPE, GGGAM_ACC_NO, GGGAM_CONTRA_ACC_NO)VALUES    (GGGAM_CODE_SEQ.NEXTVAL, " &amp; O$3 &amp; ", '" &amp; $C32 &amp; "', '" &amp; $F32 &amp; "', '" &amp; 'Account Mapping'!M32 &amp; "', '" &amp; 'Account Mapping'!N32 &amp; "');")</f>
        <v/>
      </c>
      <c r="Q32" s="9" t="str">
        <f>IF(AND('Account Mapping'!O32="",'Account Mapping'!P32=""),"","INSERT INTO GIN_GIS_GL_ACCTS_MAPPING     (GGGAM_CODE, GGGAM_GGGAP_CODE, GGGAM_TRNT_CODE, GGGAM_TRNT_TYPE, GGGAM_ACC_NO, GGGAM_CONTRA_ACC_NO)VALUES    (GGGAM_CODE_SEQ.NEXTVAL, " &amp; Q$3 &amp; ", '" &amp; $C32 &amp; "', '" &amp; $F32 &amp; "', '" &amp; 'Account Mapping'!O32 &amp; "', '" &amp; 'Account Mapping'!P32 &amp; "');")</f>
        <v/>
      </c>
      <c r="S32" s="9" t="str">
        <f>IF(AND('Account Mapping'!Q32="",'Account Mapping'!R32=""),"","INSERT INTO GIN_GIS_GL_ACCTS_MAPPING     (GGGAM_CODE, GGGAM_GGGAP_CODE, GGGAM_TRNT_CODE, GGGAM_TRNT_TYPE, GGGAM_ACC_NO, GGGAM_CONTRA_ACC_NO)VALUES    (GGGAM_CODE_SEQ.NEXTVAL, " &amp; S$3 &amp; ", '" &amp; $C32 &amp; "', '" &amp; $F32 &amp; "', '" &amp; 'Account Mapping'!Q32 &amp; "', '" &amp; 'Account Mapping'!R32 &amp; "');")</f>
        <v/>
      </c>
      <c r="U32" s="9" t="str">
        <f>IF(AND('Account Mapping'!S32="",'Account Mapping'!T32=""),"","INSERT INTO GIN_GIS_GL_ACCTS_MAPPING     (GGGAM_CODE, GGGAM_GGGAP_CODE, GGGAM_TRNT_CODE, GGGAM_TRNT_TYPE, GGGAM_ACC_NO, GGGAM_CONTRA_ACC_NO)VALUES    (GGGAM_CODE_SEQ.NEXTVAL, " &amp; U$3 &amp; ", '" &amp; $C32 &amp; "', '" &amp; $F32 &amp; "', '" &amp; 'Account Mapping'!S32 &amp; "', '" &amp; 'Account Mapping'!T32 &amp; "');")</f>
        <v/>
      </c>
      <c r="W32" s="9" t="str">
        <f>IF(AND('Account Mapping'!U32="",'Account Mapping'!V32=""),"","INSERT INTO GIN_GIS_GL_ACCTS_MAPPING     (GGGAM_CODE, GGGAM_GGGAP_CODE, GGGAM_TRNT_CODE, GGGAM_TRNT_TYPE, GGGAM_ACC_NO, GGGAM_CONTRA_ACC_NO)VALUES    (GGGAM_CODE_SEQ.NEXTVAL, " &amp; W$3 &amp; ", '" &amp; $C32 &amp; "', '" &amp; $F32 &amp; "', '" &amp; 'Account Mapping'!U32 &amp; "', '" &amp; 'Account Mapping'!V32 &amp; "');")</f>
        <v/>
      </c>
      <c r="Y32" s="9" t="str">
        <f>IF(AND('Account Mapping'!W32="",'Account Mapping'!X32=""),"","INSERT INTO GIN_GIS_GL_ACCTS_MAPPING     (GGGAM_CODE, GGGAM_GGGAP_CODE, GGGAM_TRNT_CODE, GGGAM_TRNT_TYPE, GGGAM_ACC_NO, GGGAM_CONTRA_ACC_NO)VALUES    (GGGAM_CODE_SEQ.NEXTVAL, " &amp; Y$3 &amp; ", '" &amp; $C32 &amp; "', '" &amp; $F32 &amp; "', '" &amp; 'Account Mapping'!W32 &amp; "', '" &amp; 'Account Mapping'!X32 &amp; "');")</f>
        <v/>
      </c>
      <c r="AA32" s="9" t="str">
        <f>IF(AND('Account Mapping'!Y32="",'Account Mapping'!Z32=""),"","INSERT INTO GIN_GIS_GL_ACCTS_MAPPING     (GGGAM_CODE, GGGAM_GGGAP_CODE, GGGAM_TRNT_CODE, GGGAM_TRNT_TYPE, GGGAM_ACC_NO, GGGAM_CONTRA_ACC_NO)VALUES    (GGGAM_CODE_SEQ.NEXTVAL, " &amp; AA$3 &amp; ", '" &amp; $C32 &amp; "', '" &amp; $F32 &amp; "', '" &amp; 'Account Mapping'!Y32 &amp; "', '" &amp; 'Account Mapping'!Z32 &amp; "');")</f>
        <v/>
      </c>
      <c r="AC32" s="9" t="str">
        <f>IF(AND('Account Mapping'!AA32="",'Account Mapping'!AB32=""),"","INSERT INTO GIN_GIS_GL_ACCTS_MAPPING     (GGGAM_CODE, GGGAM_GGGAP_CODE, GGGAM_TRNT_CODE, GGGAM_TRNT_TYPE, GGGAM_ACC_NO, GGGAM_CONTRA_ACC_NO)VALUES    (GGGAM_CODE_SEQ.NEXTVAL, " &amp; AC$3 &amp; ", '" &amp; $C32 &amp; "', '" &amp; $F32 &amp; "', '" &amp; 'Account Mapping'!AA32 &amp; "', '" &amp; 'Account Mapping'!AB32 &amp; "');")</f>
        <v/>
      </c>
      <c r="AE32" s="9" t="str">
        <f>IF(AND('Account Mapping'!AC32="",'Account Mapping'!AD32=""),"","INSERT INTO GIN_GIS_GL_ACCTS_MAPPING     (GGGAM_CODE, GGGAM_GGGAP_CODE, GGGAM_TRNT_CODE, GGGAM_TRNT_TYPE, GGGAM_ACC_NO, GGGAM_CONTRA_ACC_NO)VALUES    (GGGAM_CODE_SEQ.NEXTVAL, " &amp; AE$3 &amp; ", '" &amp; $C32 &amp; "', '" &amp; $F32 &amp; "', '" &amp; 'Account Mapping'!AC32 &amp; "', '" &amp; 'Account Mapping'!AD32 &amp; "');")</f>
        <v/>
      </c>
      <c r="AG32" s="9" t="str">
        <f>IF(AND('Account Mapping'!AE32="",'Account Mapping'!AF32=""),"","INSERT INTO GIN_GIS_GL_ACCTS_MAPPING     (GGGAM_CODE, GGGAM_GGGAP_CODE, GGGAM_TRNT_CODE, GGGAM_TRNT_TYPE, GGGAM_ACC_NO, GGGAM_CONTRA_ACC_NO)VALUES    (GGGAM_CODE_SEQ.NEXTVAL, " &amp; AG$3 &amp; ", '" &amp; $C32 &amp; "', '" &amp; $F32 &amp; "', '" &amp; 'Account Mapping'!AE32 &amp; "', '" &amp; 'Account Mapping'!AF32 &amp; "');")</f>
        <v/>
      </c>
      <c r="AJ32" s="9" t="str">
        <f t="shared" ref="AJ32:AJ50" si="8">IF(B32="","INSERT INTO GIN_TRANSACTION_TYPES ( TRNT_CODE, TRNT_DESC, TRNT_TYPE,TRNT_APPLICATION_LVL, TRNT_SCL_APPLICABLE, TRNT_ORG_TYPE, TRNT_APPL_TRANS_TYPE_LVL) VALUES ('" &amp; C32 &amp; "', '" &amp; E32 &amp; "', '" &amp; F32 &amp; "', '" &amp;  G32 &amp; "', 'Y', 'ALL', 'N'); ",IF(B32=C32,"","UPDATE GIN_TRANSACTION_TYPES SET  TRNT_CODE = '" &amp; C32 &amp; "' WHERE TRNT_CODE = '" &amp; B32 &amp; "';"))</f>
        <v>UPDATE GIN_TRANSACTION_TYPES SET  TRNT_CODE = 'RP-MAN' WHERE TRNT_CODE = 'MANDPREM';</v>
      </c>
    </row>
    <row r="33" ht="15.0" customHeight="1">
      <c r="A33" s="9">
        <f>IF('Account Mapping'!A33="","",'Account Mapping'!A33)</f>
        <v>50</v>
      </c>
      <c r="B33" s="9" t="str">
        <f>IF('Account Mapping'!B33="","",'Account Mapping'!B33)</f>
        <v>MANCOM</v>
      </c>
      <c r="C33" s="9" t="str">
        <f t="shared" si="6"/>
        <v>RC-MAN</v>
      </c>
      <c r="D33" s="9">
        <f t="shared" si="7"/>
        <v>6</v>
      </c>
      <c r="E33" s="9" t="str">
        <f>IF('Account Mapping'!C33="","",'Account Mapping'!C33)</f>
        <v>MANDATORY RI COMMISSION</v>
      </c>
      <c r="F33" s="9" t="str">
        <f>IF('Account Mapping'!D33="","",'Account Mapping'!D33)</f>
        <v>RC</v>
      </c>
      <c r="G33" s="9" t="str">
        <f>IF('Account Mapping'!E33="","",'Account Mapping'!E33)</f>
        <v>MAN</v>
      </c>
      <c r="H33" s="9" t="str">
        <f>IF('Account Mapping'!F33="","",'Account Mapping'!F33)</f>
        <v>Y</v>
      </c>
      <c r="I33" s="9" t="str">
        <f>IF(AND('Account Mapping'!G33="",'Account Mapping'!H33=""),"","INSERT INTO GIN_GIS_GL_ACCTS_MAPPING     (GGGAM_CODE, GGGAM_GGGAP_CODE, GGGAM_TRNT_CODE, GGGAM_TRNT_TYPE, GGGAM_ACC_NO, GGGAM_CONTRA_ACC_NO)VALUES    (GGGAM_CODE_SEQ.NEXTVAL, " &amp; I$3 &amp; ", '" &amp; $C33 &amp; "', '" &amp; $F33 &amp; "', '" &amp; 'Account Mapping'!G33 &amp; "', '" &amp; 'Account Mapping'!H33 &amp; "');")</f>
        <v/>
      </c>
      <c r="K33" s="9" t="str">
        <f>IF(AND('Account Mapping'!I33="",'Account Mapping'!J33=""),"","INSERT INTO GIN_GIS_GL_ACCTS_MAPPING     (GGGAM_CODE, GGGAM_GGGAP_CODE, GGGAM_TRNT_CODE, GGGAM_TRNT_TYPE, GGGAM_ACC_NO, GGGAM_CONTRA_ACC_NO)VALUES    (GGGAM_CODE_SEQ.NEXTVAL, " &amp; K$3 &amp; ", '" &amp; $C33 &amp; "', '" &amp; $F33 &amp; "', '" &amp; 'Account Mapping'!I33 &amp; "', '" &amp; 'Account Mapping'!J33 &amp; "');")</f>
        <v/>
      </c>
      <c r="M33" s="9" t="str">
        <f>IF(AND('Account Mapping'!K33="",'Account Mapping'!L33=""),"","INSERT INTO GIN_GIS_GL_ACCTS_MAPPING     (GGGAM_CODE, GGGAM_GGGAP_CODE, GGGAM_TRNT_CODE, GGGAM_TRNT_TYPE, GGGAM_ACC_NO, GGGAM_CONTRA_ACC_NO)VALUES    (GGGAM_CODE_SEQ.NEXTVAL, " &amp; M$3 &amp; ", '" &amp; $C33 &amp; "', '" &amp; $F33 &amp; "', '" &amp; 'Account Mapping'!K33 &amp; "', '" &amp; 'Account Mapping'!L33 &amp; "');")</f>
        <v/>
      </c>
      <c r="O33" s="9" t="str">
        <f>IF(AND('Account Mapping'!M33="",'Account Mapping'!N33=""),"","INSERT INTO GIN_GIS_GL_ACCTS_MAPPING     (GGGAM_CODE, GGGAM_GGGAP_CODE, GGGAM_TRNT_CODE, GGGAM_TRNT_TYPE, GGGAM_ACC_NO, GGGAM_CONTRA_ACC_NO)VALUES    (GGGAM_CODE_SEQ.NEXTVAL, " &amp; O$3 &amp; ", '" &amp; $C33 &amp; "', '" &amp; $F33 &amp; "', '" &amp; 'Account Mapping'!M33 &amp; "', '" &amp; 'Account Mapping'!N33 &amp; "');")</f>
        <v/>
      </c>
      <c r="Q33" s="9" t="str">
        <f>IF(AND('Account Mapping'!O33="",'Account Mapping'!P33=""),"","INSERT INTO GIN_GIS_GL_ACCTS_MAPPING     (GGGAM_CODE, GGGAM_GGGAP_CODE, GGGAM_TRNT_CODE, GGGAM_TRNT_TYPE, GGGAM_ACC_NO, GGGAM_CONTRA_ACC_NO)VALUES    (GGGAM_CODE_SEQ.NEXTVAL, " &amp; Q$3 &amp; ", '" &amp; $C33 &amp; "', '" &amp; $F33 &amp; "', '" &amp; 'Account Mapping'!O33 &amp; "', '" &amp; 'Account Mapping'!P33 &amp; "');")</f>
        <v/>
      </c>
      <c r="S33" s="9" t="str">
        <f>IF(AND('Account Mapping'!Q33="",'Account Mapping'!R33=""),"","INSERT INTO GIN_GIS_GL_ACCTS_MAPPING     (GGGAM_CODE, GGGAM_GGGAP_CODE, GGGAM_TRNT_CODE, GGGAM_TRNT_TYPE, GGGAM_ACC_NO, GGGAM_CONTRA_ACC_NO)VALUES    (GGGAM_CODE_SEQ.NEXTVAL, " &amp; S$3 &amp; ", '" &amp; $C33 &amp; "', '" &amp; $F33 &amp; "', '" &amp; 'Account Mapping'!Q33 &amp; "', '" &amp; 'Account Mapping'!R33 &amp; "');")</f>
        <v/>
      </c>
      <c r="U33" s="9" t="str">
        <f>IF(AND('Account Mapping'!S33="",'Account Mapping'!T33=""),"","INSERT INTO GIN_GIS_GL_ACCTS_MAPPING     (GGGAM_CODE, GGGAM_GGGAP_CODE, GGGAM_TRNT_CODE, GGGAM_TRNT_TYPE, GGGAM_ACC_NO, GGGAM_CONTRA_ACC_NO)VALUES    (GGGAM_CODE_SEQ.NEXTVAL, " &amp; U$3 &amp; ", '" &amp; $C33 &amp; "', '" &amp; $F33 &amp; "', '" &amp; 'Account Mapping'!S33 &amp; "', '" &amp; 'Account Mapping'!T33 &amp; "');")</f>
        <v/>
      </c>
      <c r="W33" s="9" t="str">
        <f>IF(AND('Account Mapping'!U33="",'Account Mapping'!V33=""),"","INSERT INTO GIN_GIS_GL_ACCTS_MAPPING     (GGGAM_CODE, GGGAM_GGGAP_CODE, GGGAM_TRNT_CODE, GGGAM_TRNT_TYPE, GGGAM_ACC_NO, GGGAM_CONTRA_ACC_NO)VALUES    (GGGAM_CODE_SEQ.NEXTVAL, " &amp; W$3 &amp; ", '" &amp; $C33 &amp; "', '" &amp; $F33 &amp; "', '" &amp; 'Account Mapping'!U33 &amp; "', '" &amp; 'Account Mapping'!V33 &amp; "');")</f>
        <v/>
      </c>
      <c r="Y33" s="9" t="str">
        <f>IF(AND('Account Mapping'!W33="",'Account Mapping'!X33=""),"","INSERT INTO GIN_GIS_GL_ACCTS_MAPPING     (GGGAM_CODE, GGGAM_GGGAP_CODE, GGGAM_TRNT_CODE, GGGAM_TRNT_TYPE, GGGAM_ACC_NO, GGGAM_CONTRA_ACC_NO)VALUES    (GGGAM_CODE_SEQ.NEXTVAL, " &amp; Y$3 &amp; ", '" &amp; $C33 &amp; "', '" &amp; $F33 &amp; "', '" &amp; 'Account Mapping'!W33 &amp; "', '" &amp; 'Account Mapping'!X33 &amp; "');")</f>
        <v/>
      </c>
      <c r="AA33" s="9" t="str">
        <f>IF(AND('Account Mapping'!Y33="",'Account Mapping'!Z33=""),"","INSERT INTO GIN_GIS_GL_ACCTS_MAPPING     (GGGAM_CODE, GGGAM_GGGAP_CODE, GGGAM_TRNT_CODE, GGGAM_TRNT_TYPE, GGGAM_ACC_NO, GGGAM_CONTRA_ACC_NO)VALUES    (GGGAM_CODE_SEQ.NEXTVAL, " &amp; AA$3 &amp; ", '" &amp; $C33 &amp; "', '" &amp; $F33 &amp; "', '" &amp; 'Account Mapping'!Y33 &amp; "', '" &amp; 'Account Mapping'!Z33 &amp; "');")</f>
        <v/>
      </c>
      <c r="AC33" s="9" t="str">
        <f>IF(AND('Account Mapping'!AA33="",'Account Mapping'!AB33=""),"","INSERT INTO GIN_GIS_GL_ACCTS_MAPPING     (GGGAM_CODE, GGGAM_GGGAP_CODE, GGGAM_TRNT_CODE, GGGAM_TRNT_TYPE, GGGAM_ACC_NO, GGGAM_CONTRA_ACC_NO)VALUES    (GGGAM_CODE_SEQ.NEXTVAL, " &amp; AC$3 &amp; ", '" &amp; $C33 &amp; "', '" &amp; $F33 &amp; "', '" &amp; 'Account Mapping'!AA33 &amp; "', '" &amp; 'Account Mapping'!AB33 &amp; "');")</f>
        <v/>
      </c>
      <c r="AE33" s="9" t="str">
        <f>IF(AND('Account Mapping'!AC33="",'Account Mapping'!AD33=""),"","INSERT INTO GIN_GIS_GL_ACCTS_MAPPING     (GGGAM_CODE, GGGAM_GGGAP_CODE, GGGAM_TRNT_CODE, GGGAM_TRNT_TYPE, GGGAM_ACC_NO, GGGAM_CONTRA_ACC_NO)VALUES    (GGGAM_CODE_SEQ.NEXTVAL, " &amp; AE$3 &amp; ", '" &amp; $C33 &amp; "', '" &amp; $F33 &amp; "', '" &amp; 'Account Mapping'!AC33 &amp; "', '" &amp; 'Account Mapping'!AD33 &amp; "');")</f>
        <v/>
      </c>
      <c r="AG33" s="9" t="str">
        <f>IF(AND('Account Mapping'!AE33="",'Account Mapping'!AF33=""),"","INSERT INTO GIN_GIS_GL_ACCTS_MAPPING     (GGGAM_CODE, GGGAM_GGGAP_CODE, GGGAM_TRNT_CODE, GGGAM_TRNT_TYPE, GGGAM_ACC_NO, GGGAM_CONTRA_ACC_NO)VALUES    (GGGAM_CODE_SEQ.NEXTVAL, " &amp; AG$3 &amp; ", '" &amp; $C33 &amp; "', '" &amp; $F33 &amp; "', '" &amp; 'Account Mapping'!AE33 &amp; "', '" &amp; 'Account Mapping'!AF33 &amp; "');")</f>
        <v/>
      </c>
      <c r="AJ33" s="9" t="str">
        <f t="shared" si="8"/>
        <v>UPDATE GIN_TRANSACTION_TYPES SET  TRNT_CODE = 'RC-MAN' WHERE TRNT_CODE = 'MANCOM';</v>
      </c>
    </row>
    <row r="34" ht="15.0" customHeight="1">
      <c r="A34" s="9">
        <f>IF('Account Mapping'!A34="","",'Account Mapping'!A34)</f>
        <v>50</v>
      </c>
      <c r="B34" s="9" t="str">
        <f>IF('Account Mapping'!B34="","",'Account Mapping'!B34)</f>
        <v>MANPRET</v>
      </c>
      <c r="C34" s="9" t="str">
        <f t="shared" si="6"/>
        <v>RPR-MAN</v>
      </c>
      <c r="D34" s="9">
        <f t="shared" si="7"/>
        <v>7</v>
      </c>
      <c r="E34" s="9" t="str">
        <f>IF('Account Mapping'!C34="","",'Account Mapping'!C34)</f>
        <v>MANDATORY PREM RETAINED</v>
      </c>
      <c r="F34" s="9" t="str">
        <f>IF('Account Mapping'!D34="","",'Account Mapping'!D34)</f>
        <v>RPR</v>
      </c>
      <c r="G34" s="9" t="str">
        <f>IF('Account Mapping'!E34="","",'Account Mapping'!E34)</f>
        <v>MAN</v>
      </c>
      <c r="H34" s="9" t="str">
        <f>IF('Account Mapping'!F34="","",'Account Mapping'!F34)</f>
        <v>Y</v>
      </c>
      <c r="I34" s="9" t="str">
        <f>IF(AND('Account Mapping'!G34="",'Account Mapping'!H34=""),"","INSERT INTO GIN_GIS_GL_ACCTS_MAPPING     (GGGAM_CODE, GGGAM_GGGAP_CODE, GGGAM_TRNT_CODE, GGGAM_TRNT_TYPE, GGGAM_ACC_NO, GGGAM_CONTRA_ACC_NO)VALUES    (GGGAM_CODE_SEQ.NEXTVAL, " &amp; I$3 &amp; ", '" &amp; $C34 &amp; "', '" &amp; $F34 &amp; "', '" &amp; 'Account Mapping'!G34 &amp; "', '" &amp; 'Account Mapping'!H34 &amp; "');")</f>
        <v/>
      </c>
      <c r="K34" s="9" t="str">
        <f>IF(AND('Account Mapping'!I34="",'Account Mapping'!J34=""),"","INSERT INTO GIN_GIS_GL_ACCTS_MAPPING     (GGGAM_CODE, GGGAM_GGGAP_CODE, GGGAM_TRNT_CODE, GGGAM_TRNT_TYPE, GGGAM_ACC_NO, GGGAM_CONTRA_ACC_NO)VALUES    (GGGAM_CODE_SEQ.NEXTVAL, " &amp; K$3 &amp; ", '" &amp; $C34 &amp; "', '" &amp; $F34 &amp; "', '" &amp; 'Account Mapping'!I34 &amp; "', '" &amp; 'Account Mapping'!J34 &amp; "');")</f>
        <v/>
      </c>
      <c r="M34" s="9" t="str">
        <f>IF(AND('Account Mapping'!K34="",'Account Mapping'!L34=""),"","INSERT INTO GIN_GIS_GL_ACCTS_MAPPING     (GGGAM_CODE, GGGAM_GGGAP_CODE, GGGAM_TRNT_CODE, GGGAM_TRNT_TYPE, GGGAM_ACC_NO, GGGAM_CONTRA_ACC_NO)VALUES    (GGGAM_CODE_SEQ.NEXTVAL, " &amp; M$3 &amp; ", '" &amp; $C34 &amp; "', '" &amp; $F34 &amp; "', '" &amp; 'Account Mapping'!K34 &amp; "', '" &amp; 'Account Mapping'!L34 &amp; "');")</f>
        <v/>
      </c>
      <c r="O34" s="9" t="str">
        <f>IF(AND('Account Mapping'!M34="",'Account Mapping'!N34=""),"","INSERT INTO GIN_GIS_GL_ACCTS_MAPPING     (GGGAM_CODE, GGGAM_GGGAP_CODE, GGGAM_TRNT_CODE, GGGAM_TRNT_TYPE, GGGAM_ACC_NO, GGGAM_CONTRA_ACC_NO)VALUES    (GGGAM_CODE_SEQ.NEXTVAL, " &amp; O$3 &amp; ", '" &amp; $C34 &amp; "', '" &amp; $F34 &amp; "', '" &amp; 'Account Mapping'!M34 &amp; "', '" &amp; 'Account Mapping'!N34 &amp; "');")</f>
        <v/>
      </c>
      <c r="Q34" s="9" t="str">
        <f>IF(AND('Account Mapping'!O34="",'Account Mapping'!P34=""),"","INSERT INTO GIN_GIS_GL_ACCTS_MAPPING     (GGGAM_CODE, GGGAM_GGGAP_CODE, GGGAM_TRNT_CODE, GGGAM_TRNT_TYPE, GGGAM_ACC_NO, GGGAM_CONTRA_ACC_NO)VALUES    (GGGAM_CODE_SEQ.NEXTVAL, " &amp; Q$3 &amp; ", '" &amp; $C34 &amp; "', '" &amp; $F34 &amp; "', '" &amp; 'Account Mapping'!O34 &amp; "', '" &amp; 'Account Mapping'!P34 &amp; "');")</f>
        <v/>
      </c>
      <c r="S34" s="9" t="str">
        <f>IF(AND('Account Mapping'!Q34="",'Account Mapping'!R34=""),"","INSERT INTO GIN_GIS_GL_ACCTS_MAPPING     (GGGAM_CODE, GGGAM_GGGAP_CODE, GGGAM_TRNT_CODE, GGGAM_TRNT_TYPE, GGGAM_ACC_NO, GGGAM_CONTRA_ACC_NO)VALUES    (GGGAM_CODE_SEQ.NEXTVAL, " &amp; S$3 &amp; ", '" &amp; $C34 &amp; "', '" &amp; $F34 &amp; "', '" &amp; 'Account Mapping'!Q34 &amp; "', '" &amp; 'Account Mapping'!R34 &amp; "');")</f>
        <v/>
      </c>
      <c r="U34" s="9" t="str">
        <f>IF(AND('Account Mapping'!S34="",'Account Mapping'!T34=""),"","INSERT INTO GIN_GIS_GL_ACCTS_MAPPING     (GGGAM_CODE, GGGAM_GGGAP_CODE, GGGAM_TRNT_CODE, GGGAM_TRNT_TYPE, GGGAM_ACC_NO, GGGAM_CONTRA_ACC_NO)VALUES    (GGGAM_CODE_SEQ.NEXTVAL, " &amp; U$3 &amp; ", '" &amp; $C34 &amp; "', '" &amp; $F34 &amp; "', '" &amp; 'Account Mapping'!S34 &amp; "', '" &amp; 'Account Mapping'!T34 &amp; "');")</f>
        <v/>
      </c>
      <c r="W34" s="9" t="str">
        <f>IF(AND('Account Mapping'!U34="",'Account Mapping'!V34=""),"","INSERT INTO GIN_GIS_GL_ACCTS_MAPPING     (GGGAM_CODE, GGGAM_GGGAP_CODE, GGGAM_TRNT_CODE, GGGAM_TRNT_TYPE, GGGAM_ACC_NO, GGGAM_CONTRA_ACC_NO)VALUES    (GGGAM_CODE_SEQ.NEXTVAL, " &amp; W$3 &amp; ", '" &amp; $C34 &amp; "', '" &amp; $F34 &amp; "', '" &amp; 'Account Mapping'!U34 &amp; "', '" &amp; 'Account Mapping'!V34 &amp; "');")</f>
        <v/>
      </c>
      <c r="Y34" s="9" t="str">
        <f>IF(AND('Account Mapping'!W34="",'Account Mapping'!X34=""),"","INSERT INTO GIN_GIS_GL_ACCTS_MAPPING     (GGGAM_CODE, GGGAM_GGGAP_CODE, GGGAM_TRNT_CODE, GGGAM_TRNT_TYPE, GGGAM_ACC_NO, GGGAM_CONTRA_ACC_NO)VALUES    (GGGAM_CODE_SEQ.NEXTVAL, " &amp; Y$3 &amp; ", '" &amp; $C34 &amp; "', '" &amp; $F34 &amp; "', '" &amp; 'Account Mapping'!W34 &amp; "', '" &amp; 'Account Mapping'!X34 &amp; "');")</f>
        <v/>
      </c>
      <c r="AA34" s="9" t="str">
        <f>IF(AND('Account Mapping'!Y34="",'Account Mapping'!Z34=""),"","INSERT INTO GIN_GIS_GL_ACCTS_MAPPING     (GGGAM_CODE, GGGAM_GGGAP_CODE, GGGAM_TRNT_CODE, GGGAM_TRNT_TYPE, GGGAM_ACC_NO, GGGAM_CONTRA_ACC_NO)VALUES    (GGGAM_CODE_SEQ.NEXTVAL, " &amp; AA$3 &amp; ", '" &amp; $C34 &amp; "', '" &amp; $F34 &amp; "', '" &amp; 'Account Mapping'!Y34 &amp; "', '" &amp; 'Account Mapping'!Z34 &amp; "');")</f>
        <v/>
      </c>
      <c r="AC34" s="9" t="str">
        <f>IF(AND('Account Mapping'!AA34="",'Account Mapping'!AB34=""),"","INSERT INTO GIN_GIS_GL_ACCTS_MAPPING     (GGGAM_CODE, GGGAM_GGGAP_CODE, GGGAM_TRNT_CODE, GGGAM_TRNT_TYPE, GGGAM_ACC_NO, GGGAM_CONTRA_ACC_NO)VALUES    (GGGAM_CODE_SEQ.NEXTVAL, " &amp; AC$3 &amp; ", '" &amp; $C34 &amp; "', '" &amp; $F34 &amp; "', '" &amp; 'Account Mapping'!AA34 &amp; "', '" &amp; 'Account Mapping'!AB34 &amp; "');")</f>
        <v/>
      </c>
      <c r="AE34" s="9" t="str">
        <f>IF(AND('Account Mapping'!AC34="",'Account Mapping'!AD34=""),"","INSERT INTO GIN_GIS_GL_ACCTS_MAPPING     (GGGAM_CODE, GGGAM_GGGAP_CODE, GGGAM_TRNT_CODE, GGGAM_TRNT_TYPE, GGGAM_ACC_NO, GGGAM_CONTRA_ACC_NO)VALUES    (GGGAM_CODE_SEQ.NEXTVAL, " &amp; AE$3 &amp; ", '" &amp; $C34 &amp; "', '" &amp; $F34 &amp; "', '" &amp; 'Account Mapping'!AC34 &amp; "', '" &amp; 'Account Mapping'!AD34 &amp; "');")</f>
        <v/>
      </c>
      <c r="AG34" s="9" t="str">
        <f>IF(AND('Account Mapping'!AE34="",'Account Mapping'!AF34=""),"","INSERT INTO GIN_GIS_GL_ACCTS_MAPPING     (GGGAM_CODE, GGGAM_GGGAP_CODE, GGGAM_TRNT_CODE, GGGAM_TRNT_TYPE, GGGAM_ACC_NO, GGGAM_CONTRA_ACC_NO)VALUES    (GGGAM_CODE_SEQ.NEXTVAL, " &amp; AG$3 &amp; ", '" &amp; $C34 &amp; "', '" &amp; $F34 &amp; "', '" &amp; 'Account Mapping'!AE34 &amp; "', '" &amp; 'Account Mapping'!AF34 &amp; "');")</f>
        <v/>
      </c>
      <c r="AJ34" s="9" t="str">
        <f t="shared" si="8"/>
        <v>UPDATE GIN_TRANSACTION_TYPES SET  TRNT_CODE = 'RPR-MAN' WHERE TRNT_CODE = 'MANPRET';</v>
      </c>
    </row>
    <row r="35" ht="15.0" customHeight="1">
      <c r="A35" s="9">
        <f>IF('Account Mapping'!A35="","",'Account Mapping'!A35)</f>
        <v>50</v>
      </c>
      <c r="B35" s="9" t="str">
        <f>IF('Account Mapping'!B35="","",'Account Mapping'!B35)</f>
        <v>WTHTX5</v>
      </c>
      <c r="C35" s="9" t="s">
        <v>376</v>
      </c>
      <c r="D35" s="9">
        <f t="shared" si="7"/>
        <v>8</v>
      </c>
      <c r="E35" s="9" t="str">
        <f>IF('Account Mapping'!C35="","",'Account Mapping'!C35)</f>
        <v>RI PREMIUM TAX</v>
      </c>
      <c r="F35" s="9" t="str">
        <f>IF('Account Mapping'!D35="","",'Account Mapping'!D35)</f>
        <v>WTHTX5</v>
      </c>
      <c r="G35" s="9" t="str">
        <f>IF('Account Mapping'!E35="","",'Account Mapping'!E35)</f>
        <v>MAN</v>
      </c>
      <c r="H35" s="9" t="str">
        <f>IF('Account Mapping'!F35="","",'Account Mapping'!F35)</f>
        <v>Y</v>
      </c>
      <c r="I35" s="9" t="str">
        <f>IF(AND('Account Mapping'!G35="",'Account Mapping'!H35=""),"","INSERT INTO GIN_GIS_GL_ACCTS_MAPPING     (GGGAM_CODE, GGGAM_GGGAP_CODE, GGGAM_TRNT_CODE, GGGAM_TRNT_TYPE, GGGAM_ACC_NO, GGGAM_CONTRA_ACC_NO)VALUES    (GGGAM_CODE_SEQ.NEXTVAL, " &amp; I$3 &amp; ", '" &amp; $C35 &amp; "', '" &amp; $F35 &amp; "', '" &amp; 'Account Mapping'!G35 &amp; "', '" &amp; 'Account Mapping'!H35 &amp; "');")</f>
        <v/>
      </c>
      <c r="K35" s="9" t="str">
        <f>IF(AND('Account Mapping'!I35="",'Account Mapping'!J35=""),"","INSERT INTO GIN_GIS_GL_ACCTS_MAPPING     (GGGAM_CODE, GGGAM_GGGAP_CODE, GGGAM_TRNT_CODE, GGGAM_TRNT_TYPE, GGGAM_ACC_NO, GGGAM_CONTRA_ACC_NO)VALUES    (GGGAM_CODE_SEQ.NEXTVAL, " &amp; K$3 &amp; ", '" &amp; $C35 &amp; "', '" &amp; $F35 &amp; "', '" &amp; 'Account Mapping'!I35 &amp; "', '" &amp; 'Account Mapping'!J35 &amp; "');")</f>
        <v/>
      </c>
      <c r="M35" s="9" t="str">
        <f>IF(AND('Account Mapping'!K35="",'Account Mapping'!L35=""),"","INSERT INTO GIN_GIS_GL_ACCTS_MAPPING     (GGGAM_CODE, GGGAM_GGGAP_CODE, GGGAM_TRNT_CODE, GGGAM_TRNT_TYPE, GGGAM_ACC_NO, GGGAM_CONTRA_ACC_NO)VALUES    (GGGAM_CODE_SEQ.NEXTVAL, " &amp; M$3 &amp; ", '" &amp; $C35 &amp; "', '" &amp; $F35 &amp; "', '" &amp; 'Account Mapping'!K35 &amp; "', '" &amp; 'Account Mapping'!L35 &amp; "');")</f>
        <v/>
      </c>
      <c r="O35" s="9" t="str">
        <f>IF(AND('Account Mapping'!M35="",'Account Mapping'!N35=""),"","INSERT INTO GIN_GIS_GL_ACCTS_MAPPING     (GGGAM_CODE, GGGAM_GGGAP_CODE, GGGAM_TRNT_CODE, GGGAM_TRNT_TYPE, GGGAM_ACC_NO, GGGAM_CONTRA_ACC_NO)VALUES    (GGGAM_CODE_SEQ.NEXTVAL, " &amp; O$3 &amp; ", '" &amp; $C35 &amp; "', '" &amp; $F35 &amp; "', '" &amp; 'Account Mapping'!M35 &amp; "', '" &amp; 'Account Mapping'!N35 &amp; "');")</f>
        <v/>
      </c>
      <c r="Q35" s="9" t="str">
        <f>IF(AND('Account Mapping'!O35="",'Account Mapping'!P35=""),"","INSERT INTO GIN_GIS_GL_ACCTS_MAPPING     (GGGAM_CODE, GGGAM_GGGAP_CODE, GGGAM_TRNT_CODE, GGGAM_TRNT_TYPE, GGGAM_ACC_NO, GGGAM_CONTRA_ACC_NO)VALUES    (GGGAM_CODE_SEQ.NEXTVAL, " &amp; Q$3 &amp; ", '" &amp; $C35 &amp; "', '" &amp; $F35 &amp; "', '" &amp; 'Account Mapping'!O35 &amp; "', '" &amp; 'Account Mapping'!P35 &amp; "');")</f>
        <v/>
      </c>
      <c r="S35" s="9" t="str">
        <f>IF(AND('Account Mapping'!Q35="",'Account Mapping'!R35=""),"","INSERT INTO GIN_GIS_GL_ACCTS_MAPPING     (GGGAM_CODE, GGGAM_GGGAP_CODE, GGGAM_TRNT_CODE, GGGAM_TRNT_TYPE, GGGAM_ACC_NO, GGGAM_CONTRA_ACC_NO)VALUES    (GGGAM_CODE_SEQ.NEXTVAL, " &amp; S$3 &amp; ", '" &amp; $C35 &amp; "', '" &amp; $F35 &amp; "', '" &amp; 'Account Mapping'!Q35 &amp; "', '" &amp; 'Account Mapping'!R35 &amp; "');")</f>
        <v/>
      </c>
      <c r="U35" s="9" t="str">
        <f>IF(AND('Account Mapping'!S35="",'Account Mapping'!T35=""),"","INSERT INTO GIN_GIS_GL_ACCTS_MAPPING     (GGGAM_CODE, GGGAM_GGGAP_CODE, GGGAM_TRNT_CODE, GGGAM_TRNT_TYPE, GGGAM_ACC_NO, GGGAM_CONTRA_ACC_NO)VALUES    (GGGAM_CODE_SEQ.NEXTVAL, " &amp; U$3 &amp; ", '" &amp; $C35 &amp; "', '" &amp; $F35 &amp; "', '" &amp; 'Account Mapping'!S35 &amp; "', '" &amp; 'Account Mapping'!T35 &amp; "');")</f>
        <v/>
      </c>
      <c r="W35" s="9" t="str">
        <f>IF(AND('Account Mapping'!U35="",'Account Mapping'!V35=""),"","INSERT INTO GIN_GIS_GL_ACCTS_MAPPING     (GGGAM_CODE, GGGAM_GGGAP_CODE, GGGAM_TRNT_CODE, GGGAM_TRNT_TYPE, GGGAM_ACC_NO, GGGAM_CONTRA_ACC_NO)VALUES    (GGGAM_CODE_SEQ.NEXTVAL, " &amp; W$3 &amp; ", '" &amp; $C35 &amp; "', '" &amp; $F35 &amp; "', '" &amp; 'Account Mapping'!U35 &amp; "', '" &amp; 'Account Mapping'!V35 &amp; "');")</f>
        <v/>
      </c>
      <c r="Y35" s="9" t="str">
        <f>IF(AND('Account Mapping'!W35="",'Account Mapping'!X35=""),"","INSERT INTO GIN_GIS_GL_ACCTS_MAPPING     (GGGAM_CODE, GGGAM_GGGAP_CODE, GGGAM_TRNT_CODE, GGGAM_TRNT_TYPE, GGGAM_ACC_NO, GGGAM_CONTRA_ACC_NO)VALUES    (GGGAM_CODE_SEQ.NEXTVAL, " &amp; Y$3 &amp; ", '" &amp; $C35 &amp; "', '" &amp; $F35 &amp; "', '" &amp; 'Account Mapping'!W35 &amp; "', '" &amp; 'Account Mapping'!X35 &amp; "');")</f>
        <v/>
      </c>
      <c r="AA35" s="9" t="str">
        <f>IF(AND('Account Mapping'!Y35="",'Account Mapping'!Z35=""),"","INSERT INTO GIN_GIS_GL_ACCTS_MAPPING     (GGGAM_CODE, GGGAM_GGGAP_CODE, GGGAM_TRNT_CODE, GGGAM_TRNT_TYPE, GGGAM_ACC_NO, GGGAM_CONTRA_ACC_NO)VALUES    (GGGAM_CODE_SEQ.NEXTVAL, " &amp; AA$3 &amp; ", '" &amp; $C35 &amp; "', '" &amp; $F35 &amp; "', '" &amp; 'Account Mapping'!Y35 &amp; "', '" &amp; 'Account Mapping'!Z35 &amp; "');")</f>
        <v/>
      </c>
      <c r="AC35" s="9" t="str">
        <f>IF(AND('Account Mapping'!AA35="",'Account Mapping'!AB35=""),"","INSERT INTO GIN_GIS_GL_ACCTS_MAPPING     (GGGAM_CODE, GGGAM_GGGAP_CODE, GGGAM_TRNT_CODE, GGGAM_TRNT_TYPE, GGGAM_ACC_NO, GGGAM_CONTRA_ACC_NO)VALUES    (GGGAM_CODE_SEQ.NEXTVAL, " &amp; AC$3 &amp; ", '" &amp; $C35 &amp; "', '" &amp; $F35 &amp; "', '" &amp; 'Account Mapping'!AA35 &amp; "', '" &amp; 'Account Mapping'!AB35 &amp; "');")</f>
        <v/>
      </c>
      <c r="AE35" s="9" t="str">
        <f>IF(AND('Account Mapping'!AC35="",'Account Mapping'!AD35=""),"","INSERT INTO GIN_GIS_GL_ACCTS_MAPPING     (GGGAM_CODE, GGGAM_GGGAP_CODE, GGGAM_TRNT_CODE, GGGAM_TRNT_TYPE, GGGAM_ACC_NO, GGGAM_CONTRA_ACC_NO)VALUES    (GGGAM_CODE_SEQ.NEXTVAL, " &amp; AE$3 &amp; ", '" &amp; $C35 &amp; "', '" &amp; $F35 &amp; "', '" &amp; 'Account Mapping'!AC35 &amp; "', '" &amp; 'Account Mapping'!AD35 &amp; "');")</f>
        <v/>
      </c>
      <c r="AG35" s="9" t="str">
        <f>IF(AND('Account Mapping'!AE35="",'Account Mapping'!AF35=""),"","INSERT INTO GIN_GIS_GL_ACCTS_MAPPING     (GGGAM_CODE, GGGAM_GGGAP_CODE, GGGAM_TRNT_CODE, GGGAM_TRNT_TYPE, GGGAM_ACC_NO, GGGAM_CONTRA_ACC_NO)VALUES    (GGGAM_CODE_SEQ.NEXTVAL, " &amp; AG$3 &amp; ", '" &amp; $C35 &amp; "', '" &amp; $F35 &amp; "', '" &amp; 'Account Mapping'!AE35 &amp; "', '" &amp; 'Account Mapping'!AF35 &amp; "');")</f>
        <v/>
      </c>
      <c r="AJ35" s="9" t="str">
        <f t="shared" si="8"/>
        <v>UPDATE GIN_TRANSACTION_TYPES SET  TRNT_CODE = 'RPTX-MAN' WHERE TRNT_CODE = 'WTHTX5';</v>
      </c>
    </row>
    <row r="36" ht="15.0" customHeight="1">
      <c r="A36" s="9">
        <f>IF('Account Mapping'!A36="","",'Account Mapping'!A36)</f>
        <v>51</v>
      </c>
      <c r="B36" s="9" t="str">
        <f>IF('Account Mapping'!B36="","",'Account Mapping'!B36)</f>
        <v>QSTPREM</v>
      </c>
      <c r="C36" s="9" t="str">
        <f t="shared" ref="C36:C38" si="9">F36 &amp; "-" &amp; G36</f>
        <v>RP-QST</v>
      </c>
      <c r="D36" s="9">
        <f t="shared" si="7"/>
        <v>6</v>
      </c>
      <c r="E36" s="9" t="str">
        <f>IF('Account Mapping'!C36="","",'Account Mapping'!C36)</f>
        <v>QUOTA SHARE PREMIUM</v>
      </c>
      <c r="F36" s="9" t="str">
        <f>IF('Account Mapping'!D36="","",'Account Mapping'!D36)</f>
        <v>RP</v>
      </c>
      <c r="G36" s="9" t="str">
        <f>IF('Account Mapping'!E36="","",'Account Mapping'!E36)</f>
        <v>QST</v>
      </c>
      <c r="H36" s="9" t="str">
        <f>IF('Account Mapping'!F36="","",'Account Mapping'!F36)</f>
        <v>Y</v>
      </c>
      <c r="I36" s="9" t="str">
        <f>IF(AND('Account Mapping'!G36="",'Account Mapping'!H36=""),"","INSERT INTO GIN_GIS_GL_ACCTS_MAPPING     (GGGAM_CODE, GGGAM_GGGAP_CODE, GGGAM_TRNT_CODE, GGGAM_TRNT_TYPE, GGGAM_ACC_NO, GGGAM_CONTRA_ACC_NO)VALUES    (GGGAM_CODE_SEQ.NEXTVAL, " &amp; I$3 &amp; ", '" &amp; $C36 &amp; "', '" &amp; $F36 &amp; "', '" &amp; 'Account Mapping'!G36 &amp; "', '" &amp; 'Account Mapping'!H36 &amp; "');")</f>
        <v/>
      </c>
      <c r="K36" s="9" t="str">
        <f>IF(AND('Account Mapping'!I36="",'Account Mapping'!J36=""),"","INSERT INTO GIN_GIS_GL_ACCTS_MAPPING     (GGGAM_CODE, GGGAM_GGGAP_CODE, GGGAM_TRNT_CODE, GGGAM_TRNT_TYPE, GGGAM_ACC_NO, GGGAM_CONTRA_ACC_NO)VALUES    (GGGAM_CODE_SEQ.NEXTVAL, " &amp; K$3 &amp; ", '" &amp; $C36 &amp; "', '" &amp; $F36 &amp; "', '" &amp; 'Account Mapping'!I36 &amp; "', '" &amp; 'Account Mapping'!J36 &amp; "');")</f>
        <v/>
      </c>
      <c r="M36" s="9" t="str">
        <f>IF(AND('Account Mapping'!K36="",'Account Mapping'!L36=""),"","INSERT INTO GIN_GIS_GL_ACCTS_MAPPING     (GGGAM_CODE, GGGAM_GGGAP_CODE, GGGAM_TRNT_CODE, GGGAM_TRNT_TYPE, GGGAM_ACC_NO, GGGAM_CONTRA_ACC_NO)VALUES    (GGGAM_CODE_SEQ.NEXTVAL, " &amp; M$3 &amp; ", '" &amp; $C36 &amp; "', '" &amp; $F36 &amp; "', '" &amp; 'Account Mapping'!K36 &amp; "', '" &amp; 'Account Mapping'!L36 &amp; "');")</f>
        <v/>
      </c>
      <c r="O36" s="9" t="str">
        <f>IF(AND('Account Mapping'!M36="",'Account Mapping'!N36=""),"","INSERT INTO GIN_GIS_GL_ACCTS_MAPPING     (GGGAM_CODE, GGGAM_GGGAP_CODE, GGGAM_TRNT_CODE, GGGAM_TRNT_TYPE, GGGAM_ACC_NO, GGGAM_CONTRA_ACC_NO)VALUES    (GGGAM_CODE_SEQ.NEXTVAL, " &amp; O$3 &amp; ", '" &amp; $C36 &amp; "', '" &amp; $F36 &amp; "', '" &amp; 'Account Mapping'!M36 &amp; "', '" &amp; 'Account Mapping'!N36 &amp; "');")</f>
        <v/>
      </c>
      <c r="Q36" s="9" t="str">
        <f>IF(AND('Account Mapping'!O36="",'Account Mapping'!P36=""),"","INSERT INTO GIN_GIS_GL_ACCTS_MAPPING     (GGGAM_CODE, GGGAM_GGGAP_CODE, GGGAM_TRNT_CODE, GGGAM_TRNT_TYPE, GGGAM_ACC_NO, GGGAM_CONTRA_ACC_NO)VALUES    (GGGAM_CODE_SEQ.NEXTVAL, " &amp; Q$3 &amp; ", '" &amp; $C36 &amp; "', '" &amp; $F36 &amp; "', '" &amp; 'Account Mapping'!O36 &amp; "', '" &amp; 'Account Mapping'!P36 &amp; "');")</f>
        <v/>
      </c>
      <c r="S36" s="9" t="str">
        <f>IF(AND('Account Mapping'!Q36="",'Account Mapping'!R36=""),"","INSERT INTO GIN_GIS_GL_ACCTS_MAPPING     (GGGAM_CODE, GGGAM_GGGAP_CODE, GGGAM_TRNT_CODE, GGGAM_TRNT_TYPE, GGGAM_ACC_NO, GGGAM_CONTRA_ACC_NO)VALUES    (GGGAM_CODE_SEQ.NEXTVAL, " &amp; S$3 &amp; ", '" &amp; $C36 &amp; "', '" &amp; $F36 &amp; "', '" &amp; 'Account Mapping'!Q36 &amp; "', '" &amp; 'Account Mapping'!R36 &amp; "');")</f>
        <v/>
      </c>
      <c r="U36" s="9" t="str">
        <f>IF(AND('Account Mapping'!S36="",'Account Mapping'!T36=""),"","INSERT INTO GIN_GIS_GL_ACCTS_MAPPING     (GGGAM_CODE, GGGAM_GGGAP_CODE, GGGAM_TRNT_CODE, GGGAM_TRNT_TYPE, GGGAM_ACC_NO, GGGAM_CONTRA_ACC_NO)VALUES    (GGGAM_CODE_SEQ.NEXTVAL, " &amp; U$3 &amp; ", '" &amp; $C36 &amp; "', '" &amp; $F36 &amp; "', '" &amp; 'Account Mapping'!S36 &amp; "', '" &amp; 'Account Mapping'!T36 &amp; "');")</f>
        <v/>
      </c>
      <c r="W36" s="9" t="str">
        <f>IF(AND('Account Mapping'!U36="",'Account Mapping'!V36=""),"","INSERT INTO GIN_GIS_GL_ACCTS_MAPPING     (GGGAM_CODE, GGGAM_GGGAP_CODE, GGGAM_TRNT_CODE, GGGAM_TRNT_TYPE, GGGAM_ACC_NO, GGGAM_CONTRA_ACC_NO)VALUES    (GGGAM_CODE_SEQ.NEXTVAL, " &amp; W$3 &amp; ", '" &amp; $C36 &amp; "', '" &amp; $F36 &amp; "', '" &amp; 'Account Mapping'!U36 &amp; "', '" &amp; 'Account Mapping'!V36 &amp; "');")</f>
        <v/>
      </c>
      <c r="Y36" s="9" t="str">
        <f>IF(AND('Account Mapping'!W36="",'Account Mapping'!X36=""),"","INSERT INTO GIN_GIS_GL_ACCTS_MAPPING     (GGGAM_CODE, GGGAM_GGGAP_CODE, GGGAM_TRNT_CODE, GGGAM_TRNT_TYPE, GGGAM_ACC_NO, GGGAM_CONTRA_ACC_NO)VALUES    (GGGAM_CODE_SEQ.NEXTVAL, " &amp; Y$3 &amp; ", '" &amp; $C36 &amp; "', '" &amp; $F36 &amp; "', '" &amp; 'Account Mapping'!W36 &amp; "', '" &amp; 'Account Mapping'!X36 &amp; "');")</f>
        <v/>
      </c>
      <c r="AA36" s="9" t="str">
        <f>IF(AND('Account Mapping'!Y36="",'Account Mapping'!Z36=""),"","INSERT INTO GIN_GIS_GL_ACCTS_MAPPING     (GGGAM_CODE, GGGAM_GGGAP_CODE, GGGAM_TRNT_CODE, GGGAM_TRNT_TYPE, GGGAM_ACC_NO, GGGAM_CONTRA_ACC_NO)VALUES    (GGGAM_CODE_SEQ.NEXTVAL, " &amp; AA$3 &amp; ", '" &amp; $C36 &amp; "', '" &amp; $F36 &amp; "', '" &amp; 'Account Mapping'!Y36 &amp; "', '" &amp; 'Account Mapping'!Z36 &amp; "');")</f>
        <v/>
      </c>
      <c r="AC36" s="9" t="str">
        <f>IF(AND('Account Mapping'!AA36="",'Account Mapping'!AB36=""),"","INSERT INTO GIN_GIS_GL_ACCTS_MAPPING     (GGGAM_CODE, GGGAM_GGGAP_CODE, GGGAM_TRNT_CODE, GGGAM_TRNT_TYPE, GGGAM_ACC_NO, GGGAM_CONTRA_ACC_NO)VALUES    (GGGAM_CODE_SEQ.NEXTVAL, " &amp; AC$3 &amp; ", '" &amp; $C36 &amp; "', '" &amp; $F36 &amp; "', '" &amp; 'Account Mapping'!AA36 &amp; "', '" &amp; 'Account Mapping'!AB36 &amp; "');")</f>
        <v/>
      </c>
      <c r="AE36" s="9" t="str">
        <f>IF(AND('Account Mapping'!AC36="",'Account Mapping'!AD36=""),"","INSERT INTO GIN_GIS_GL_ACCTS_MAPPING     (GGGAM_CODE, GGGAM_GGGAP_CODE, GGGAM_TRNT_CODE, GGGAM_TRNT_TYPE, GGGAM_ACC_NO, GGGAM_CONTRA_ACC_NO)VALUES    (GGGAM_CODE_SEQ.NEXTVAL, " &amp; AE$3 &amp; ", '" &amp; $C36 &amp; "', '" &amp; $F36 &amp; "', '" &amp; 'Account Mapping'!AC36 &amp; "', '" &amp; 'Account Mapping'!AD36 &amp; "');")</f>
        <v/>
      </c>
      <c r="AG36" s="9" t="str">
        <f>IF(AND('Account Mapping'!AE36="",'Account Mapping'!AF36=""),"","INSERT INTO GIN_GIS_GL_ACCTS_MAPPING     (GGGAM_CODE, GGGAM_GGGAP_CODE, GGGAM_TRNT_CODE, GGGAM_TRNT_TYPE, GGGAM_ACC_NO, GGGAM_CONTRA_ACC_NO)VALUES    (GGGAM_CODE_SEQ.NEXTVAL, " &amp; AG$3 &amp; ", '" &amp; $C36 &amp; "', '" &amp; $F36 &amp; "', '" &amp; 'Account Mapping'!AE36 &amp; "', '" &amp; 'Account Mapping'!AF36 &amp; "');")</f>
        <v/>
      </c>
      <c r="AJ36" s="9" t="str">
        <f t="shared" si="8"/>
        <v>UPDATE GIN_TRANSACTION_TYPES SET  TRNT_CODE = 'RP-QST' WHERE TRNT_CODE = 'QSTPREM';</v>
      </c>
    </row>
    <row r="37" ht="15.0" customHeight="1">
      <c r="A37" s="9">
        <f>IF('Account Mapping'!A37="","",'Account Mapping'!A37)</f>
        <v>51</v>
      </c>
      <c r="B37" s="9" t="str">
        <f>IF('Account Mapping'!B37="","",'Account Mapping'!B37)</f>
        <v>QSTCOM</v>
      </c>
      <c r="C37" s="9" t="str">
        <f t="shared" si="9"/>
        <v>RC-QST</v>
      </c>
      <c r="D37" s="9">
        <f t="shared" si="7"/>
        <v>6</v>
      </c>
      <c r="E37" s="9" t="str">
        <f>IF('Account Mapping'!C37="","",'Account Mapping'!C37)</f>
        <v>QUOTA SHARE COMMISSION</v>
      </c>
      <c r="F37" s="9" t="str">
        <f>IF('Account Mapping'!D37="","",'Account Mapping'!D37)</f>
        <v>RC</v>
      </c>
      <c r="G37" s="9" t="str">
        <f>IF('Account Mapping'!E37="","",'Account Mapping'!E37)</f>
        <v>QST</v>
      </c>
      <c r="H37" s="9" t="str">
        <f>IF('Account Mapping'!F37="","",'Account Mapping'!F37)</f>
        <v>Y</v>
      </c>
      <c r="I37" s="9" t="str">
        <f>IF(AND('Account Mapping'!G37="",'Account Mapping'!H37=""),"","INSERT INTO GIN_GIS_GL_ACCTS_MAPPING     (GGGAM_CODE, GGGAM_GGGAP_CODE, GGGAM_TRNT_CODE, GGGAM_TRNT_TYPE, GGGAM_ACC_NO, GGGAM_CONTRA_ACC_NO)VALUES    (GGGAM_CODE_SEQ.NEXTVAL, " &amp; I$3 &amp; ", '" &amp; $C37 &amp; "', '" &amp; $F37 &amp; "', '" &amp; 'Account Mapping'!G37 &amp; "', '" &amp; 'Account Mapping'!H37 &amp; "');")</f>
        <v/>
      </c>
      <c r="K37" s="9" t="str">
        <f>IF(AND('Account Mapping'!I37="",'Account Mapping'!J37=""),"","INSERT INTO GIN_GIS_GL_ACCTS_MAPPING     (GGGAM_CODE, GGGAM_GGGAP_CODE, GGGAM_TRNT_CODE, GGGAM_TRNT_TYPE, GGGAM_ACC_NO, GGGAM_CONTRA_ACC_NO)VALUES    (GGGAM_CODE_SEQ.NEXTVAL, " &amp; K$3 &amp; ", '" &amp; $C37 &amp; "', '" &amp; $F37 &amp; "', '" &amp; 'Account Mapping'!I37 &amp; "', '" &amp; 'Account Mapping'!J37 &amp; "');")</f>
        <v/>
      </c>
      <c r="M37" s="9" t="str">
        <f>IF(AND('Account Mapping'!K37="",'Account Mapping'!L37=""),"","INSERT INTO GIN_GIS_GL_ACCTS_MAPPING     (GGGAM_CODE, GGGAM_GGGAP_CODE, GGGAM_TRNT_CODE, GGGAM_TRNT_TYPE, GGGAM_ACC_NO, GGGAM_CONTRA_ACC_NO)VALUES    (GGGAM_CODE_SEQ.NEXTVAL, " &amp; M$3 &amp; ", '" &amp; $C37 &amp; "', '" &amp; $F37 &amp; "', '" &amp; 'Account Mapping'!K37 &amp; "', '" &amp; 'Account Mapping'!L37 &amp; "');")</f>
        <v/>
      </c>
      <c r="O37" s="9" t="str">
        <f>IF(AND('Account Mapping'!M37="",'Account Mapping'!N37=""),"","INSERT INTO GIN_GIS_GL_ACCTS_MAPPING     (GGGAM_CODE, GGGAM_GGGAP_CODE, GGGAM_TRNT_CODE, GGGAM_TRNT_TYPE, GGGAM_ACC_NO, GGGAM_CONTRA_ACC_NO)VALUES    (GGGAM_CODE_SEQ.NEXTVAL, " &amp; O$3 &amp; ", '" &amp; $C37 &amp; "', '" &amp; $F37 &amp; "', '" &amp; 'Account Mapping'!M37 &amp; "', '" &amp; 'Account Mapping'!N37 &amp; "');")</f>
        <v/>
      </c>
      <c r="Q37" s="9" t="str">
        <f>IF(AND('Account Mapping'!O37="",'Account Mapping'!P37=""),"","INSERT INTO GIN_GIS_GL_ACCTS_MAPPING     (GGGAM_CODE, GGGAM_GGGAP_CODE, GGGAM_TRNT_CODE, GGGAM_TRNT_TYPE, GGGAM_ACC_NO, GGGAM_CONTRA_ACC_NO)VALUES    (GGGAM_CODE_SEQ.NEXTVAL, " &amp; Q$3 &amp; ", '" &amp; $C37 &amp; "', '" &amp; $F37 &amp; "', '" &amp; 'Account Mapping'!O37 &amp; "', '" &amp; 'Account Mapping'!P37 &amp; "');")</f>
        <v/>
      </c>
      <c r="S37" s="9" t="str">
        <f>IF(AND('Account Mapping'!Q37="",'Account Mapping'!R37=""),"","INSERT INTO GIN_GIS_GL_ACCTS_MAPPING     (GGGAM_CODE, GGGAM_GGGAP_CODE, GGGAM_TRNT_CODE, GGGAM_TRNT_TYPE, GGGAM_ACC_NO, GGGAM_CONTRA_ACC_NO)VALUES    (GGGAM_CODE_SEQ.NEXTVAL, " &amp; S$3 &amp; ", '" &amp; $C37 &amp; "', '" &amp; $F37 &amp; "', '" &amp; 'Account Mapping'!Q37 &amp; "', '" &amp; 'Account Mapping'!R37 &amp; "');")</f>
        <v/>
      </c>
      <c r="U37" s="9" t="str">
        <f>IF(AND('Account Mapping'!S37="",'Account Mapping'!T37=""),"","INSERT INTO GIN_GIS_GL_ACCTS_MAPPING     (GGGAM_CODE, GGGAM_GGGAP_CODE, GGGAM_TRNT_CODE, GGGAM_TRNT_TYPE, GGGAM_ACC_NO, GGGAM_CONTRA_ACC_NO)VALUES    (GGGAM_CODE_SEQ.NEXTVAL, " &amp; U$3 &amp; ", '" &amp; $C37 &amp; "', '" &amp; $F37 &amp; "', '" &amp; 'Account Mapping'!S37 &amp; "', '" &amp; 'Account Mapping'!T37 &amp; "');")</f>
        <v/>
      </c>
      <c r="W37" s="9" t="str">
        <f>IF(AND('Account Mapping'!U37="",'Account Mapping'!V37=""),"","INSERT INTO GIN_GIS_GL_ACCTS_MAPPING     (GGGAM_CODE, GGGAM_GGGAP_CODE, GGGAM_TRNT_CODE, GGGAM_TRNT_TYPE, GGGAM_ACC_NO, GGGAM_CONTRA_ACC_NO)VALUES    (GGGAM_CODE_SEQ.NEXTVAL, " &amp; W$3 &amp; ", '" &amp; $C37 &amp; "', '" &amp; $F37 &amp; "', '" &amp; 'Account Mapping'!U37 &amp; "', '" &amp; 'Account Mapping'!V37 &amp; "');")</f>
        <v/>
      </c>
      <c r="Y37" s="9" t="str">
        <f>IF(AND('Account Mapping'!W37="",'Account Mapping'!X37=""),"","INSERT INTO GIN_GIS_GL_ACCTS_MAPPING     (GGGAM_CODE, GGGAM_GGGAP_CODE, GGGAM_TRNT_CODE, GGGAM_TRNT_TYPE, GGGAM_ACC_NO, GGGAM_CONTRA_ACC_NO)VALUES    (GGGAM_CODE_SEQ.NEXTVAL, " &amp; Y$3 &amp; ", '" &amp; $C37 &amp; "', '" &amp; $F37 &amp; "', '" &amp; 'Account Mapping'!W37 &amp; "', '" &amp; 'Account Mapping'!X37 &amp; "');")</f>
        <v/>
      </c>
      <c r="AA37" s="9" t="str">
        <f>IF(AND('Account Mapping'!Y37="",'Account Mapping'!Z37=""),"","INSERT INTO GIN_GIS_GL_ACCTS_MAPPING     (GGGAM_CODE, GGGAM_GGGAP_CODE, GGGAM_TRNT_CODE, GGGAM_TRNT_TYPE, GGGAM_ACC_NO, GGGAM_CONTRA_ACC_NO)VALUES    (GGGAM_CODE_SEQ.NEXTVAL, " &amp; AA$3 &amp; ", '" &amp; $C37 &amp; "', '" &amp; $F37 &amp; "', '" &amp; 'Account Mapping'!Y37 &amp; "', '" &amp; 'Account Mapping'!Z37 &amp; "');")</f>
        <v/>
      </c>
      <c r="AC37" s="9" t="str">
        <f>IF(AND('Account Mapping'!AA37="",'Account Mapping'!AB37=""),"","INSERT INTO GIN_GIS_GL_ACCTS_MAPPING     (GGGAM_CODE, GGGAM_GGGAP_CODE, GGGAM_TRNT_CODE, GGGAM_TRNT_TYPE, GGGAM_ACC_NO, GGGAM_CONTRA_ACC_NO)VALUES    (GGGAM_CODE_SEQ.NEXTVAL, " &amp; AC$3 &amp; ", '" &amp; $C37 &amp; "', '" &amp; $F37 &amp; "', '" &amp; 'Account Mapping'!AA37 &amp; "', '" &amp; 'Account Mapping'!AB37 &amp; "');")</f>
        <v/>
      </c>
      <c r="AE37" s="9" t="str">
        <f>IF(AND('Account Mapping'!AC37="",'Account Mapping'!AD37=""),"","INSERT INTO GIN_GIS_GL_ACCTS_MAPPING     (GGGAM_CODE, GGGAM_GGGAP_CODE, GGGAM_TRNT_CODE, GGGAM_TRNT_TYPE, GGGAM_ACC_NO, GGGAM_CONTRA_ACC_NO)VALUES    (GGGAM_CODE_SEQ.NEXTVAL, " &amp; AE$3 &amp; ", '" &amp; $C37 &amp; "', '" &amp; $F37 &amp; "', '" &amp; 'Account Mapping'!AC37 &amp; "', '" &amp; 'Account Mapping'!AD37 &amp; "');")</f>
        <v/>
      </c>
      <c r="AG37" s="9" t="str">
        <f>IF(AND('Account Mapping'!AE37="",'Account Mapping'!AF37=""),"","INSERT INTO GIN_GIS_GL_ACCTS_MAPPING     (GGGAM_CODE, GGGAM_GGGAP_CODE, GGGAM_TRNT_CODE, GGGAM_TRNT_TYPE, GGGAM_ACC_NO, GGGAM_CONTRA_ACC_NO)VALUES    (GGGAM_CODE_SEQ.NEXTVAL, " &amp; AG$3 &amp; ", '" &amp; $C37 &amp; "', '" &amp; $F37 &amp; "', '" &amp; 'Account Mapping'!AE37 &amp; "', '" &amp; 'Account Mapping'!AF37 &amp; "');")</f>
        <v/>
      </c>
      <c r="AJ37" s="9" t="str">
        <f t="shared" si="8"/>
        <v>UPDATE GIN_TRANSACTION_TYPES SET  TRNT_CODE = 'RC-QST' WHERE TRNT_CODE = 'QSTCOM';</v>
      </c>
    </row>
    <row r="38" ht="15.0" customHeight="1">
      <c r="A38" s="9">
        <f>IF('Account Mapping'!A38="","",'Account Mapping'!A38)</f>
        <v>51</v>
      </c>
      <c r="B38" s="9" t="str">
        <f>IF('Account Mapping'!B38="","",'Account Mapping'!B38)</f>
        <v>QSTPRRE</v>
      </c>
      <c r="C38" s="9" t="str">
        <f t="shared" si="9"/>
        <v>RPR-QST</v>
      </c>
      <c r="D38" s="9">
        <f t="shared" si="7"/>
        <v>7</v>
      </c>
      <c r="E38" s="9" t="str">
        <f>IF('Account Mapping'!C38="","",'Account Mapping'!C38)</f>
        <v>QUOTA SHARE PREMIUM RETAINED</v>
      </c>
      <c r="F38" s="9" t="str">
        <f>IF('Account Mapping'!D38="","",'Account Mapping'!D38)</f>
        <v>RPR</v>
      </c>
      <c r="G38" s="9" t="str">
        <f>IF('Account Mapping'!E38="","",'Account Mapping'!E38)</f>
        <v>QST</v>
      </c>
      <c r="H38" s="9" t="str">
        <f>IF('Account Mapping'!F38="","",'Account Mapping'!F38)</f>
        <v>Y</v>
      </c>
      <c r="I38" s="9" t="str">
        <f>IF(AND('Account Mapping'!G38="",'Account Mapping'!H38=""),"","INSERT INTO GIN_GIS_GL_ACCTS_MAPPING     (GGGAM_CODE, GGGAM_GGGAP_CODE, GGGAM_TRNT_CODE, GGGAM_TRNT_TYPE, GGGAM_ACC_NO, GGGAM_CONTRA_ACC_NO)VALUES    (GGGAM_CODE_SEQ.NEXTVAL, " &amp; I$3 &amp; ", '" &amp; $C38 &amp; "', '" &amp; $F38 &amp; "', '" &amp; 'Account Mapping'!G38 &amp; "', '" &amp; 'Account Mapping'!H38 &amp; "');")</f>
        <v/>
      </c>
      <c r="K38" s="9" t="str">
        <f>IF(AND('Account Mapping'!I38="",'Account Mapping'!J38=""),"","INSERT INTO GIN_GIS_GL_ACCTS_MAPPING     (GGGAM_CODE, GGGAM_GGGAP_CODE, GGGAM_TRNT_CODE, GGGAM_TRNT_TYPE, GGGAM_ACC_NO, GGGAM_CONTRA_ACC_NO)VALUES    (GGGAM_CODE_SEQ.NEXTVAL, " &amp; K$3 &amp; ", '" &amp; $C38 &amp; "', '" &amp; $F38 &amp; "', '" &amp; 'Account Mapping'!I38 &amp; "', '" &amp; 'Account Mapping'!J38 &amp; "');")</f>
        <v/>
      </c>
      <c r="M38" s="9" t="str">
        <f>IF(AND('Account Mapping'!K38="",'Account Mapping'!L38=""),"","INSERT INTO GIN_GIS_GL_ACCTS_MAPPING     (GGGAM_CODE, GGGAM_GGGAP_CODE, GGGAM_TRNT_CODE, GGGAM_TRNT_TYPE, GGGAM_ACC_NO, GGGAM_CONTRA_ACC_NO)VALUES    (GGGAM_CODE_SEQ.NEXTVAL, " &amp; M$3 &amp; ", '" &amp; $C38 &amp; "', '" &amp; $F38 &amp; "', '" &amp; 'Account Mapping'!K38 &amp; "', '" &amp; 'Account Mapping'!L38 &amp; "');")</f>
        <v/>
      </c>
      <c r="O38" s="9" t="str">
        <f>IF(AND('Account Mapping'!M38="",'Account Mapping'!N38=""),"","INSERT INTO GIN_GIS_GL_ACCTS_MAPPING     (GGGAM_CODE, GGGAM_GGGAP_CODE, GGGAM_TRNT_CODE, GGGAM_TRNT_TYPE, GGGAM_ACC_NO, GGGAM_CONTRA_ACC_NO)VALUES    (GGGAM_CODE_SEQ.NEXTVAL, " &amp; O$3 &amp; ", '" &amp; $C38 &amp; "', '" &amp; $F38 &amp; "', '" &amp; 'Account Mapping'!M38 &amp; "', '" &amp; 'Account Mapping'!N38 &amp; "');")</f>
        <v/>
      </c>
      <c r="Q38" s="9" t="str">
        <f>IF(AND('Account Mapping'!O38="",'Account Mapping'!P38=""),"","INSERT INTO GIN_GIS_GL_ACCTS_MAPPING     (GGGAM_CODE, GGGAM_GGGAP_CODE, GGGAM_TRNT_CODE, GGGAM_TRNT_TYPE, GGGAM_ACC_NO, GGGAM_CONTRA_ACC_NO)VALUES    (GGGAM_CODE_SEQ.NEXTVAL, " &amp; Q$3 &amp; ", '" &amp; $C38 &amp; "', '" &amp; $F38 &amp; "', '" &amp; 'Account Mapping'!O38 &amp; "', '" &amp; 'Account Mapping'!P38 &amp; "');")</f>
        <v/>
      </c>
      <c r="S38" s="9" t="str">
        <f>IF(AND('Account Mapping'!Q38="",'Account Mapping'!R38=""),"","INSERT INTO GIN_GIS_GL_ACCTS_MAPPING     (GGGAM_CODE, GGGAM_GGGAP_CODE, GGGAM_TRNT_CODE, GGGAM_TRNT_TYPE, GGGAM_ACC_NO, GGGAM_CONTRA_ACC_NO)VALUES    (GGGAM_CODE_SEQ.NEXTVAL, " &amp; S$3 &amp; ", '" &amp; $C38 &amp; "', '" &amp; $F38 &amp; "', '" &amp; 'Account Mapping'!Q38 &amp; "', '" &amp; 'Account Mapping'!R38 &amp; "');")</f>
        <v/>
      </c>
      <c r="U38" s="9" t="str">
        <f>IF(AND('Account Mapping'!S38="",'Account Mapping'!T38=""),"","INSERT INTO GIN_GIS_GL_ACCTS_MAPPING     (GGGAM_CODE, GGGAM_GGGAP_CODE, GGGAM_TRNT_CODE, GGGAM_TRNT_TYPE, GGGAM_ACC_NO, GGGAM_CONTRA_ACC_NO)VALUES    (GGGAM_CODE_SEQ.NEXTVAL, " &amp; U$3 &amp; ", '" &amp; $C38 &amp; "', '" &amp; $F38 &amp; "', '" &amp; 'Account Mapping'!S38 &amp; "', '" &amp; 'Account Mapping'!T38 &amp; "');")</f>
        <v/>
      </c>
      <c r="W38" s="9" t="str">
        <f>IF(AND('Account Mapping'!U38="",'Account Mapping'!V38=""),"","INSERT INTO GIN_GIS_GL_ACCTS_MAPPING     (GGGAM_CODE, GGGAM_GGGAP_CODE, GGGAM_TRNT_CODE, GGGAM_TRNT_TYPE, GGGAM_ACC_NO, GGGAM_CONTRA_ACC_NO)VALUES    (GGGAM_CODE_SEQ.NEXTVAL, " &amp; W$3 &amp; ", '" &amp; $C38 &amp; "', '" &amp; $F38 &amp; "', '" &amp; 'Account Mapping'!U38 &amp; "', '" &amp; 'Account Mapping'!V38 &amp; "');")</f>
        <v/>
      </c>
      <c r="Y38" s="9" t="str">
        <f>IF(AND('Account Mapping'!W38="",'Account Mapping'!X38=""),"","INSERT INTO GIN_GIS_GL_ACCTS_MAPPING     (GGGAM_CODE, GGGAM_GGGAP_CODE, GGGAM_TRNT_CODE, GGGAM_TRNT_TYPE, GGGAM_ACC_NO, GGGAM_CONTRA_ACC_NO)VALUES    (GGGAM_CODE_SEQ.NEXTVAL, " &amp; Y$3 &amp; ", '" &amp; $C38 &amp; "', '" &amp; $F38 &amp; "', '" &amp; 'Account Mapping'!W38 &amp; "', '" &amp; 'Account Mapping'!X38 &amp; "');")</f>
        <v/>
      </c>
      <c r="AA38" s="9" t="str">
        <f>IF(AND('Account Mapping'!Y38="",'Account Mapping'!Z38=""),"","INSERT INTO GIN_GIS_GL_ACCTS_MAPPING     (GGGAM_CODE, GGGAM_GGGAP_CODE, GGGAM_TRNT_CODE, GGGAM_TRNT_TYPE, GGGAM_ACC_NO, GGGAM_CONTRA_ACC_NO)VALUES    (GGGAM_CODE_SEQ.NEXTVAL, " &amp; AA$3 &amp; ", '" &amp; $C38 &amp; "', '" &amp; $F38 &amp; "', '" &amp; 'Account Mapping'!Y38 &amp; "', '" &amp; 'Account Mapping'!Z38 &amp; "');")</f>
        <v/>
      </c>
      <c r="AC38" s="9" t="str">
        <f>IF(AND('Account Mapping'!AA38="",'Account Mapping'!AB38=""),"","INSERT INTO GIN_GIS_GL_ACCTS_MAPPING     (GGGAM_CODE, GGGAM_GGGAP_CODE, GGGAM_TRNT_CODE, GGGAM_TRNT_TYPE, GGGAM_ACC_NO, GGGAM_CONTRA_ACC_NO)VALUES    (GGGAM_CODE_SEQ.NEXTVAL, " &amp; AC$3 &amp; ", '" &amp; $C38 &amp; "', '" &amp; $F38 &amp; "', '" &amp; 'Account Mapping'!AA38 &amp; "', '" &amp; 'Account Mapping'!AB38 &amp; "');")</f>
        <v/>
      </c>
      <c r="AE38" s="9" t="str">
        <f>IF(AND('Account Mapping'!AC38="",'Account Mapping'!AD38=""),"","INSERT INTO GIN_GIS_GL_ACCTS_MAPPING     (GGGAM_CODE, GGGAM_GGGAP_CODE, GGGAM_TRNT_CODE, GGGAM_TRNT_TYPE, GGGAM_ACC_NO, GGGAM_CONTRA_ACC_NO)VALUES    (GGGAM_CODE_SEQ.NEXTVAL, " &amp; AE$3 &amp; ", '" &amp; $C38 &amp; "', '" &amp; $F38 &amp; "', '" &amp; 'Account Mapping'!AC38 &amp; "', '" &amp; 'Account Mapping'!AD38 &amp; "');")</f>
        <v/>
      </c>
      <c r="AG38" s="9" t="str">
        <f>IF(AND('Account Mapping'!AE38="",'Account Mapping'!AF38=""),"","INSERT INTO GIN_GIS_GL_ACCTS_MAPPING     (GGGAM_CODE, GGGAM_GGGAP_CODE, GGGAM_TRNT_CODE, GGGAM_TRNT_TYPE, GGGAM_ACC_NO, GGGAM_CONTRA_ACC_NO)VALUES    (GGGAM_CODE_SEQ.NEXTVAL, " &amp; AG$3 &amp; ", '" &amp; $C38 &amp; "', '" &amp; $F38 &amp; "', '" &amp; 'Account Mapping'!AE38 &amp; "', '" &amp; 'Account Mapping'!AF38 &amp; "');")</f>
        <v/>
      </c>
      <c r="AJ38" s="9" t="str">
        <f t="shared" si="8"/>
        <v>UPDATE GIN_TRANSACTION_TYPES SET  TRNT_CODE = 'RPR-QST' WHERE TRNT_CODE = 'QSTPRRE';</v>
      </c>
    </row>
    <row r="39" ht="15.0" customHeight="1">
      <c r="A39" s="9">
        <f>IF('Account Mapping'!A39="","",'Account Mapping'!A39)</f>
        <v>51</v>
      </c>
      <c r="B39" s="9"/>
      <c r="C39" s="9" t="s">
        <v>377</v>
      </c>
      <c r="D39" s="9">
        <f t="shared" si="7"/>
        <v>8</v>
      </c>
      <c r="E39" s="9" t="str">
        <f>IF('Account Mapping'!C39="","",'Account Mapping'!C39)</f>
        <v>RI PREMIUM TAX</v>
      </c>
      <c r="F39" s="9" t="str">
        <f>IF('Account Mapping'!D39="","",'Account Mapping'!D39)</f>
        <v>WTHTX5</v>
      </c>
      <c r="G39" s="9" t="str">
        <f>IF('Account Mapping'!E39="","",'Account Mapping'!E39)</f>
        <v>QST</v>
      </c>
      <c r="H39" s="9" t="str">
        <f>IF('Account Mapping'!F39="","",'Account Mapping'!F39)</f>
        <v>Y</v>
      </c>
      <c r="I39" s="9" t="str">
        <f>IF(AND('Account Mapping'!G39="",'Account Mapping'!H39=""),"","INSERT INTO GIN_GIS_GL_ACCTS_MAPPING     (GGGAM_CODE, GGGAM_GGGAP_CODE, GGGAM_TRNT_CODE, GGGAM_TRNT_TYPE, GGGAM_ACC_NO, GGGAM_CONTRA_ACC_NO)VALUES    (GGGAM_CODE_SEQ.NEXTVAL, " &amp; I$3 &amp; ", '" &amp; $C39 &amp; "', '" &amp; $F39 &amp; "', '" &amp; 'Account Mapping'!G39 &amp; "', '" &amp; 'Account Mapping'!H39 &amp; "');")</f>
        <v/>
      </c>
      <c r="K39" s="9" t="str">
        <f>IF(AND('Account Mapping'!I39="",'Account Mapping'!J39=""),"","INSERT INTO GIN_GIS_GL_ACCTS_MAPPING     (GGGAM_CODE, GGGAM_GGGAP_CODE, GGGAM_TRNT_CODE, GGGAM_TRNT_TYPE, GGGAM_ACC_NO, GGGAM_CONTRA_ACC_NO)VALUES    (GGGAM_CODE_SEQ.NEXTVAL, " &amp; K$3 &amp; ", '" &amp; $C39 &amp; "', '" &amp; $F39 &amp; "', '" &amp; 'Account Mapping'!I39 &amp; "', '" &amp; 'Account Mapping'!J39 &amp; "');")</f>
        <v/>
      </c>
      <c r="M39" s="9" t="str">
        <f>IF(AND('Account Mapping'!K39="",'Account Mapping'!L39=""),"","INSERT INTO GIN_GIS_GL_ACCTS_MAPPING     (GGGAM_CODE, GGGAM_GGGAP_CODE, GGGAM_TRNT_CODE, GGGAM_TRNT_TYPE, GGGAM_ACC_NO, GGGAM_CONTRA_ACC_NO)VALUES    (GGGAM_CODE_SEQ.NEXTVAL, " &amp; M$3 &amp; ", '" &amp; $C39 &amp; "', '" &amp; $F39 &amp; "', '" &amp; 'Account Mapping'!K39 &amp; "', '" &amp; 'Account Mapping'!L39 &amp; "');")</f>
        <v/>
      </c>
      <c r="O39" s="9" t="str">
        <f>IF(AND('Account Mapping'!M39="",'Account Mapping'!N39=""),"","INSERT INTO GIN_GIS_GL_ACCTS_MAPPING     (GGGAM_CODE, GGGAM_GGGAP_CODE, GGGAM_TRNT_CODE, GGGAM_TRNT_TYPE, GGGAM_ACC_NO, GGGAM_CONTRA_ACC_NO)VALUES    (GGGAM_CODE_SEQ.NEXTVAL, " &amp; O$3 &amp; ", '" &amp; $C39 &amp; "', '" &amp; $F39 &amp; "', '" &amp; 'Account Mapping'!M39 &amp; "', '" &amp; 'Account Mapping'!N39 &amp; "');")</f>
        <v/>
      </c>
      <c r="Q39" s="9" t="str">
        <f>IF(AND('Account Mapping'!O39="",'Account Mapping'!P39=""),"","INSERT INTO GIN_GIS_GL_ACCTS_MAPPING     (GGGAM_CODE, GGGAM_GGGAP_CODE, GGGAM_TRNT_CODE, GGGAM_TRNT_TYPE, GGGAM_ACC_NO, GGGAM_CONTRA_ACC_NO)VALUES    (GGGAM_CODE_SEQ.NEXTVAL, " &amp; Q$3 &amp; ", '" &amp; $C39 &amp; "', '" &amp; $F39 &amp; "', '" &amp; 'Account Mapping'!O39 &amp; "', '" &amp; 'Account Mapping'!P39 &amp; "');")</f>
        <v/>
      </c>
      <c r="S39" s="9" t="str">
        <f>IF(AND('Account Mapping'!Q39="",'Account Mapping'!R39=""),"","INSERT INTO GIN_GIS_GL_ACCTS_MAPPING     (GGGAM_CODE, GGGAM_GGGAP_CODE, GGGAM_TRNT_CODE, GGGAM_TRNT_TYPE, GGGAM_ACC_NO, GGGAM_CONTRA_ACC_NO)VALUES    (GGGAM_CODE_SEQ.NEXTVAL, " &amp; S$3 &amp; ", '" &amp; $C39 &amp; "', '" &amp; $F39 &amp; "', '" &amp; 'Account Mapping'!Q39 &amp; "', '" &amp; 'Account Mapping'!R39 &amp; "');")</f>
        <v/>
      </c>
      <c r="U39" s="9" t="str">
        <f>IF(AND('Account Mapping'!S39="",'Account Mapping'!T39=""),"","INSERT INTO GIN_GIS_GL_ACCTS_MAPPING     (GGGAM_CODE, GGGAM_GGGAP_CODE, GGGAM_TRNT_CODE, GGGAM_TRNT_TYPE, GGGAM_ACC_NO, GGGAM_CONTRA_ACC_NO)VALUES    (GGGAM_CODE_SEQ.NEXTVAL, " &amp; U$3 &amp; ", '" &amp; $C39 &amp; "', '" &amp; $F39 &amp; "', '" &amp; 'Account Mapping'!S39 &amp; "', '" &amp; 'Account Mapping'!T39 &amp; "');")</f>
        <v/>
      </c>
      <c r="W39" s="9" t="str">
        <f>IF(AND('Account Mapping'!U39="",'Account Mapping'!V39=""),"","INSERT INTO GIN_GIS_GL_ACCTS_MAPPING     (GGGAM_CODE, GGGAM_GGGAP_CODE, GGGAM_TRNT_CODE, GGGAM_TRNT_TYPE, GGGAM_ACC_NO, GGGAM_CONTRA_ACC_NO)VALUES    (GGGAM_CODE_SEQ.NEXTVAL, " &amp; W$3 &amp; ", '" &amp; $C39 &amp; "', '" &amp; $F39 &amp; "', '" &amp; 'Account Mapping'!U39 &amp; "', '" &amp; 'Account Mapping'!V39 &amp; "');")</f>
        <v/>
      </c>
      <c r="Y39" s="9" t="str">
        <f>IF(AND('Account Mapping'!W39="",'Account Mapping'!X39=""),"","INSERT INTO GIN_GIS_GL_ACCTS_MAPPING     (GGGAM_CODE, GGGAM_GGGAP_CODE, GGGAM_TRNT_CODE, GGGAM_TRNT_TYPE, GGGAM_ACC_NO, GGGAM_CONTRA_ACC_NO)VALUES    (GGGAM_CODE_SEQ.NEXTVAL, " &amp; Y$3 &amp; ", '" &amp; $C39 &amp; "', '" &amp; $F39 &amp; "', '" &amp; 'Account Mapping'!W39 &amp; "', '" &amp; 'Account Mapping'!X39 &amp; "');")</f>
        <v/>
      </c>
      <c r="AA39" s="9" t="str">
        <f>IF(AND('Account Mapping'!Y39="",'Account Mapping'!Z39=""),"","INSERT INTO GIN_GIS_GL_ACCTS_MAPPING     (GGGAM_CODE, GGGAM_GGGAP_CODE, GGGAM_TRNT_CODE, GGGAM_TRNT_TYPE, GGGAM_ACC_NO, GGGAM_CONTRA_ACC_NO)VALUES    (GGGAM_CODE_SEQ.NEXTVAL, " &amp; AA$3 &amp; ", '" &amp; $C39 &amp; "', '" &amp; $F39 &amp; "', '" &amp; 'Account Mapping'!Y39 &amp; "', '" &amp; 'Account Mapping'!Z39 &amp; "');")</f>
        <v/>
      </c>
      <c r="AC39" s="9" t="str">
        <f>IF(AND('Account Mapping'!AA39="",'Account Mapping'!AB39=""),"","INSERT INTO GIN_GIS_GL_ACCTS_MAPPING     (GGGAM_CODE, GGGAM_GGGAP_CODE, GGGAM_TRNT_CODE, GGGAM_TRNT_TYPE, GGGAM_ACC_NO, GGGAM_CONTRA_ACC_NO)VALUES    (GGGAM_CODE_SEQ.NEXTVAL, " &amp; AC$3 &amp; ", '" &amp; $C39 &amp; "', '" &amp; $F39 &amp; "', '" &amp; 'Account Mapping'!AA39 &amp; "', '" &amp; 'Account Mapping'!AB39 &amp; "');")</f>
        <v/>
      </c>
      <c r="AE39" s="9" t="str">
        <f>IF(AND('Account Mapping'!AC39="",'Account Mapping'!AD39=""),"","INSERT INTO GIN_GIS_GL_ACCTS_MAPPING     (GGGAM_CODE, GGGAM_GGGAP_CODE, GGGAM_TRNT_CODE, GGGAM_TRNT_TYPE, GGGAM_ACC_NO, GGGAM_CONTRA_ACC_NO)VALUES    (GGGAM_CODE_SEQ.NEXTVAL, " &amp; AE$3 &amp; ", '" &amp; $C39 &amp; "', '" &amp; $F39 &amp; "', '" &amp; 'Account Mapping'!AC39 &amp; "', '" &amp; 'Account Mapping'!AD39 &amp; "');")</f>
        <v/>
      </c>
      <c r="AG39" s="9" t="str">
        <f>IF(AND('Account Mapping'!AE39="",'Account Mapping'!AF39=""),"","INSERT INTO GIN_GIS_GL_ACCTS_MAPPING     (GGGAM_CODE, GGGAM_GGGAP_CODE, GGGAM_TRNT_CODE, GGGAM_TRNT_TYPE, GGGAM_ACC_NO, GGGAM_CONTRA_ACC_NO)VALUES    (GGGAM_CODE_SEQ.NEXTVAL, " &amp; AG$3 &amp; ", '" &amp; $C39 &amp; "', '" &amp; $F39 &amp; "', '" &amp; 'Account Mapping'!AE39 &amp; "', '" &amp; 'Account Mapping'!AF39 &amp; "');")</f>
        <v/>
      </c>
      <c r="AJ39" s="9" t="str">
        <f t="shared" si="8"/>
        <v>INSERT INTO GIN_TRANSACTION_TYPES ( TRNT_CODE, TRNT_DESC, TRNT_TYPE,TRNT_APPLICATION_LVL, TRNT_SCL_APPLICABLE, TRNT_ORG_TYPE, TRNT_APPL_TRANS_TYPE_LVL) VALUES ('RPTX-QST', 'RI PREMIUM TAX', 'WTHTX5', 'QST', 'Y', 'ALL', 'N'); </v>
      </c>
    </row>
    <row r="40" ht="15.0" customHeight="1">
      <c r="A40" s="9">
        <f>IF('Account Mapping'!A40="","",'Account Mapping'!A40)</f>
        <v>52</v>
      </c>
      <c r="B40" s="9" t="str">
        <f>IF('Account Mapping'!B40="","",'Account Mapping'!B40)</f>
        <v>FSTPREM</v>
      </c>
      <c r="C40" s="9" t="s">
        <v>378</v>
      </c>
      <c r="D40" s="9">
        <f t="shared" si="7"/>
        <v>6</v>
      </c>
      <c r="E40" s="9" t="str">
        <f>IF('Account Mapping'!C40="","",'Account Mapping'!C40)</f>
        <v>FIRST  RI PREMIUM</v>
      </c>
      <c r="F40" s="9" t="str">
        <f>IF('Account Mapping'!D40="","",'Account Mapping'!D40)</f>
        <v>RP</v>
      </c>
      <c r="G40" s="9" t="str">
        <f>IF('Account Mapping'!E40="","",'Account Mapping'!E40)</f>
        <v>FSTSUP</v>
      </c>
      <c r="H40" s="9" t="str">
        <f>IF('Account Mapping'!F40="","",'Account Mapping'!F40)</f>
        <v>Y</v>
      </c>
      <c r="I40" s="9" t="str">
        <f>IF(AND('Account Mapping'!G40="",'Account Mapping'!H40=""),"","INSERT INTO GIN_GIS_GL_ACCTS_MAPPING     (GGGAM_CODE, GGGAM_GGGAP_CODE, GGGAM_TRNT_CODE, GGGAM_TRNT_TYPE, GGGAM_ACC_NO, GGGAM_CONTRA_ACC_NO)VALUES    (GGGAM_CODE_SEQ.NEXTVAL, " &amp; I$3 &amp; ", '" &amp; $C40 &amp; "', '" &amp; $F40 &amp; "', '" &amp; 'Account Mapping'!G40 &amp; "', '" &amp; 'Account Mapping'!H40 &amp; "');")</f>
        <v/>
      </c>
      <c r="K40" s="9" t="str">
        <f>IF(AND('Account Mapping'!I40="",'Account Mapping'!J40=""),"","INSERT INTO GIN_GIS_GL_ACCTS_MAPPING     (GGGAM_CODE, GGGAM_GGGAP_CODE, GGGAM_TRNT_CODE, GGGAM_TRNT_TYPE, GGGAM_ACC_NO, GGGAM_CONTRA_ACC_NO)VALUES    (GGGAM_CODE_SEQ.NEXTVAL, " &amp; K$3 &amp; ", '" &amp; $C40 &amp; "', '" &amp; $F40 &amp; "', '" &amp; 'Account Mapping'!I40 &amp; "', '" &amp; 'Account Mapping'!J40 &amp; "');")</f>
        <v/>
      </c>
      <c r="M40" s="9" t="str">
        <f>IF(AND('Account Mapping'!K40="",'Account Mapping'!L40=""),"","INSERT INTO GIN_GIS_GL_ACCTS_MAPPING     (GGGAM_CODE, GGGAM_GGGAP_CODE, GGGAM_TRNT_CODE, GGGAM_TRNT_TYPE, GGGAM_ACC_NO, GGGAM_CONTRA_ACC_NO)VALUES    (GGGAM_CODE_SEQ.NEXTVAL, " &amp; M$3 &amp; ", '" &amp; $C40 &amp; "', '" &amp; $F40 &amp; "', '" &amp; 'Account Mapping'!K40 &amp; "', '" &amp; 'Account Mapping'!L40 &amp; "');")</f>
        <v/>
      </c>
      <c r="O40" s="9" t="str">
        <f>IF(AND('Account Mapping'!M40="",'Account Mapping'!N40=""),"","INSERT INTO GIN_GIS_GL_ACCTS_MAPPING     (GGGAM_CODE, GGGAM_GGGAP_CODE, GGGAM_TRNT_CODE, GGGAM_TRNT_TYPE, GGGAM_ACC_NO, GGGAM_CONTRA_ACC_NO)VALUES    (GGGAM_CODE_SEQ.NEXTVAL, " &amp; O$3 &amp; ", '" &amp; $C40 &amp; "', '" &amp; $F40 &amp; "', '" &amp; 'Account Mapping'!M40 &amp; "', '" &amp; 'Account Mapping'!N40 &amp; "');")</f>
        <v/>
      </c>
      <c r="Q40" s="9" t="str">
        <f>IF(AND('Account Mapping'!O40="",'Account Mapping'!P40=""),"","INSERT INTO GIN_GIS_GL_ACCTS_MAPPING     (GGGAM_CODE, GGGAM_GGGAP_CODE, GGGAM_TRNT_CODE, GGGAM_TRNT_TYPE, GGGAM_ACC_NO, GGGAM_CONTRA_ACC_NO)VALUES    (GGGAM_CODE_SEQ.NEXTVAL, " &amp; Q$3 &amp; ", '" &amp; $C40 &amp; "', '" &amp; $F40 &amp; "', '" &amp; 'Account Mapping'!O40 &amp; "', '" &amp; 'Account Mapping'!P40 &amp; "');")</f>
        <v/>
      </c>
      <c r="S40" s="9" t="str">
        <f>IF(AND('Account Mapping'!Q40="",'Account Mapping'!R40=""),"","INSERT INTO GIN_GIS_GL_ACCTS_MAPPING     (GGGAM_CODE, GGGAM_GGGAP_CODE, GGGAM_TRNT_CODE, GGGAM_TRNT_TYPE, GGGAM_ACC_NO, GGGAM_CONTRA_ACC_NO)VALUES    (GGGAM_CODE_SEQ.NEXTVAL, " &amp; S$3 &amp; ", '" &amp; $C40 &amp; "', '" &amp; $F40 &amp; "', '" &amp; 'Account Mapping'!Q40 &amp; "', '" &amp; 'Account Mapping'!R40 &amp; "');")</f>
        <v/>
      </c>
      <c r="U40" s="9" t="str">
        <f>IF(AND('Account Mapping'!S40="",'Account Mapping'!T40=""),"","INSERT INTO GIN_GIS_GL_ACCTS_MAPPING     (GGGAM_CODE, GGGAM_GGGAP_CODE, GGGAM_TRNT_CODE, GGGAM_TRNT_TYPE, GGGAM_ACC_NO, GGGAM_CONTRA_ACC_NO)VALUES    (GGGAM_CODE_SEQ.NEXTVAL, " &amp; U$3 &amp; ", '" &amp; $C40 &amp; "', '" &amp; $F40 &amp; "', '" &amp; 'Account Mapping'!S40 &amp; "', '" &amp; 'Account Mapping'!T40 &amp; "');")</f>
        <v/>
      </c>
      <c r="W40" s="9" t="str">
        <f>IF(AND('Account Mapping'!U40="",'Account Mapping'!V40=""),"","INSERT INTO GIN_GIS_GL_ACCTS_MAPPING     (GGGAM_CODE, GGGAM_GGGAP_CODE, GGGAM_TRNT_CODE, GGGAM_TRNT_TYPE, GGGAM_ACC_NO, GGGAM_CONTRA_ACC_NO)VALUES    (GGGAM_CODE_SEQ.NEXTVAL, " &amp; W$3 &amp; ", '" &amp; $C40 &amp; "', '" &amp; $F40 &amp; "', '" &amp; 'Account Mapping'!U40 &amp; "', '" &amp; 'Account Mapping'!V40 &amp; "');")</f>
        <v/>
      </c>
      <c r="Y40" s="9" t="str">
        <f>IF(AND('Account Mapping'!W40="",'Account Mapping'!X40=""),"","INSERT INTO GIN_GIS_GL_ACCTS_MAPPING     (GGGAM_CODE, GGGAM_GGGAP_CODE, GGGAM_TRNT_CODE, GGGAM_TRNT_TYPE, GGGAM_ACC_NO, GGGAM_CONTRA_ACC_NO)VALUES    (GGGAM_CODE_SEQ.NEXTVAL, " &amp; Y$3 &amp; ", '" &amp; $C40 &amp; "', '" &amp; $F40 &amp; "', '" &amp; 'Account Mapping'!W40 &amp; "', '" &amp; 'Account Mapping'!X40 &amp; "');")</f>
        <v/>
      </c>
      <c r="AA40" s="9" t="str">
        <f>IF(AND('Account Mapping'!Y40="",'Account Mapping'!Z40=""),"","INSERT INTO GIN_GIS_GL_ACCTS_MAPPING     (GGGAM_CODE, GGGAM_GGGAP_CODE, GGGAM_TRNT_CODE, GGGAM_TRNT_TYPE, GGGAM_ACC_NO, GGGAM_CONTRA_ACC_NO)VALUES    (GGGAM_CODE_SEQ.NEXTVAL, " &amp; AA$3 &amp; ", '" &amp; $C40 &amp; "', '" &amp; $F40 &amp; "', '" &amp; 'Account Mapping'!Y40 &amp; "', '" &amp; 'Account Mapping'!Z40 &amp; "');")</f>
        <v/>
      </c>
      <c r="AC40" s="9" t="str">
        <f>IF(AND('Account Mapping'!AA40="",'Account Mapping'!AB40=""),"","INSERT INTO GIN_GIS_GL_ACCTS_MAPPING     (GGGAM_CODE, GGGAM_GGGAP_CODE, GGGAM_TRNT_CODE, GGGAM_TRNT_TYPE, GGGAM_ACC_NO, GGGAM_CONTRA_ACC_NO)VALUES    (GGGAM_CODE_SEQ.NEXTVAL, " &amp; AC$3 &amp; ", '" &amp; $C40 &amp; "', '" &amp; $F40 &amp; "', '" &amp; 'Account Mapping'!AA40 &amp; "', '" &amp; 'Account Mapping'!AB40 &amp; "');")</f>
        <v/>
      </c>
      <c r="AE40" s="9" t="str">
        <f>IF(AND('Account Mapping'!AC40="",'Account Mapping'!AD40=""),"","INSERT INTO GIN_GIS_GL_ACCTS_MAPPING     (GGGAM_CODE, GGGAM_GGGAP_CODE, GGGAM_TRNT_CODE, GGGAM_TRNT_TYPE, GGGAM_ACC_NO, GGGAM_CONTRA_ACC_NO)VALUES    (GGGAM_CODE_SEQ.NEXTVAL, " &amp; AE$3 &amp; ", '" &amp; $C40 &amp; "', '" &amp; $F40 &amp; "', '" &amp; 'Account Mapping'!AC40 &amp; "', '" &amp; 'Account Mapping'!AD40 &amp; "');")</f>
        <v/>
      </c>
      <c r="AG40" s="9" t="str">
        <f>IF(AND('Account Mapping'!AE40="",'Account Mapping'!AF40=""),"","INSERT INTO GIN_GIS_GL_ACCTS_MAPPING     (GGGAM_CODE, GGGAM_GGGAP_CODE, GGGAM_TRNT_CODE, GGGAM_TRNT_TYPE, GGGAM_ACC_NO, GGGAM_CONTRA_ACC_NO)VALUES    (GGGAM_CODE_SEQ.NEXTVAL, " &amp; AG$3 &amp; ", '" &amp; $C40 &amp; "', '" &amp; $F40 &amp; "', '" &amp; 'Account Mapping'!AE40 &amp; "', '" &amp; 'Account Mapping'!AF40 &amp; "');")</f>
        <v/>
      </c>
      <c r="AJ40" s="9" t="str">
        <f t="shared" si="8"/>
        <v>UPDATE GIN_TRANSACTION_TYPES SET  TRNT_CODE = 'RP-FST' WHERE TRNT_CODE = 'FSTPREM';</v>
      </c>
    </row>
    <row r="41" ht="15.0" customHeight="1">
      <c r="A41" s="9">
        <f>IF('Account Mapping'!A41="","",'Account Mapping'!A41)</f>
        <v>52</v>
      </c>
      <c r="B41" s="9" t="str">
        <f>IF('Account Mapping'!B41="","",'Account Mapping'!B41)</f>
        <v>FSTCOM</v>
      </c>
      <c r="C41" s="9" t="s">
        <v>379</v>
      </c>
      <c r="D41" s="9">
        <f t="shared" si="7"/>
        <v>6</v>
      </c>
      <c r="E41" s="9" t="str">
        <f>IF('Account Mapping'!C41="","",'Account Mapping'!C41)</f>
        <v>FIRST SURPLUS COMMISSION</v>
      </c>
      <c r="F41" s="9" t="str">
        <f>IF('Account Mapping'!D41="","",'Account Mapping'!D41)</f>
        <v>RC</v>
      </c>
      <c r="G41" s="9" t="str">
        <f>IF('Account Mapping'!E41="","",'Account Mapping'!E41)</f>
        <v>FSTSUP</v>
      </c>
      <c r="H41" s="9" t="str">
        <f>IF('Account Mapping'!F41="","",'Account Mapping'!F41)</f>
        <v>Y</v>
      </c>
      <c r="I41" s="9" t="str">
        <f>IF(AND('Account Mapping'!G41="",'Account Mapping'!H41=""),"","INSERT INTO GIN_GIS_GL_ACCTS_MAPPING     (GGGAM_CODE, GGGAM_GGGAP_CODE, GGGAM_TRNT_CODE, GGGAM_TRNT_TYPE, GGGAM_ACC_NO, GGGAM_CONTRA_ACC_NO)VALUES    (GGGAM_CODE_SEQ.NEXTVAL, " &amp; I$3 &amp; ", '" &amp; $C41 &amp; "', '" &amp; $F41 &amp; "', '" &amp; 'Account Mapping'!G41 &amp; "', '" &amp; 'Account Mapping'!H41 &amp; "');")</f>
        <v/>
      </c>
      <c r="K41" s="9" t="str">
        <f>IF(AND('Account Mapping'!I41="",'Account Mapping'!J41=""),"","INSERT INTO GIN_GIS_GL_ACCTS_MAPPING     (GGGAM_CODE, GGGAM_GGGAP_CODE, GGGAM_TRNT_CODE, GGGAM_TRNT_TYPE, GGGAM_ACC_NO, GGGAM_CONTRA_ACC_NO)VALUES    (GGGAM_CODE_SEQ.NEXTVAL, " &amp; K$3 &amp; ", '" &amp; $C41 &amp; "', '" &amp; $F41 &amp; "', '" &amp; 'Account Mapping'!I41 &amp; "', '" &amp; 'Account Mapping'!J41 &amp; "');")</f>
        <v/>
      </c>
      <c r="M41" s="9" t="str">
        <f>IF(AND('Account Mapping'!K41="",'Account Mapping'!L41=""),"","INSERT INTO GIN_GIS_GL_ACCTS_MAPPING     (GGGAM_CODE, GGGAM_GGGAP_CODE, GGGAM_TRNT_CODE, GGGAM_TRNT_TYPE, GGGAM_ACC_NO, GGGAM_CONTRA_ACC_NO)VALUES    (GGGAM_CODE_SEQ.NEXTVAL, " &amp; M$3 &amp; ", '" &amp; $C41 &amp; "', '" &amp; $F41 &amp; "', '" &amp; 'Account Mapping'!K41 &amp; "', '" &amp; 'Account Mapping'!L41 &amp; "');")</f>
        <v/>
      </c>
      <c r="O41" s="9" t="str">
        <f>IF(AND('Account Mapping'!M41="",'Account Mapping'!N41=""),"","INSERT INTO GIN_GIS_GL_ACCTS_MAPPING     (GGGAM_CODE, GGGAM_GGGAP_CODE, GGGAM_TRNT_CODE, GGGAM_TRNT_TYPE, GGGAM_ACC_NO, GGGAM_CONTRA_ACC_NO)VALUES    (GGGAM_CODE_SEQ.NEXTVAL, " &amp; O$3 &amp; ", '" &amp; $C41 &amp; "', '" &amp; $F41 &amp; "', '" &amp; 'Account Mapping'!M41 &amp; "', '" &amp; 'Account Mapping'!N41 &amp; "');")</f>
        <v/>
      </c>
      <c r="Q41" s="9" t="str">
        <f>IF(AND('Account Mapping'!O41="",'Account Mapping'!P41=""),"","INSERT INTO GIN_GIS_GL_ACCTS_MAPPING     (GGGAM_CODE, GGGAM_GGGAP_CODE, GGGAM_TRNT_CODE, GGGAM_TRNT_TYPE, GGGAM_ACC_NO, GGGAM_CONTRA_ACC_NO)VALUES    (GGGAM_CODE_SEQ.NEXTVAL, " &amp; Q$3 &amp; ", '" &amp; $C41 &amp; "', '" &amp; $F41 &amp; "', '" &amp; 'Account Mapping'!O41 &amp; "', '" &amp; 'Account Mapping'!P41 &amp; "');")</f>
        <v/>
      </c>
      <c r="S41" s="9" t="str">
        <f>IF(AND('Account Mapping'!Q41="",'Account Mapping'!R41=""),"","INSERT INTO GIN_GIS_GL_ACCTS_MAPPING     (GGGAM_CODE, GGGAM_GGGAP_CODE, GGGAM_TRNT_CODE, GGGAM_TRNT_TYPE, GGGAM_ACC_NO, GGGAM_CONTRA_ACC_NO)VALUES    (GGGAM_CODE_SEQ.NEXTVAL, " &amp; S$3 &amp; ", '" &amp; $C41 &amp; "', '" &amp; $F41 &amp; "', '" &amp; 'Account Mapping'!Q41 &amp; "', '" &amp; 'Account Mapping'!R41 &amp; "');")</f>
        <v/>
      </c>
      <c r="U41" s="9" t="str">
        <f>IF(AND('Account Mapping'!S41="",'Account Mapping'!T41=""),"","INSERT INTO GIN_GIS_GL_ACCTS_MAPPING     (GGGAM_CODE, GGGAM_GGGAP_CODE, GGGAM_TRNT_CODE, GGGAM_TRNT_TYPE, GGGAM_ACC_NO, GGGAM_CONTRA_ACC_NO)VALUES    (GGGAM_CODE_SEQ.NEXTVAL, " &amp; U$3 &amp; ", '" &amp; $C41 &amp; "', '" &amp; $F41 &amp; "', '" &amp; 'Account Mapping'!S41 &amp; "', '" &amp; 'Account Mapping'!T41 &amp; "');")</f>
        <v/>
      </c>
      <c r="W41" s="9" t="str">
        <f>IF(AND('Account Mapping'!U41="",'Account Mapping'!V41=""),"","INSERT INTO GIN_GIS_GL_ACCTS_MAPPING     (GGGAM_CODE, GGGAM_GGGAP_CODE, GGGAM_TRNT_CODE, GGGAM_TRNT_TYPE, GGGAM_ACC_NO, GGGAM_CONTRA_ACC_NO)VALUES    (GGGAM_CODE_SEQ.NEXTVAL, " &amp; W$3 &amp; ", '" &amp; $C41 &amp; "', '" &amp; $F41 &amp; "', '" &amp; 'Account Mapping'!U41 &amp; "', '" &amp; 'Account Mapping'!V41 &amp; "');")</f>
        <v/>
      </c>
      <c r="Y41" s="9" t="str">
        <f>IF(AND('Account Mapping'!W41="",'Account Mapping'!X41=""),"","INSERT INTO GIN_GIS_GL_ACCTS_MAPPING     (GGGAM_CODE, GGGAM_GGGAP_CODE, GGGAM_TRNT_CODE, GGGAM_TRNT_TYPE, GGGAM_ACC_NO, GGGAM_CONTRA_ACC_NO)VALUES    (GGGAM_CODE_SEQ.NEXTVAL, " &amp; Y$3 &amp; ", '" &amp; $C41 &amp; "', '" &amp; $F41 &amp; "', '" &amp; 'Account Mapping'!W41 &amp; "', '" &amp; 'Account Mapping'!X41 &amp; "');")</f>
        <v/>
      </c>
      <c r="AA41" s="9" t="str">
        <f>IF(AND('Account Mapping'!Y41="",'Account Mapping'!Z41=""),"","INSERT INTO GIN_GIS_GL_ACCTS_MAPPING     (GGGAM_CODE, GGGAM_GGGAP_CODE, GGGAM_TRNT_CODE, GGGAM_TRNT_TYPE, GGGAM_ACC_NO, GGGAM_CONTRA_ACC_NO)VALUES    (GGGAM_CODE_SEQ.NEXTVAL, " &amp; AA$3 &amp; ", '" &amp; $C41 &amp; "', '" &amp; $F41 &amp; "', '" &amp; 'Account Mapping'!Y41 &amp; "', '" &amp; 'Account Mapping'!Z41 &amp; "');")</f>
        <v/>
      </c>
      <c r="AC41" s="9" t="str">
        <f>IF(AND('Account Mapping'!AA41="",'Account Mapping'!AB41=""),"","INSERT INTO GIN_GIS_GL_ACCTS_MAPPING     (GGGAM_CODE, GGGAM_GGGAP_CODE, GGGAM_TRNT_CODE, GGGAM_TRNT_TYPE, GGGAM_ACC_NO, GGGAM_CONTRA_ACC_NO)VALUES    (GGGAM_CODE_SEQ.NEXTVAL, " &amp; AC$3 &amp; ", '" &amp; $C41 &amp; "', '" &amp; $F41 &amp; "', '" &amp; 'Account Mapping'!AA41 &amp; "', '" &amp; 'Account Mapping'!AB41 &amp; "');")</f>
        <v/>
      </c>
      <c r="AE41" s="9" t="str">
        <f>IF(AND('Account Mapping'!AC41="",'Account Mapping'!AD41=""),"","INSERT INTO GIN_GIS_GL_ACCTS_MAPPING     (GGGAM_CODE, GGGAM_GGGAP_CODE, GGGAM_TRNT_CODE, GGGAM_TRNT_TYPE, GGGAM_ACC_NO, GGGAM_CONTRA_ACC_NO)VALUES    (GGGAM_CODE_SEQ.NEXTVAL, " &amp; AE$3 &amp; ", '" &amp; $C41 &amp; "', '" &amp; $F41 &amp; "', '" &amp; 'Account Mapping'!AC41 &amp; "', '" &amp; 'Account Mapping'!AD41 &amp; "');")</f>
        <v/>
      </c>
      <c r="AG41" s="9" t="str">
        <f>IF(AND('Account Mapping'!AE41="",'Account Mapping'!AF41=""),"","INSERT INTO GIN_GIS_GL_ACCTS_MAPPING     (GGGAM_CODE, GGGAM_GGGAP_CODE, GGGAM_TRNT_CODE, GGGAM_TRNT_TYPE, GGGAM_ACC_NO, GGGAM_CONTRA_ACC_NO)VALUES    (GGGAM_CODE_SEQ.NEXTVAL, " &amp; AG$3 &amp; ", '" &amp; $C41 &amp; "', '" &amp; $F41 &amp; "', '" &amp; 'Account Mapping'!AE41 &amp; "', '" &amp; 'Account Mapping'!AF41 &amp; "');")</f>
        <v/>
      </c>
      <c r="AJ41" s="9" t="str">
        <f t="shared" si="8"/>
        <v>UPDATE GIN_TRANSACTION_TYPES SET  TRNT_CODE = 'RC-FST' WHERE TRNT_CODE = 'FSTCOM';</v>
      </c>
    </row>
    <row r="42" ht="15.0" customHeight="1">
      <c r="A42" s="9">
        <f>IF('Account Mapping'!A42="","",'Account Mapping'!A42)</f>
        <v>52</v>
      </c>
      <c r="B42" s="9" t="str">
        <f>IF('Account Mapping'!B42="","",'Account Mapping'!B42)</f>
        <v>FSTPRMRE</v>
      </c>
      <c r="C42" s="9" t="s">
        <v>380</v>
      </c>
      <c r="D42" s="9">
        <f t="shared" si="7"/>
        <v>7</v>
      </c>
      <c r="E42" s="9" t="str">
        <f>IF('Account Mapping'!C42="","",'Account Mapping'!C42)</f>
        <v>FIRST SURPLUS PREMIUM RETAINED</v>
      </c>
      <c r="F42" s="9" t="str">
        <f>IF('Account Mapping'!D42="","",'Account Mapping'!D42)</f>
        <v>RPR</v>
      </c>
      <c r="G42" s="9" t="str">
        <f>IF('Account Mapping'!E42="","",'Account Mapping'!E42)</f>
        <v>FSTSUP</v>
      </c>
      <c r="H42" s="9" t="str">
        <f>IF('Account Mapping'!F42="","",'Account Mapping'!F42)</f>
        <v>Y</v>
      </c>
      <c r="I42" s="9" t="str">
        <f>IF(AND('Account Mapping'!G42="",'Account Mapping'!H42=""),"","INSERT INTO GIN_GIS_GL_ACCTS_MAPPING     (GGGAM_CODE, GGGAM_GGGAP_CODE, GGGAM_TRNT_CODE, GGGAM_TRNT_TYPE, GGGAM_ACC_NO, GGGAM_CONTRA_ACC_NO)VALUES    (GGGAM_CODE_SEQ.NEXTVAL, " &amp; I$3 &amp; ", '" &amp; $C42 &amp; "', '" &amp; $F42 &amp; "', '" &amp; 'Account Mapping'!G42 &amp; "', '" &amp; 'Account Mapping'!H42 &amp; "');")</f>
        <v/>
      </c>
      <c r="K42" s="9" t="str">
        <f>IF(AND('Account Mapping'!I42="",'Account Mapping'!J42=""),"","INSERT INTO GIN_GIS_GL_ACCTS_MAPPING     (GGGAM_CODE, GGGAM_GGGAP_CODE, GGGAM_TRNT_CODE, GGGAM_TRNT_TYPE, GGGAM_ACC_NO, GGGAM_CONTRA_ACC_NO)VALUES    (GGGAM_CODE_SEQ.NEXTVAL, " &amp; K$3 &amp; ", '" &amp; $C42 &amp; "', '" &amp; $F42 &amp; "', '" &amp; 'Account Mapping'!I42 &amp; "', '" &amp; 'Account Mapping'!J42 &amp; "');")</f>
        <v/>
      </c>
      <c r="M42" s="9" t="str">
        <f>IF(AND('Account Mapping'!K42="",'Account Mapping'!L42=""),"","INSERT INTO GIN_GIS_GL_ACCTS_MAPPING     (GGGAM_CODE, GGGAM_GGGAP_CODE, GGGAM_TRNT_CODE, GGGAM_TRNT_TYPE, GGGAM_ACC_NO, GGGAM_CONTRA_ACC_NO)VALUES    (GGGAM_CODE_SEQ.NEXTVAL, " &amp; M$3 &amp; ", '" &amp; $C42 &amp; "', '" &amp; $F42 &amp; "', '" &amp; 'Account Mapping'!K42 &amp; "', '" &amp; 'Account Mapping'!L42 &amp; "');")</f>
        <v/>
      </c>
      <c r="O42" s="9" t="str">
        <f>IF(AND('Account Mapping'!M42="",'Account Mapping'!N42=""),"","INSERT INTO GIN_GIS_GL_ACCTS_MAPPING     (GGGAM_CODE, GGGAM_GGGAP_CODE, GGGAM_TRNT_CODE, GGGAM_TRNT_TYPE, GGGAM_ACC_NO, GGGAM_CONTRA_ACC_NO)VALUES    (GGGAM_CODE_SEQ.NEXTVAL, " &amp; O$3 &amp; ", '" &amp; $C42 &amp; "', '" &amp; $F42 &amp; "', '" &amp; 'Account Mapping'!M42 &amp; "', '" &amp; 'Account Mapping'!N42 &amp; "');")</f>
        <v/>
      </c>
      <c r="Q42" s="9" t="str">
        <f>IF(AND('Account Mapping'!O42="",'Account Mapping'!P42=""),"","INSERT INTO GIN_GIS_GL_ACCTS_MAPPING     (GGGAM_CODE, GGGAM_GGGAP_CODE, GGGAM_TRNT_CODE, GGGAM_TRNT_TYPE, GGGAM_ACC_NO, GGGAM_CONTRA_ACC_NO)VALUES    (GGGAM_CODE_SEQ.NEXTVAL, " &amp; Q$3 &amp; ", '" &amp; $C42 &amp; "', '" &amp; $F42 &amp; "', '" &amp; 'Account Mapping'!O42 &amp; "', '" &amp; 'Account Mapping'!P42 &amp; "');")</f>
        <v/>
      </c>
      <c r="S42" s="9" t="str">
        <f>IF(AND('Account Mapping'!Q42="",'Account Mapping'!R42=""),"","INSERT INTO GIN_GIS_GL_ACCTS_MAPPING     (GGGAM_CODE, GGGAM_GGGAP_CODE, GGGAM_TRNT_CODE, GGGAM_TRNT_TYPE, GGGAM_ACC_NO, GGGAM_CONTRA_ACC_NO)VALUES    (GGGAM_CODE_SEQ.NEXTVAL, " &amp; S$3 &amp; ", '" &amp; $C42 &amp; "', '" &amp; $F42 &amp; "', '" &amp; 'Account Mapping'!Q42 &amp; "', '" &amp; 'Account Mapping'!R42 &amp; "');")</f>
        <v/>
      </c>
      <c r="U42" s="9" t="str">
        <f>IF(AND('Account Mapping'!S42="",'Account Mapping'!T42=""),"","INSERT INTO GIN_GIS_GL_ACCTS_MAPPING     (GGGAM_CODE, GGGAM_GGGAP_CODE, GGGAM_TRNT_CODE, GGGAM_TRNT_TYPE, GGGAM_ACC_NO, GGGAM_CONTRA_ACC_NO)VALUES    (GGGAM_CODE_SEQ.NEXTVAL, " &amp; U$3 &amp; ", '" &amp; $C42 &amp; "', '" &amp; $F42 &amp; "', '" &amp; 'Account Mapping'!S42 &amp; "', '" &amp; 'Account Mapping'!T42 &amp; "');")</f>
        <v/>
      </c>
      <c r="W42" s="9" t="str">
        <f>IF(AND('Account Mapping'!U42="",'Account Mapping'!V42=""),"","INSERT INTO GIN_GIS_GL_ACCTS_MAPPING     (GGGAM_CODE, GGGAM_GGGAP_CODE, GGGAM_TRNT_CODE, GGGAM_TRNT_TYPE, GGGAM_ACC_NO, GGGAM_CONTRA_ACC_NO)VALUES    (GGGAM_CODE_SEQ.NEXTVAL, " &amp; W$3 &amp; ", '" &amp; $C42 &amp; "', '" &amp; $F42 &amp; "', '" &amp; 'Account Mapping'!U42 &amp; "', '" &amp; 'Account Mapping'!V42 &amp; "');")</f>
        <v/>
      </c>
      <c r="Y42" s="9" t="str">
        <f>IF(AND('Account Mapping'!W42="",'Account Mapping'!X42=""),"","INSERT INTO GIN_GIS_GL_ACCTS_MAPPING     (GGGAM_CODE, GGGAM_GGGAP_CODE, GGGAM_TRNT_CODE, GGGAM_TRNT_TYPE, GGGAM_ACC_NO, GGGAM_CONTRA_ACC_NO)VALUES    (GGGAM_CODE_SEQ.NEXTVAL, " &amp; Y$3 &amp; ", '" &amp; $C42 &amp; "', '" &amp; $F42 &amp; "', '" &amp; 'Account Mapping'!W42 &amp; "', '" &amp; 'Account Mapping'!X42 &amp; "');")</f>
        <v/>
      </c>
      <c r="AA42" s="9" t="str">
        <f>IF(AND('Account Mapping'!Y42="",'Account Mapping'!Z42=""),"","INSERT INTO GIN_GIS_GL_ACCTS_MAPPING     (GGGAM_CODE, GGGAM_GGGAP_CODE, GGGAM_TRNT_CODE, GGGAM_TRNT_TYPE, GGGAM_ACC_NO, GGGAM_CONTRA_ACC_NO)VALUES    (GGGAM_CODE_SEQ.NEXTVAL, " &amp; AA$3 &amp; ", '" &amp; $C42 &amp; "', '" &amp; $F42 &amp; "', '" &amp; 'Account Mapping'!Y42 &amp; "', '" &amp; 'Account Mapping'!Z42 &amp; "');")</f>
        <v/>
      </c>
      <c r="AC42" s="9" t="str">
        <f>IF(AND('Account Mapping'!AA42="",'Account Mapping'!AB42=""),"","INSERT INTO GIN_GIS_GL_ACCTS_MAPPING     (GGGAM_CODE, GGGAM_GGGAP_CODE, GGGAM_TRNT_CODE, GGGAM_TRNT_TYPE, GGGAM_ACC_NO, GGGAM_CONTRA_ACC_NO)VALUES    (GGGAM_CODE_SEQ.NEXTVAL, " &amp; AC$3 &amp; ", '" &amp; $C42 &amp; "', '" &amp; $F42 &amp; "', '" &amp; 'Account Mapping'!AA42 &amp; "', '" &amp; 'Account Mapping'!AB42 &amp; "');")</f>
        <v/>
      </c>
      <c r="AE42" s="9" t="str">
        <f>IF(AND('Account Mapping'!AC42="",'Account Mapping'!AD42=""),"","INSERT INTO GIN_GIS_GL_ACCTS_MAPPING     (GGGAM_CODE, GGGAM_GGGAP_CODE, GGGAM_TRNT_CODE, GGGAM_TRNT_TYPE, GGGAM_ACC_NO, GGGAM_CONTRA_ACC_NO)VALUES    (GGGAM_CODE_SEQ.NEXTVAL, " &amp; AE$3 &amp; ", '" &amp; $C42 &amp; "', '" &amp; $F42 &amp; "', '" &amp; 'Account Mapping'!AC42 &amp; "', '" &amp; 'Account Mapping'!AD42 &amp; "');")</f>
        <v/>
      </c>
      <c r="AG42" s="9" t="str">
        <f>IF(AND('Account Mapping'!AE42="",'Account Mapping'!AF42=""),"","INSERT INTO GIN_GIS_GL_ACCTS_MAPPING     (GGGAM_CODE, GGGAM_GGGAP_CODE, GGGAM_TRNT_CODE, GGGAM_TRNT_TYPE, GGGAM_ACC_NO, GGGAM_CONTRA_ACC_NO)VALUES    (GGGAM_CODE_SEQ.NEXTVAL, " &amp; AG$3 &amp; ", '" &amp; $C42 &amp; "', '" &amp; $F42 &amp; "', '" &amp; 'Account Mapping'!AE42 &amp; "', '" &amp; 'Account Mapping'!AF42 &amp; "');")</f>
        <v/>
      </c>
      <c r="AJ42" s="9" t="str">
        <f t="shared" si="8"/>
        <v>UPDATE GIN_TRANSACTION_TYPES SET  TRNT_CODE = 'RPR-FST' WHERE TRNT_CODE = 'FSTPRMRE';</v>
      </c>
    </row>
    <row r="43" ht="15.0" customHeight="1">
      <c r="A43" s="9">
        <f>IF('Account Mapping'!A43="","",'Account Mapping'!A43)</f>
        <v>52</v>
      </c>
      <c r="B43" s="9"/>
      <c r="C43" s="9" t="s">
        <v>381</v>
      </c>
      <c r="D43" s="9">
        <f t="shared" si="7"/>
        <v>8</v>
      </c>
      <c r="E43" s="9" t="str">
        <f>IF('Account Mapping'!C43="","",'Account Mapping'!C43)</f>
        <v>RI PREMIUM TAX</v>
      </c>
      <c r="F43" s="9" t="str">
        <f>IF('Account Mapping'!D43="","",'Account Mapping'!D43)</f>
        <v>WTHTX5</v>
      </c>
      <c r="G43" s="9" t="str">
        <f>IF('Account Mapping'!E43="","",'Account Mapping'!E43)</f>
        <v>FSTSUP</v>
      </c>
      <c r="H43" s="9" t="str">
        <f>IF('Account Mapping'!F43="","",'Account Mapping'!F43)</f>
        <v>Y</v>
      </c>
      <c r="I43" s="9" t="str">
        <f>IF(AND('Account Mapping'!G43="",'Account Mapping'!H43=""),"","INSERT INTO GIN_GIS_GL_ACCTS_MAPPING     (GGGAM_CODE, GGGAM_GGGAP_CODE, GGGAM_TRNT_CODE, GGGAM_TRNT_TYPE, GGGAM_ACC_NO, GGGAM_CONTRA_ACC_NO)VALUES    (GGGAM_CODE_SEQ.NEXTVAL, " &amp; I$3 &amp; ", '" &amp; $C43 &amp; "', '" &amp; $F43 &amp; "', '" &amp; 'Account Mapping'!G43 &amp; "', '" &amp; 'Account Mapping'!H43 &amp; "');")</f>
        <v/>
      </c>
      <c r="K43" s="9" t="str">
        <f>IF(AND('Account Mapping'!I43="",'Account Mapping'!J43=""),"","INSERT INTO GIN_GIS_GL_ACCTS_MAPPING     (GGGAM_CODE, GGGAM_GGGAP_CODE, GGGAM_TRNT_CODE, GGGAM_TRNT_TYPE, GGGAM_ACC_NO, GGGAM_CONTRA_ACC_NO)VALUES    (GGGAM_CODE_SEQ.NEXTVAL, " &amp; K$3 &amp; ", '" &amp; $C43 &amp; "', '" &amp; $F43 &amp; "', '" &amp; 'Account Mapping'!I43 &amp; "', '" &amp; 'Account Mapping'!J43 &amp; "');")</f>
        <v/>
      </c>
      <c r="M43" s="9" t="str">
        <f>IF(AND('Account Mapping'!K43="",'Account Mapping'!L43=""),"","INSERT INTO GIN_GIS_GL_ACCTS_MAPPING     (GGGAM_CODE, GGGAM_GGGAP_CODE, GGGAM_TRNT_CODE, GGGAM_TRNT_TYPE, GGGAM_ACC_NO, GGGAM_CONTRA_ACC_NO)VALUES    (GGGAM_CODE_SEQ.NEXTVAL, " &amp; M$3 &amp; ", '" &amp; $C43 &amp; "', '" &amp; $F43 &amp; "', '" &amp; 'Account Mapping'!K43 &amp; "', '" &amp; 'Account Mapping'!L43 &amp; "');")</f>
        <v/>
      </c>
      <c r="O43" s="9" t="str">
        <f>IF(AND('Account Mapping'!M43="",'Account Mapping'!N43=""),"","INSERT INTO GIN_GIS_GL_ACCTS_MAPPING     (GGGAM_CODE, GGGAM_GGGAP_CODE, GGGAM_TRNT_CODE, GGGAM_TRNT_TYPE, GGGAM_ACC_NO, GGGAM_CONTRA_ACC_NO)VALUES    (GGGAM_CODE_SEQ.NEXTVAL, " &amp; O$3 &amp; ", '" &amp; $C43 &amp; "', '" &amp; $F43 &amp; "', '" &amp; 'Account Mapping'!M43 &amp; "', '" &amp; 'Account Mapping'!N43 &amp; "');")</f>
        <v/>
      </c>
      <c r="Q43" s="9" t="str">
        <f>IF(AND('Account Mapping'!O43="",'Account Mapping'!P43=""),"","INSERT INTO GIN_GIS_GL_ACCTS_MAPPING     (GGGAM_CODE, GGGAM_GGGAP_CODE, GGGAM_TRNT_CODE, GGGAM_TRNT_TYPE, GGGAM_ACC_NO, GGGAM_CONTRA_ACC_NO)VALUES    (GGGAM_CODE_SEQ.NEXTVAL, " &amp; Q$3 &amp; ", '" &amp; $C43 &amp; "', '" &amp; $F43 &amp; "', '" &amp; 'Account Mapping'!O43 &amp; "', '" &amp; 'Account Mapping'!P43 &amp; "');")</f>
        <v/>
      </c>
      <c r="S43" s="9" t="str">
        <f>IF(AND('Account Mapping'!Q43="",'Account Mapping'!R43=""),"","INSERT INTO GIN_GIS_GL_ACCTS_MAPPING     (GGGAM_CODE, GGGAM_GGGAP_CODE, GGGAM_TRNT_CODE, GGGAM_TRNT_TYPE, GGGAM_ACC_NO, GGGAM_CONTRA_ACC_NO)VALUES    (GGGAM_CODE_SEQ.NEXTVAL, " &amp; S$3 &amp; ", '" &amp; $C43 &amp; "', '" &amp; $F43 &amp; "', '" &amp; 'Account Mapping'!Q43 &amp; "', '" &amp; 'Account Mapping'!R43 &amp; "');")</f>
        <v/>
      </c>
      <c r="U43" s="9" t="str">
        <f>IF(AND('Account Mapping'!S43="",'Account Mapping'!T43=""),"","INSERT INTO GIN_GIS_GL_ACCTS_MAPPING     (GGGAM_CODE, GGGAM_GGGAP_CODE, GGGAM_TRNT_CODE, GGGAM_TRNT_TYPE, GGGAM_ACC_NO, GGGAM_CONTRA_ACC_NO)VALUES    (GGGAM_CODE_SEQ.NEXTVAL, " &amp; U$3 &amp; ", '" &amp; $C43 &amp; "', '" &amp; $F43 &amp; "', '" &amp; 'Account Mapping'!S43 &amp; "', '" &amp; 'Account Mapping'!T43 &amp; "');")</f>
        <v/>
      </c>
      <c r="W43" s="9" t="str">
        <f>IF(AND('Account Mapping'!U43="",'Account Mapping'!V43=""),"","INSERT INTO GIN_GIS_GL_ACCTS_MAPPING     (GGGAM_CODE, GGGAM_GGGAP_CODE, GGGAM_TRNT_CODE, GGGAM_TRNT_TYPE, GGGAM_ACC_NO, GGGAM_CONTRA_ACC_NO)VALUES    (GGGAM_CODE_SEQ.NEXTVAL, " &amp; W$3 &amp; ", '" &amp; $C43 &amp; "', '" &amp; $F43 &amp; "', '" &amp; 'Account Mapping'!U43 &amp; "', '" &amp; 'Account Mapping'!V43 &amp; "');")</f>
        <v/>
      </c>
      <c r="Y43" s="9" t="str">
        <f>IF(AND('Account Mapping'!W43="",'Account Mapping'!X43=""),"","INSERT INTO GIN_GIS_GL_ACCTS_MAPPING     (GGGAM_CODE, GGGAM_GGGAP_CODE, GGGAM_TRNT_CODE, GGGAM_TRNT_TYPE, GGGAM_ACC_NO, GGGAM_CONTRA_ACC_NO)VALUES    (GGGAM_CODE_SEQ.NEXTVAL, " &amp; Y$3 &amp; ", '" &amp; $C43 &amp; "', '" &amp; $F43 &amp; "', '" &amp; 'Account Mapping'!W43 &amp; "', '" &amp; 'Account Mapping'!X43 &amp; "');")</f>
        <v/>
      </c>
      <c r="AA43" s="9" t="str">
        <f>IF(AND('Account Mapping'!Y43="",'Account Mapping'!Z43=""),"","INSERT INTO GIN_GIS_GL_ACCTS_MAPPING     (GGGAM_CODE, GGGAM_GGGAP_CODE, GGGAM_TRNT_CODE, GGGAM_TRNT_TYPE, GGGAM_ACC_NO, GGGAM_CONTRA_ACC_NO)VALUES    (GGGAM_CODE_SEQ.NEXTVAL, " &amp; AA$3 &amp; ", '" &amp; $C43 &amp; "', '" &amp; $F43 &amp; "', '" &amp; 'Account Mapping'!Y43 &amp; "', '" &amp; 'Account Mapping'!Z43 &amp; "');")</f>
        <v/>
      </c>
      <c r="AC43" s="9" t="str">
        <f>IF(AND('Account Mapping'!AA43="",'Account Mapping'!AB43=""),"","INSERT INTO GIN_GIS_GL_ACCTS_MAPPING     (GGGAM_CODE, GGGAM_GGGAP_CODE, GGGAM_TRNT_CODE, GGGAM_TRNT_TYPE, GGGAM_ACC_NO, GGGAM_CONTRA_ACC_NO)VALUES    (GGGAM_CODE_SEQ.NEXTVAL, " &amp; AC$3 &amp; ", '" &amp; $C43 &amp; "', '" &amp; $F43 &amp; "', '" &amp; 'Account Mapping'!AA43 &amp; "', '" &amp; 'Account Mapping'!AB43 &amp; "');")</f>
        <v/>
      </c>
      <c r="AE43" s="9" t="str">
        <f>IF(AND('Account Mapping'!AC43="",'Account Mapping'!AD43=""),"","INSERT INTO GIN_GIS_GL_ACCTS_MAPPING     (GGGAM_CODE, GGGAM_GGGAP_CODE, GGGAM_TRNT_CODE, GGGAM_TRNT_TYPE, GGGAM_ACC_NO, GGGAM_CONTRA_ACC_NO)VALUES    (GGGAM_CODE_SEQ.NEXTVAL, " &amp; AE$3 &amp; ", '" &amp; $C43 &amp; "', '" &amp; $F43 &amp; "', '" &amp; 'Account Mapping'!AC43 &amp; "', '" &amp; 'Account Mapping'!AD43 &amp; "');")</f>
        <v/>
      </c>
      <c r="AG43" s="9" t="str">
        <f>IF(AND('Account Mapping'!AE43="",'Account Mapping'!AF43=""),"","INSERT INTO GIN_GIS_GL_ACCTS_MAPPING     (GGGAM_CODE, GGGAM_GGGAP_CODE, GGGAM_TRNT_CODE, GGGAM_TRNT_TYPE, GGGAM_ACC_NO, GGGAM_CONTRA_ACC_NO)VALUES    (GGGAM_CODE_SEQ.NEXTVAL, " &amp; AG$3 &amp; ", '" &amp; $C43 &amp; "', '" &amp; $F43 &amp; "', '" &amp; 'Account Mapping'!AE43 &amp; "', '" &amp; 'Account Mapping'!AF43 &amp; "');")</f>
        <v/>
      </c>
      <c r="AJ43" s="9" t="str">
        <f t="shared" si="8"/>
        <v>INSERT INTO GIN_TRANSACTION_TYPES ( TRNT_CODE, TRNT_DESC, TRNT_TYPE,TRNT_APPLICATION_LVL, TRNT_SCL_APPLICABLE, TRNT_ORG_TYPE, TRNT_APPL_TRANS_TYPE_LVL) VALUES ('RPTX-FST', 'RI PREMIUM TAX', 'WTHTX5', 'FSTSUP', 'Y', 'ALL', 'N'); </v>
      </c>
    </row>
    <row r="44" ht="15.0" customHeight="1">
      <c r="A44" s="9">
        <f>IF('Account Mapping'!A44="","",'Account Mapping'!A44)</f>
        <v>53</v>
      </c>
      <c r="B44" s="9" t="str">
        <f>IF('Account Mapping'!B44="","",'Account Mapping'!B44)</f>
        <v>SECPREM</v>
      </c>
      <c r="C44" s="9" t="s">
        <v>382</v>
      </c>
      <c r="D44" s="9">
        <f t="shared" si="7"/>
        <v>6</v>
      </c>
      <c r="E44" s="9" t="str">
        <f>IF('Account Mapping'!C44="","",'Account Mapping'!C44)</f>
        <v>SECOND SURPLUSS PREMIUM</v>
      </c>
      <c r="F44" s="9" t="str">
        <f>IF('Account Mapping'!D44="","",'Account Mapping'!D44)</f>
        <v>RP</v>
      </c>
      <c r="G44" s="9" t="str">
        <f>IF('Account Mapping'!E44="","",'Account Mapping'!E44)</f>
        <v>SECSUP</v>
      </c>
      <c r="H44" s="9" t="str">
        <f>IF('Account Mapping'!F44="","",'Account Mapping'!F44)</f>
        <v>Y</v>
      </c>
      <c r="I44" s="9" t="str">
        <f>IF(AND('Account Mapping'!G44="",'Account Mapping'!H44=""),"","INSERT INTO GIN_GIS_GL_ACCTS_MAPPING     (GGGAM_CODE, GGGAM_GGGAP_CODE, GGGAM_TRNT_CODE, GGGAM_TRNT_TYPE, GGGAM_ACC_NO, GGGAM_CONTRA_ACC_NO)VALUES    (GGGAM_CODE_SEQ.NEXTVAL, " &amp; I$3 &amp; ", '" &amp; $C44 &amp; "', '" &amp; $F44 &amp; "', '" &amp; 'Account Mapping'!G44 &amp; "', '" &amp; 'Account Mapping'!H44 &amp; "');")</f>
        <v/>
      </c>
      <c r="K44" s="9" t="str">
        <f>IF(AND('Account Mapping'!I44="",'Account Mapping'!J44=""),"","INSERT INTO GIN_GIS_GL_ACCTS_MAPPING     (GGGAM_CODE, GGGAM_GGGAP_CODE, GGGAM_TRNT_CODE, GGGAM_TRNT_TYPE, GGGAM_ACC_NO, GGGAM_CONTRA_ACC_NO)VALUES    (GGGAM_CODE_SEQ.NEXTVAL, " &amp; K$3 &amp; ", '" &amp; $C44 &amp; "', '" &amp; $F44 &amp; "', '" &amp; 'Account Mapping'!I44 &amp; "', '" &amp; 'Account Mapping'!J44 &amp; "');")</f>
        <v/>
      </c>
      <c r="M44" s="9" t="str">
        <f>IF(AND('Account Mapping'!K44="",'Account Mapping'!L44=""),"","INSERT INTO GIN_GIS_GL_ACCTS_MAPPING     (GGGAM_CODE, GGGAM_GGGAP_CODE, GGGAM_TRNT_CODE, GGGAM_TRNT_TYPE, GGGAM_ACC_NO, GGGAM_CONTRA_ACC_NO)VALUES    (GGGAM_CODE_SEQ.NEXTVAL, " &amp; M$3 &amp; ", '" &amp; $C44 &amp; "', '" &amp; $F44 &amp; "', '" &amp; 'Account Mapping'!K44 &amp; "', '" &amp; 'Account Mapping'!L44 &amp; "');")</f>
        <v/>
      </c>
      <c r="O44" s="9" t="str">
        <f>IF(AND('Account Mapping'!M44="",'Account Mapping'!N44=""),"","INSERT INTO GIN_GIS_GL_ACCTS_MAPPING     (GGGAM_CODE, GGGAM_GGGAP_CODE, GGGAM_TRNT_CODE, GGGAM_TRNT_TYPE, GGGAM_ACC_NO, GGGAM_CONTRA_ACC_NO)VALUES    (GGGAM_CODE_SEQ.NEXTVAL, " &amp; O$3 &amp; ", '" &amp; $C44 &amp; "', '" &amp; $F44 &amp; "', '" &amp; 'Account Mapping'!M44 &amp; "', '" &amp; 'Account Mapping'!N44 &amp; "');")</f>
        <v/>
      </c>
      <c r="Q44" s="9" t="str">
        <f>IF(AND('Account Mapping'!O44="",'Account Mapping'!P44=""),"","INSERT INTO GIN_GIS_GL_ACCTS_MAPPING     (GGGAM_CODE, GGGAM_GGGAP_CODE, GGGAM_TRNT_CODE, GGGAM_TRNT_TYPE, GGGAM_ACC_NO, GGGAM_CONTRA_ACC_NO)VALUES    (GGGAM_CODE_SEQ.NEXTVAL, " &amp; Q$3 &amp; ", '" &amp; $C44 &amp; "', '" &amp; $F44 &amp; "', '" &amp; 'Account Mapping'!O44 &amp; "', '" &amp; 'Account Mapping'!P44 &amp; "');")</f>
        <v/>
      </c>
      <c r="S44" s="9" t="str">
        <f>IF(AND('Account Mapping'!Q44="",'Account Mapping'!R44=""),"","INSERT INTO GIN_GIS_GL_ACCTS_MAPPING     (GGGAM_CODE, GGGAM_GGGAP_CODE, GGGAM_TRNT_CODE, GGGAM_TRNT_TYPE, GGGAM_ACC_NO, GGGAM_CONTRA_ACC_NO)VALUES    (GGGAM_CODE_SEQ.NEXTVAL, " &amp; S$3 &amp; ", '" &amp; $C44 &amp; "', '" &amp; $F44 &amp; "', '" &amp; 'Account Mapping'!Q44 &amp; "', '" &amp; 'Account Mapping'!R44 &amp; "');")</f>
        <v/>
      </c>
      <c r="U44" s="9" t="str">
        <f>IF(AND('Account Mapping'!S44="",'Account Mapping'!T44=""),"","INSERT INTO GIN_GIS_GL_ACCTS_MAPPING     (GGGAM_CODE, GGGAM_GGGAP_CODE, GGGAM_TRNT_CODE, GGGAM_TRNT_TYPE, GGGAM_ACC_NO, GGGAM_CONTRA_ACC_NO)VALUES    (GGGAM_CODE_SEQ.NEXTVAL, " &amp; U$3 &amp; ", '" &amp; $C44 &amp; "', '" &amp; $F44 &amp; "', '" &amp; 'Account Mapping'!S44 &amp; "', '" &amp; 'Account Mapping'!T44 &amp; "');")</f>
        <v/>
      </c>
      <c r="W44" s="9" t="str">
        <f>IF(AND('Account Mapping'!U44="",'Account Mapping'!V44=""),"","INSERT INTO GIN_GIS_GL_ACCTS_MAPPING     (GGGAM_CODE, GGGAM_GGGAP_CODE, GGGAM_TRNT_CODE, GGGAM_TRNT_TYPE, GGGAM_ACC_NO, GGGAM_CONTRA_ACC_NO)VALUES    (GGGAM_CODE_SEQ.NEXTVAL, " &amp; W$3 &amp; ", '" &amp; $C44 &amp; "', '" &amp; $F44 &amp; "', '" &amp; 'Account Mapping'!U44 &amp; "', '" &amp; 'Account Mapping'!V44 &amp; "');")</f>
        <v/>
      </c>
      <c r="Y44" s="9" t="str">
        <f>IF(AND('Account Mapping'!W44="",'Account Mapping'!X44=""),"","INSERT INTO GIN_GIS_GL_ACCTS_MAPPING     (GGGAM_CODE, GGGAM_GGGAP_CODE, GGGAM_TRNT_CODE, GGGAM_TRNT_TYPE, GGGAM_ACC_NO, GGGAM_CONTRA_ACC_NO)VALUES    (GGGAM_CODE_SEQ.NEXTVAL, " &amp; Y$3 &amp; ", '" &amp; $C44 &amp; "', '" &amp; $F44 &amp; "', '" &amp; 'Account Mapping'!W44 &amp; "', '" &amp; 'Account Mapping'!X44 &amp; "');")</f>
        <v/>
      </c>
      <c r="AA44" s="9" t="str">
        <f>IF(AND('Account Mapping'!Y44="",'Account Mapping'!Z44=""),"","INSERT INTO GIN_GIS_GL_ACCTS_MAPPING     (GGGAM_CODE, GGGAM_GGGAP_CODE, GGGAM_TRNT_CODE, GGGAM_TRNT_TYPE, GGGAM_ACC_NO, GGGAM_CONTRA_ACC_NO)VALUES    (GGGAM_CODE_SEQ.NEXTVAL, " &amp; AA$3 &amp; ", '" &amp; $C44 &amp; "', '" &amp; $F44 &amp; "', '" &amp; 'Account Mapping'!Y44 &amp; "', '" &amp; 'Account Mapping'!Z44 &amp; "');")</f>
        <v/>
      </c>
      <c r="AC44" s="9" t="str">
        <f>IF(AND('Account Mapping'!AA44="",'Account Mapping'!AB44=""),"","INSERT INTO GIN_GIS_GL_ACCTS_MAPPING     (GGGAM_CODE, GGGAM_GGGAP_CODE, GGGAM_TRNT_CODE, GGGAM_TRNT_TYPE, GGGAM_ACC_NO, GGGAM_CONTRA_ACC_NO)VALUES    (GGGAM_CODE_SEQ.NEXTVAL, " &amp; AC$3 &amp; ", '" &amp; $C44 &amp; "', '" &amp; $F44 &amp; "', '" &amp; 'Account Mapping'!AA44 &amp; "', '" &amp; 'Account Mapping'!AB44 &amp; "');")</f>
        <v/>
      </c>
      <c r="AE44" s="9" t="str">
        <f>IF(AND('Account Mapping'!AC44="",'Account Mapping'!AD44=""),"","INSERT INTO GIN_GIS_GL_ACCTS_MAPPING     (GGGAM_CODE, GGGAM_GGGAP_CODE, GGGAM_TRNT_CODE, GGGAM_TRNT_TYPE, GGGAM_ACC_NO, GGGAM_CONTRA_ACC_NO)VALUES    (GGGAM_CODE_SEQ.NEXTVAL, " &amp; AE$3 &amp; ", '" &amp; $C44 &amp; "', '" &amp; $F44 &amp; "', '" &amp; 'Account Mapping'!AC44 &amp; "', '" &amp; 'Account Mapping'!AD44 &amp; "');")</f>
        <v/>
      </c>
      <c r="AG44" s="9" t="str">
        <f>IF(AND('Account Mapping'!AE44="",'Account Mapping'!AF44=""),"","INSERT INTO GIN_GIS_GL_ACCTS_MAPPING     (GGGAM_CODE, GGGAM_GGGAP_CODE, GGGAM_TRNT_CODE, GGGAM_TRNT_TYPE, GGGAM_ACC_NO, GGGAM_CONTRA_ACC_NO)VALUES    (GGGAM_CODE_SEQ.NEXTVAL, " &amp; AG$3 &amp; ", '" &amp; $C44 &amp; "', '" &amp; $F44 &amp; "', '" &amp; 'Account Mapping'!AE44 &amp; "', '" &amp; 'Account Mapping'!AF44 &amp; "');")</f>
        <v/>
      </c>
      <c r="AJ44" s="9" t="str">
        <f t="shared" si="8"/>
        <v>UPDATE GIN_TRANSACTION_TYPES SET  TRNT_CODE = 'RP-SEC' WHERE TRNT_CODE = 'SECPREM';</v>
      </c>
    </row>
    <row r="45" ht="15.0" customHeight="1">
      <c r="A45" s="9">
        <f>IF('Account Mapping'!A45="","",'Account Mapping'!A45)</f>
        <v>53</v>
      </c>
      <c r="B45" s="9" t="str">
        <f>IF('Account Mapping'!B45="","",'Account Mapping'!B45)</f>
        <v>SECCOM</v>
      </c>
      <c r="C45" s="9" t="s">
        <v>383</v>
      </c>
      <c r="D45" s="9">
        <f t="shared" si="7"/>
        <v>6</v>
      </c>
      <c r="E45" s="9" t="str">
        <f>IF('Account Mapping'!C45="","",'Account Mapping'!C45)</f>
        <v>SECOND SURPLUS COMMISSION</v>
      </c>
      <c r="F45" s="9" t="str">
        <f>IF('Account Mapping'!D45="","",'Account Mapping'!D45)</f>
        <v>RC</v>
      </c>
      <c r="G45" s="9" t="str">
        <f>IF('Account Mapping'!E45="","",'Account Mapping'!E45)</f>
        <v>SECSUP</v>
      </c>
      <c r="H45" s="9" t="str">
        <f>IF('Account Mapping'!F45="","",'Account Mapping'!F45)</f>
        <v>Y</v>
      </c>
      <c r="I45" s="9" t="str">
        <f>IF(AND('Account Mapping'!G45="",'Account Mapping'!H45=""),"","INSERT INTO GIN_GIS_GL_ACCTS_MAPPING     (GGGAM_CODE, GGGAM_GGGAP_CODE, GGGAM_TRNT_CODE, GGGAM_TRNT_TYPE, GGGAM_ACC_NO, GGGAM_CONTRA_ACC_NO)VALUES    (GGGAM_CODE_SEQ.NEXTVAL, " &amp; I$3 &amp; ", '" &amp; $C45 &amp; "', '" &amp; $F45 &amp; "', '" &amp; 'Account Mapping'!G45 &amp; "', '" &amp; 'Account Mapping'!H45 &amp; "');")</f>
        <v/>
      </c>
      <c r="K45" s="9" t="str">
        <f>IF(AND('Account Mapping'!I45="",'Account Mapping'!J45=""),"","INSERT INTO GIN_GIS_GL_ACCTS_MAPPING     (GGGAM_CODE, GGGAM_GGGAP_CODE, GGGAM_TRNT_CODE, GGGAM_TRNT_TYPE, GGGAM_ACC_NO, GGGAM_CONTRA_ACC_NO)VALUES    (GGGAM_CODE_SEQ.NEXTVAL, " &amp; K$3 &amp; ", '" &amp; $C45 &amp; "', '" &amp; $F45 &amp; "', '" &amp; 'Account Mapping'!I45 &amp; "', '" &amp; 'Account Mapping'!J45 &amp; "');")</f>
        <v/>
      </c>
      <c r="M45" s="9" t="str">
        <f>IF(AND('Account Mapping'!K45="",'Account Mapping'!L45=""),"","INSERT INTO GIN_GIS_GL_ACCTS_MAPPING     (GGGAM_CODE, GGGAM_GGGAP_CODE, GGGAM_TRNT_CODE, GGGAM_TRNT_TYPE, GGGAM_ACC_NO, GGGAM_CONTRA_ACC_NO)VALUES    (GGGAM_CODE_SEQ.NEXTVAL, " &amp; M$3 &amp; ", '" &amp; $C45 &amp; "', '" &amp; $F45 &amp; "', '" &amp; 'Account Mapping'!K45 &amp; "', '" &amp; 'Account Mapping'!L45 &amp; "');")</f>
        <v/>
      </c>
      <c r="O45" s="9" t="str">
        <f>IF(AND('Account Mapping'!M45="",'Account Mapping'!N45=""),"","INSERT INTO GIN_GIS_GL_ACCTS_MAPPING     (GGGAM_CODE, GGGAM_GGGAP_CODE, GGGAM_TRNT_CODE, GGGAM_TRNT_TYPE, GGGAM_ACC_NO, GGGAM_CONTRA_ACC_NO)VALUES    (GGGAM_CODE_SEQ.NEXTVAL, " &amp; O$3 &amp; ", '" &amp; $C45 &amp; "', '" &amp; $F45 &amp; "', '" &amp; 'Account Mapping'!M45 &amp; "', '" &amp; 'Account Mapping'!N45 &amp; "');")</f>
        <v/>
      </c>
      <c r="Q45" s="9" t="str">
        <f>IF(AND('Account Mapping'!O45="",'Account Mapping'!P45=""),"","INSERT INTO GIN_GIS_GL_ACCTS_MAPPING     (GGGAM_CODE, GGGAM_GGGAP_CODE, GGGAM_TRNT_CODE, GGGAM_TRNT_TYPE, GGGAM_ACC_NO, GGGAM_CONTRA_ACC_NO)VALUES    (GGGAM_CODE_SEQ.NEXTVAL, " &amp; Q$3 &amp; ", '" &amp; $C45 &amp; "', '" &amp; $F45 &amp; "', '" &amp; 'Account Mapping'!O45 &amp; "', '" &amp; 'Account Mapping'!P45 &amp; "');")</f>
        <v/>
      </c>
      <c r="S45" s="9" t="str">
        <f>IF(AND('Account Mapping'!Q45="",'Account Mapping'!R45=""),"","INSERT INTO GIN_GIS_GL_ACCTS_MAPPING     (GGGAM_CODE, GGGAM_GGGAP_CODE, GGGAM_TRNT_CODE, GGGAM_TRNT_TYPE, GGGAM_ACC_NO, GGGAM_CONTRA_ACC_NO)VALUES    (GGGAM_CODE_SEQ.NEXTVAL, " &amp; S$3 &amp; ", '" &amp; $C45 &amp; "', '" &amp; $F45 &amp; "', '" &amp; 'Account Mapping'!Q45 &amp; "', '" &amp; 'Account Mapping'!R45 &amp; "');")</f>
        <v/>
      </c>
      <c r="U45" s="9" t="str">
        <f>IF(AND('Account Mapping'!S45="",'Account Mapping'!T45=""),"","INSERT INTO GIN_GIS_GL_ACCTS_MAPPING     (GGGAM_CODE, GGGAM_GGGAP_CODE, GGGAM_TRNT_CODE, GGGAM_TRNT_TYPE, GGGAM_ACC_NO, GGGAM_CONTRA_ACC_NO)VALUES    (GGGAM_CODE_SEQ.NEXTVAL, " &amp; U$3 &amp; ", '" &amp; $C45 &amp; "', '" &amp; $F45 &amp; "', '" &amp; 'Account Mapping'!S45 &amp; "', '" &amp; 'Account Mapping'!T45 &amp; "');")</f>
        <v/>
      </c>
      <c r="W45" s="9" t="str">
        <f>IF(AND('Account Mapping'!U45="",'Account Mapping'!V45=""),"","INSERT INTO GIN_GIS_GL_ACCTS_MAPPING     (GGGAM_CODE, GGGAM_GGGAP_CODE, GGGAM_TRNT_CODE, GGGAM_TRNT_TYPE, GGGAM_ACC_NO, GGGAM_CONTRA_ACC_NO)VALUES    (GGGAM_CODE_SEQ.NEXTVAL, " &amp; W$3 &amp; ", '" &amp; $C45 &amp; "', '" &amp; $F45 &amp; "', '" &amp; 'Account Mapping'!U45 &amp; "', '" &amp; 'Account Mapping'!V45 &amp; "');")</f>
        <v/>
      </c>
      <c r="Y45" s="9" t="str">
        <f>IF(AND('Account Mapping'!W45="",'Account Mapping'!X45=""),"","INSERT INTO GIN_GIS_GL_ACCTS_MAPPING     (GGGAM_CODE, GGGAM_GGGAP_CODE, GGGAM_TRNT_CODE, GGGAM_TRNT_TYPE, GGGAM_ACC_NO, GGGAM_CONTRA_ACC_NO)VALUES    (GGGAM_CODE_SEQ.NEXTVAL, " &amp; Y$3 &amp; ", '" &amp; $C45 &amp; "', '" &amp; $F45 &amp; "', '" &amp; 'Account Mapping'!W45 &amp; "', '" &amp; 'Account Mapping'!X45 &amp; "');")</f>
        <v/>
      </c>
      <c r="AA45" s="9" t="str">
        <f>IF(AND('Account Mapping'!Y45="",'Account Mapping'!Z45=""),"","INSERT INTO GIN_GIS_GL_ACCTS_MAPPING     (GGGAM_CODE, GGGAM_GGGAP_CODE, GGGAM_TRNT_CODE, GGGAM_TRNT_TYPE, GGGAM_ACC_NO, GGGAM_CONTRA_ACC_NO)VALUES    (GGGAM_CODE_SEQ.NEXTVAL, " &amp; AA$3 &amp; ", '" &amp; $C45 &amp; "', '" &amp; $F45 &amp; "', '" &amp; 'Account Mapping'!Y45 &amp; "', '" &amp; 'Account Mapping'!Z45 &amp; "');")</f>
        <v/>
      </c>
      <c r="AC45" s="9" t="str">
        <f>IF(AND('Account Mapping'!AA45="",'Account Mapping'!AB45=""),"","INSERT INTO GIN_GIS_GL_ACCTS_MAPPING     (GGGAM_CODE, GGGAM_GGGAP_CODE, GGGAM_TRNT_CODE, GGGAM_TRNT_TYPE, GGGAM_ACC_NO, GGGAM_CONTRA_ACC_NO)VALUES    (GGGAM_CODE_SEQ.NEXTVAL, " &amp; AC$3 &amp; ", '" &amp; $C45 &amp; "', '" &amp; $F45 &amp; "', '" &amp; 'Account Mapping'!AA45 &amp; "', '" &amp; 'Account Mapping'!AB45 &amp; "');")</f>
        <v/>
      </c>
      <c r="AE45" s="9" t="str">
        <f>IF(AND('Account Mapping'!AC45="",'Account Mapping'!AD45=""),"","INSERT INTO GIN_GIS_GL_ACCTS_MAPPING     (GGGAM_CODE, GGGAM_GGGAP_CODE, GGGAM_TRNT_CODE, GGGAM_TRNT_TYPE, GGGAM_ACC_NO, GGGAM_CONTRA_ACC_NO)VALUES    (GGGAM_CODE_SEQ.NEXTVAL, " &amp; AE$3 &amp; ", '" &amp; $C45 &amp; "', '" &amp; $F45 &amp; "', '" &amp; 'Account Mapping'!AC45 &amp; "', '" &amp; 'Account Mapping'!AD45 &amp; "');")</f>
        <v/>
      </c>
      <c r="AG45" s="9" t="str">
        <f>IF(AND('Account Mapping'!AE45="",'Account Mapping'!AF45=""),"","INSERT INTO GIN_GIS_GL_ACCTS_MAPPING     (GGGAM_CODE, GGGAM_GGGAP_CODE, GGGAM_TRNT_CODE, GGGAM_TRNT_TYPE, GGGAM_ACC_NO, GGGAM_CONTRA_ACC_NO)VALUES    (GGGAM_CODE_SEQ.NEXTVAL, " &amp; AG$3 &amp; ", '" &amp; $C45 &amp; "', '" &amp; $F45 &amp; "', '" &amp; 'Account Mapping'!AE45 &amp; "', '" &amp; 'Account Mapping'!AF45 &amp; "');")</f>
        <v/>
      </c>
      <c r="AJ45" s="9" t="str">
        <f t="shared" si="8"/>
        <v>UPDATE GIN_TRANSACTION_TYPES SET  TRNT_CODE = 'RC-SEC' WHERE TRNT_CODE = 'SECCOM';</v>
      </c>
    </row>
    <row r="46" ht="15.0" customHeight="1">
      <c r="A46" s="9">
        <f>IF('Account Mapping'!A46="","",'Account Mapping'!A46)</f>
        <v>53</v>
      </c>
      <c r="B46" s="9" t="str">
        <f>IF('Account Mapping'!B46="","",'Account Mapping'!B46)</f>
        <v>SECPRET</v>
      </c>
      <c r="C46" s="9" t="s">
        <v>384</v>
      </c>
      <c r="D46" s="9">
        <f t="shared" si="7"/>
        <v>7</v>
      </c>
      <c r="E46" s="9" t="str">
        <f>IF('Account Mapping'!C46="","",'Account Mapping'!C46)</f>
        <v>SECOND SURPLUS PREM RETAINED</v>
      </c>
      <c r="F46" s="9" t="str">
        <f>IF('Account Mapping'!D46="","",'Account Mapping'!D46)</f>
        <v>RPR</v>
      </c>
      <c r="G46" s="9" t="str">
        <f>IF('Account Mapping'!E46="","",'Account Mapping'!E46)</f>
        <v>SECSUP</v>
      </c>
      <c r="H46" s="9" t="str">
        <f>IF('Account Mapping'!F46="","",'Account Mapping'!F46)</f>
        <v>Y</v>
      </c>
      <c r="I46" s="9" t="str">
        <f>IF(AND('Account Mapping'!G46="",'Account Mapping'!H46=""),"","INSERT INTO GIN_GIS_GL_ACCTS_MAPPING     (GGGAM_CODE, GGGAM_GGGAP_CODE, GGGAM_TRNT_CODE, GGGAM_TRNT_TYPE, GGGAM_ACC_NO, GGGAM_CONTRA_ACC_NO)VALUES    (GGGAM_CODE_SEQ.NEXTVAL, " &amp; I$3 &amp; ", '" &amp; $C46 &amp; "', '" &amp; $F46 &amp; "', '" &amp; 'Account Mapping'!G46 &amp; "', '" &amp; 'Account Mapping'!H46 &amp; "');")</f>
        <v/>
      </c>
      <c r="K46" s="9" t="str">
        <f>IF(AND('Account Mapping'!I46="",'Account Mapping'!J46=""),"","INSERT INTO GIN_GIS_GL_ACCTS_MAPPING     (GGGAM_CODE, GGGAM_GGGAP_CODE, GGGAM_TRNT_CODE, GGGAM_TRNT_TYPE, GGGAM_ACC_NO, GGGAM_CONTRA_ACC_NO)VALUES    (GGGAM_CODE_SEQ.NEXTVAL, " &amp; K$3 &amp; ", '" &amp; $C46 &amp; "', '" &amp; $F46 &amp; "', '" &amp; 'Account Mapping'!I46 &amp; "', '" &amp; 'Account Mapping'!J46 &amp; "');")</f>
        <v/>
      </c>
      <c r="M46" s="9" t="str">
        <f>IF(AND('Account Mapping'!K46="",'Account Mapping'!L46=""),"","INSERT INTO GIN_GIS_GL_ACCTS_MAPPING     (GGGAM_CODE, GGGAM_GGGAP_CODE, GGGAM_TRNT_CODE, GGGAM_TRNT_TYPE, GGGAM_ACC_NO, GGGAM_CONTRA_ACC_NO)VALUES    (GGGAM_CODE_SEQ.NEXTVAL, " &amp; M$3 &amp; ", '" &amp; $C46 &amp; "', '" &amp; $F46 &amp; "', '" &amp; 'Account Mapping'!K46 &amp; "', '" &amp; 'Account Mapping'!L46 &amp; "');")</f>
        <v/>
      </c>
      <c r="O46" s="9" t="str">
        <f>IF(AND('Account Mapping'!M46="",'Account Mapping'!N46=""),"","INSERT INTO GIN_GIS_GL_ACCTS_MAPPING     (GGGAM_CODE, GGGAM_GGGAP_CODE, GGGAM_TRNT_CODE, GGGAM_TRNT_TYPE, GGGAM_ACC_NO, GGGAM_CONTRA_ACC_NO)VALUES    (GGGAM_CODE_SEQ.NEXTVAL, " &amp; O$3 &amp; ", '" &amp; $C46 &amp; "', '" &amp; $F46 &amp; "', '" &amp; 'Account Mapping'!M46 &amp; "', '" &amp; 'Account Mapping'!N46 &amp; "');")</f>
        <v/>
      </c>
      <c r="Q46" s="9" t="str">
        <f>IF(AND('Account Mapping'!O46="",'Account Mapping'!P46=""),"","INSERT INTO GIN_GIS_GL_ACCTS_MAPPING     (GGGAM_CODE, GGGAM_GGGAP_CODE, GGGAM_TRNT_CODE, GGGAM_TRNT_TYPE, GGGAM_ACC_NO, GGGAM_CONTRA_ACC_NO)VALUES    (GGGAM_CODE_SEQ.NEXTVAL, " &amp; Q$3 &amp; ", '" &amp; $C46 &amp; "', '" &amp; $F46 &amp; "', '" &amp; 'Account Mapping'!O46 &amp; "', '" &amp; 'Account Mapping'!P46 &amp; "');")</f>
        <v/>
      </c>
      <c r="S46" s="9" t="str">
        <f>IF(AND('Account Mapping'!Q46="",'Account Mapping'!R46=""),"","INSERT INTO GIN_GIS_GL_ACCTS_MAPPING     (GGGAM_CODE, GGGAM_GGGAP_CODE, GGGAM_TRNT_CODE, GGGAM_TRNT_TYPE, GGGAM_ACC_NO, GGGAM_CONTRA_ACC_NO)VALUES    (GGGAM_CODE_SEQ.NEXTVAL, " &amp; S$3 &amp; ", '" &amp; $C46 &amp; "', '" &amp; $F46 &amp; "', '" &amp; 'Account Mapping'!Q46 &amp; "', '" &amp; 'Account Mapping'!R46 &amp; "');")</f>
        <v/>
      </c>
      <c r="U46" s="9" t="str">
        <f>IF(AND('Account Mapping'!S46="",'Account Mapping'!T46=""),"","INSERT INTO GIN_GIS_GL_ACCTS_MAPPING     (GGGAM_CODE, GGGAM_GGGAP_CODE, GGGAM_TRNT_CODE, GGGAM_TRNT_TYPE, GGGAM_ACC_NO, GGGAM_CONTRA_ACC_NO)VALUES    (GGGAM_CODE_SEQ.NEXTVAL, " &amp; U$3 &amp; ", '" &amp; $C46 &amp; "', '" &amp; $F46 &amp; "', '" &amp; 'Account Mapping'!S46 &amp; "', '" &amp; 'Account Mapping'!T46 &amp; "');")</f>
        <v/>
      </c>
      <c r="W46" s="9" t="str">
        <f>IF(AND('Account Mapping'!U46="",'Account Mapping'!V46=""),"","INSERT INTO GIN_GIS_GL_ACCTS_MAPPING     (GGGAM_CODE, GGGAM_GGGAP_CODE, GGGAM_TRNT_CODE, GGGAM_TRNT_TYPE, GGGAM_ACC_NO, GGGAM_CONTRA_ACC_NO)VALUES    (GGGAM_CODE_SEQ.NEXTVAL, " &amp; W$3 &amp; ", '" &amp; $C46 &amp; "', '" &amp; $F46 &amp; "', '" &amp; 'Account Mapping'!U46 &amp; "', '" &amp; 'Account Mapping'!V46 &amp; "');")</f>
        <v/>
      </c>
      <c r="Y46" s="9" t="str">
        <f>IF(AND('Account Mapping'!W46="",'Account Mapping'!X46=""),"","INSERT INTO GIN_GIS_GL_ACCTS_MAPPING     (GGGAM_CODE, GGGAM_GGGAP_CODE, GGGAM_TRNT_CODE, GGGAM_TRNT_TYPE, GGGAM_ACC_NO, GGGAM_CONTRA_ACC_NO)VALUES    (GGGAM_CODE_SEQ.NEXTVAL, " &amp; Y$3 &amp; ", '" &amp; $C46 &amp; "', '" &amp; $F46 &amp; "', '" &amp; 'Account Mapping'!W46 &amp; "', '" &amp; 'Account Mapping'!X46 &amp; "');")</f>
        <v/>
      </c>
      <c r="AA46" s="9" t="str">
        <f>IF(AND('Account Mapping'!Y46="",'Account Mapping'!Z46=""),"","INSERT INTO GIN_GIS_GL_ACCTS_MAPPING     (GGGAM_CODE, GGGAM_GGGAP_CODE, GGGAM_TRNT_CODE, GGGAM_TRNT_TYPE, GGGAM_ACC_NO, GGGAM_CONTRA_ACC_NO)VALUES    (GGGAM_CODE_SEQ.NEXTVAL, " &amp; AA$3 &amp; ", '" &amp; $C46 &amp; "', '" &amp; $F46 &amp; "', '" &amp; 'Account Mapping'!Y46 &amp; "', '" &amp; 'Account Mapping'!Z46 &amp; "');")</f>
        <v/>
      </c>
      <c r="AC46" s="9" t="str">
        <f>IF(AND('Account Mapping'!AA46="",'Account Mapping'!AB46=""),"","INSERT INTO GIN_GIS_GL_ACCTS_MAPPING     (GGGAM_CODE, GGGAM_GGGAP_CODE, GGGAM_TRNT_CODE, GGGAM_TRNT_TYPE, GGGAM_ACC_NO, GGGAM_CONTRA_ACC_NO)VALUES    (GGGAM_CODE_SEQ.NEXTVAL, " &amp; AC$3 &amp; ", '" &amp; $C46 &amp; "', '" &amp; $F46 &amp; "', '" &amp; 'Account Mapping'!AA46 &amp; "', '" &amp; 'Account Mapping'!AB46 &amp; "');")</f>
        <v/>
      </c>
      <c r="AE46" s="9" t="str">
        <f>IF(AND('Account Mapping'!AC46="",'Account Mapping'!AD46=""),"","INSERT INTO GIN_GIS_GL_ACCTS_MAPPING     (GGGAM_CODE, GGGAM_GGGAP_CODE, GGGAM_TRNT_CODE, GGGAM_TRNT_TYPE, GGGAM_ACC_NO, GGGAM_CONTRA_ACC_NO)VALUES    (GGGAM_CODE_SEQ.NEXTVAL, " &amp; AE$3 &amp; ", '" &amp; $C46 &amp; "', '" &amp; $F46 &amp; "', '" &amp; 'Account Mapping'!AC46 &amp; "', '" &amp; 'Account Mapping'!AD46 &amp; "');")</f>
        <v/>
      </c>
      <c r="AG46" s="9" t="str">
        <f>IF(AND('Account Mapping'!AE46="",'Account Mapping'!AF46=""),"","INSERT INTO GIN_GIS_GL_ACCTS_MAPPING     (GGGAM_CODE, GGGAM_GGGAP_CODE, GGGAM_TRNT_CODE, GGGAM_TRNT_TYPE, GGGAM_ACC_NO, GGGAM_CONTRA_ACC_NO)VALUES    (GGGAM_CODE_SEQ.NEXTVAL, " &amp; AG$3 &amp; ", '" &amp; $C46 &amp; "', '" &amp; $F46 &amp; "', '" &amp; 'Account Mapping'!AE46 &amp; "', '" &amp; 'Account Mapping'!AF46 &amp; "');")</f>
        <v/>
      </c>
      <c r="AJ46" s="9" t="str">
        <f t="shared" si="8"/>
        <v>UPDATE GIN_TRANSACTION_TYPES SET  TRNT_CODE = 'RPR-SEC' WHERE TRNT_CODE = 'SECPRET';</v>
      </c>
    </row>
    <row r="47" ht="15.0" customHeight="1">
      <c r="A47" s="9">
        <f>IF('Account Mapping'!A47="","",'Account Mapping'!A47)</f>
        <v>53</v>
      </c>
      <c r="B47" s="9"/>
      <c r="C47" s="9" t="s">
        <v>385</v>
      </c>
      <c r="D47" s="9">
        <f t="shared" si="7"/>
        <v>8</v>
      </c>
      <c r="E47" s="9" t="str">
        <f>IF('Account Mapping'!C47="","",'Account Mapping'!C47)</f>
        <v>RI PREMIUM TAX</v>
      </c>
      <c r="F47" s="9" t="str">
        <f>IF('Account Mapping'!D47="","",'Account Mapping'!D47)</f>
        <v>WTHTX5</v>
      </c>
      <c r="G47" s="9" t="str">
        <f>IF('Account Mapping'!E47="","",'Account Mapping'!E47)</f>
        <v>SECSUP</v>
      </c>
      <c r="H47" s="9" t="str">
        <f>IF('Account Mapping'!F47="","",'Account Mapping'!F47)</f>
        <v>Y</v>
      </c>
      <c r="I47" s="9" t="str">
        <f>IF(AND('Account Mapping'!G47="",'Account Mapping'!H47=""),"","INSERT INTO GIN_GIS_GL_ACCTS_MAPPING     (GGGAM_CODE, GGGAM_GGGAP_CODE, GGGAM_TRNT_CODE, GGGAM_TRNT_TYPE, GGGAM_ACC_NO, GGGAM_CONTRA_ACC_NO)VALUES    (GGGAM_CODE_SEQ.NEXTVAL, " &amp; I$3 &amp; ", '" &amp; $C47 &amp; "', '" &amp; $F47 &amp; "', '" &amp; 'Account Mapping'!G47 &amp; "', '" &amp; 'Account Mapping'!H47 &amp; "');")</f>
        <v/>
      </c>
      <c r="K47" s="9" t="str">
        <f>IF(AND('Account Mapping'!I47="",'Account Mapping'!J47=""),"","INSERT INTO GIN_GIS_GL_ACCTS_MAPPING     (GGGAM_CODE, GGGAM_GGGAP_CODE, GGGAM_TRNT_CODE, GGGAM_TRNT_TYPE, GGGAM_ACC_NO, GGGAM_CONTRA_ACC_NO)VALUES    (GGGAM_CODE_SEQ.NEXTVAL, " &amp; K$3 &amp; ", '" &amp; $C47 &amp; "', '" &amp; $F47 &amp; "', '" &amp; 'Account Mapping'!I47 &amp; "', '" &amp; 'Account Mapping'!J47 &amp; "');")</f>
        <v/>
      </c>
      <c r="M47" s="9" t="str">
        <f>IF(AND('Account Mapping'!K47="",'Account Mapping'!L47=""),"","INSERT INTO GIN_GIS_GL_ACCTS_MAPPING     (GGGAM_CODE, GGGAM_GGGAP_CODE, GGGAM_TRNT_CODE, GGGAM_TRNT_TYPE, GGGAM_ACC_NO, GGGAM_CONTRA_ACC_NO)VALUES    (GGGAM_CODE_SEQ.NEXTVAL, " &amp; M$3 &amp; ", '" &amp; $C47 &amp; "', '" &amp; $F47 &amp; "', '" &amp; 'Account Mapping'!K47 &amp; "', '" &amp; 'Account Mapping'!L47 &amp; "');")</f>
        <v/>
      </c>
      <c r="O47" s="9" t="str">
        <f>IF(AND('Account Mapping'!M47="",'Account Mapping'!N47=""),"","INSERT INTO GIN_GIS_GL_ACCTS_MAPPING     (GGGAM_CODE, GGGAM_GGGAP_CODE, GGGAM_TRNT_CODE, GGGAM_TRNT_TYPE, GGGAM_ACC_NO, GGGAM_CONTRA_ACC_NO)VALUES    (GGGAM_CODE_SEQ.NEXTVAL, " &amp; O$3 &amp; ", '" &amp; $C47 &amp; "', '" &amp; $F47 &amp; "', '" &amp; 'Account Mapping'!M47 &amp; "', '" &amp; 'Account Mapping'!N47 &amp; "');")</f>
        <v/>
      </c>
      <c r="Q47" s="9" t="str">
        <f>IF(AND('Account Mapping'!O47="",'Account Mapping'!P47=""),"","INSERT INTO GIN_GIS_GL_ACCTS_MAPPING     (GGGAM_CODE, GGGAM_GGGAP_CODE, GGGAM_TRNT_CODE, GGGAM_TRNT_TYPE, GGGAM_ACC_NO, GGGAM_CONTRA_ACC_NO)VALUES    (GGGAM_CODE_SEQ.NEXTVAL, " &amp; Q$3 &amp; ", '" &amp; $C47 &amp; "', '" &amp; $F47 &amp; "', '" &amp; 'Account Mapping'!O47 &amp; "', '" &amp; 'Account Mapping'!P47 &amp; "');")</f>
        <v/>
      </c>
      <c r="S47" s="9" t="str">
        <f>IF(AND('Account Mapping'!Q47="",'Account Mapping'!R47=""),"","INSERT INTO GIN_GIS_GL_ACCTS_MAPPING     (GGGAM_CODE, GGGAM_GGGAP_CODE, GGGAM_TRNT_CODE, GGGAM_TRNT_TYPE, GGGAM_ACC_NO, GGGAM_CONTRA_ACC_NO)VALUES    (GGGAM_CODE_SEQ.NEXTVAL, " &amp; S$3 &amp; ", '" &amp; $C47 &amp; "', '" &amp; $F47 &amp; "', '" &amp; 'Account Mapping'!Q47 &amp; "', '" &amp; 'Account Mapping'!R47 &amp; "');")</f>
        <v/>
      </c>
      <c r="U47" s="9" t="str">
        <f>IF(AND('Account Mapping'!S47="",'Account Mapping'!T47=""),"","INSERT INTO GIN_GIS_GL_ACCTS_MAPPING     (GGGAM_CODE, GGGAM_GGGAP_CODE, GGGAM_TRNT_CODE, GGGAM_TRNT_TYPE, GGGAM_ACC_NO, GGGAM_CONTRA_ACC_NO)VALUES    (GGGAM_CODE_SEQ.NEXTVAL, " &amp; U$3 &amp; ", '" &amp; $C47 &amp; "', '" &amp; $F47 &amp; "', '" &amp; 'Account Mapping'!S47 &amp; "', '" &amp; 'Account Mapping'!T47 &amp; "');")</f>
        <v/>
      </c>
      <c r="W47" s="9" t="str">
        <f>IF(AND('Account Mapping'!U47="",'Account Mapping'!V47=""),"","INSERT INTO GIN_GIS_GL_ACCTS_MAPPING     (GGGAM_CODE, GGGAM_GGGAP_CODE, GGGAM_TRNT_CODE, GGGAM_TRNT_TYPE, GGGAM_ACC_NO, GGGAM_CONTRA_ACC_NO)VALUES    (GGGAM_CODE_SEQ.NEXTVAL, " &amp; W$3 &amp; ", '" &amp; $C47 &amp; "', '" &amp; $F47 &amp; "', '" &amp; 'Account Mapping'!U47 &amp; "', '" &amp; 'Account Mapping'!V47 &amp; "');")</f>
        <v/>
      </c>
      <c r="Y47" s="9" t="str">
        <f>IF(AND('Account Mapping'!W47="",'Account Mapping'!X47=""),"","INSERT INTO GIN_GIS_GL_ACCTS_MAPPING     (GGGAM_CODE, GGGAM_GGGAP_CODE, GGGAM_TRNT_CODE, GGGAM_TRNT_TYPE, GGGAM_ACC_NO, GGGAM_CONTRA_ACC_NO)VALUES    (GGGAM_CODE_SEQ.NEXTVAL, " &amp; Y$3 &amp; ", '" &amp; $C47 &amp; "', '" &amp; $F47 &amp; "', '" &amp; 'Account Mapping'!W47 &amp; "', '" &amp; 'Account Mapping'!X47 &amp; "');")</f>
        <v/>
      </c>
      <c r="AA47" s="9" t="str">
        <f>IF(AND('Account Mapping'!Y47="",'Account Mapping'!Z47=""),"","INSERT INTO GIN_GIS_GL_ACCTS_MAPPING     (GGGAM_CODE, GGGAM_GGGAP_CODE, GGGAM_TRNT_CODE, GGGAM_TRNT_TYPE, GGGAM_ACC_NO, GGGAM_CONTRA_ACC_NO)VALUES    (GGGAM_CODE_SEQ.NEXTVAL, " &amp; AA$3 &amp; ", '" &amp; $C47 &amp; "', '" &amp; $F47 &amp; "', '" &amp; 'Account Mapping'!Y47 &amp; "', '" &amp; 'Account Mapping'!Z47 &amp; "');")</f>
        <v/>
      </c>
      <c r="AC47" s="9" t="str">
        <f>IF(AND('Account Mapping'!AA47="",'Account Mapping'!AB47=""),"","INSERT INTO GIN_GIS_GL_ACCTS_MAPPING     (GGGAM_CODE, GGGAM_GGGAP_CODE, GGGAM_TRNT_CODE, GGGAM_TRNT_TYPE, GGGAM_ACC_NO, GGGAM_CONTRA_ACC_NO)VALUES    (GGGAM_CODE_SEQ.NEXTVAL, " &amp; AC$3 &amp; ", '" &amp; $C47 &amp; "', '" &amp; $F47 &amp; "', '" &amp; 'Account Mapping'!AA47 &amp; "', '" &amp; 'Account Mapping'!AB47 &amp; "');")</f>
        <v/>
      </c>
      <c r="AE47" s="9" t="str">
        <f>IF(AND('Account Mapping'!AC47="",'Account Mapping'!AD47=""),"","INSERT INTO GIN_GIS_GL_ACCTS_MAPPING     (GGGAM_CODE, GGGAM_GGGAP_CODE, GGGAM_TRNT_CODE, GGGAM_TRNT_TYPE, GGGAM_ACC_NO, GGGAM_CONTRA_ACC_NO)VALUES    (GGGAM_CODE_SEQ.NEXTVAL, " &amp; AE$3 &amp; ", '" &amp; $C47 &amp; "', '" &amp; $F47 &amp; "', '" &amp; 'Account Mapping'!AC47 &amp; "', '" &amp; 'Account Mapping'!AD47 &amp; "');")</f>
        <v/>
      </c>
      <c r="AG47" s="9" t="str">
        <f>IF(AND('Account Mapping'!AE47="",'Account Mapping'!AF47=""),"","INSERT INTO GIN_GIS_GL_ACCTS_MAPPING     (GGGAM_CODE, GGGAM_GGGAP_CODE, GGGAM_TRNT_CODE, GGGAM_TRNT_TYPE, GGGAM_ACC_NO, GGGAM_CONTRA_ACC_NO)VALUES    (GGGAM_CODE_SEQ.NEXTVAL, " &amp; AG$3 &amp; ", '" &amp; $C47 &amp; "', '" &amp; $F47 &amp; "', '" &amp; 'Account Mapping'!AE47 &amp; "', '" &amp; 'Account Mapping'!AF47 &amp; "');")</f>
        <v/>
      </c>
      <c r="AJ47" s="9" t="str">
        <f t="shared" si="8"/>
        <v>INSERT INTO GIN_TRANSACTION_TYPES ( TRNT_CODE, TRNT_DESC, TRNT_TYPE,TRNT_APPLICATION_LVL, TRNT_SCL_APPLICABLE, TRNT_ORG_TYPE, TRNT_APPL_TRANS_TYPE_LVL) VALUES ('RPTX-SEC', 'RI PREMIUM TAX', 'WTHTX5', 'SECSUP', 'Y', 'ALL', 'N'); </v>
      </c>
    </row>
    <row r="48" ht="15.0" customHeight="1">
      <c r="A48" s="9">
        <f>IF('Account Mapping'!A48="","",'Account Mapping'!A48)</f>
        <v>54</v>
      </c>
      <c r="B48" s="9" t="str">
        <f>IF('Account Mapping'!B48="","",'Account Mapping'!B48)</f>
        <v>FACPREOU</v>
      </c>
      <c r="C48" s="9" t="str">
        <f t="shared" ref="C48:C49" si="10">F48 &amp; "-" &amp; G48</f>
        <v>RP-FO</v>
      </c>
      <c r="D48" s="9">
        <f t="shared" si="7"/>
        <v>5</v>
      </c>
      <c r="E48" s="9" t="str">
        <f>IF('Account Mapping'!C48="","",'Account Mapping'!C48)</f>
        <v>FACRE OUT PREMIUM</v>
      </c>
      <c r="F48" s="9" t="str">
        <f>IF('Account Mapping'!D48="","",'Account Mapping'!D48)</f>
        <v>RP</v>
      </c>
      <c r="G48" s="9" t="str">
        <f>IF('Account Mapping'!E48="","",'Account Mapping'!E48)</f>
        <v>FO</v>
      </c>
      <c r="H48" s="9" t="str">
        <f>IF('Account Mapping'!F48="","",'Account Mapping'!F48)</f>
        <v>Y</v>
      </c>
      <c r="I48" s="9" t="str">
        <f>IF(AND('Account Mapping'!G48="",'Account Mapping'!H48=""),"","INSERT INTO GIN_GIS_GL_ACCTS_MAPPING     (GGGAM_CODE, GGGAM_GGGAP_CODE, GGGAM_TRNT_CODE, GGGAM_TRNT_TYPE, GGGAM_ACC_NO, GGGAM_CONTRA_ACC_NO)VALUES    (GGGAM_CODE_SEQ.NEXTVAL, " &amp; I$3 &amp; ", '" &amp; $C48 &amp; "', '" &amp; $F48 &amp; "', '" &amp; 'Account Mapping'!G48 &amp; "', '" &amp; 'Account Mapping'!H48 &amp; "');")</f>
        <v/>
      </c>
      <c r="K48" s="9" t="str">
        <f>IF(AND('Account Mapping'!I48="",'Account Mapping'!J48=""),"","INSERT INTO GIN_GIS_GL_ACCTS_MAPPING     (GGGAM_CODE, GGGAM_GGGAP_CODE, GGGAM_TRNT_CODE, GGGAM_TRNT_TYPE, GGGAM_ACC_NO, GGGAM_CONTRA_ACC_NO)VALUES    (GGGAM_CODE_SEQ.NEXTVAL, " &amp; K$3 &amp; ", '" &amp; $C48 &amp; "', '" &amp; $F48 &amp; "', '" &amp; 'Account Mapping'!I48 &amp; "', '" &amp; 'Account Mapping'!J48 &amp; "');")</f>
        <v/>
      </c>
      <c r="M48" s="9" t="str">
        <f>IF(AND('Account Mapping'!K48="",'Account Mapping'!L48=""),"","INSERT INTO GIN_GIS_GL_ACCTS_MAPPING     (GGGAM_CODE, GGGAM_GGGAP_CODE, GGGAM_TRNT_CODE, GGGAM_TRNT_TYPE, GGGAM_ACC_NO, GGGAM_CONTRA_ACC_NO)VALUES    (GGGAM_CODE_SEQ.NEXTVAL, " &amp; M$3 &amp; ", '" &amp; $C48 &amp; "', '" &amp; $F48 &amp; "', '" &amp; 'Account Mapping'!K48 &amp; "', '" &amp; 'Account Mapping'!L48 &amp; "');")</f>
        <v/>
      </c>
      <c r="O48" s="9" t="str">
        <f>IF(AND('Account Mapping'!M48="",'Account Mapping'!N48=""),"","INSERT INTO GIN_GIS_GL_ACCTS_MAPPING     (GGGAM_CODE, GGGAM_GGGAP_CODE, GGGAM_TRNT_CODE, GGGAM_TRNT_TYPE, GGGAM_ACC_NO, GGGAM_CONTRA_ACC_NO)VALUES    (GGGAM_CODE_SEQ.NEXTVAL, " &amp; O$3 &amp; ", '" &amp; $C48 &amp; "', '" &amp; $F48 &amp; "', '" &amp; 'Account Mapping'!M48 &amp; "', '" &amp; 'Account Mapping'!N48 &amp; "');")</f>
        <v/>
      </c>
      <c r="Q48" s="9" t="str">
        <f>IF(AND('Account Mapping'!O48="",'Account Mapping'!P48=""),"","INSERT INTO GIN_GIS_GL_ACCTS_MAPPING     (GGGAM_CODE, GGGAM_GGGAP_CODE, GGGAM_TRNT_CODE, GGGAM_TRNT_TYPE, GGGAM_ACC_NO, GGGAM_CONTRA_ACC_NO)VALUES    (GGGAM_CODE_SEQ.NEXTVAL, " &amp; Q$3 &amp; ", '" &amp; $C48 &amp; "', '" &amp; $F48 &amp; "', '" &amp; 'Account Mapping'!O48 &amp; "', '" &amp; 'Account Mapping'!P48 &amp; "');")</f>
        <v/>
      </c>
      <c r="S48" s="9" t="str">
        <f>IF(AND('Account Mapping'!Q48="",'Account Mapping'!R48=""),"","INSERT INTO GIN_GIS_GL_ACCTS_MAPPING     (GGGAM_CODE, GGGAM_GGGAP_CODE, GGGAM_TRNT_CODE, GGGAM_TRNT_TYPE, GGGAM_ACC_NO, GGGAM_CONTRA_ACC_NO)VALUES    (GGGAM_CODE_SEQ.NEXTVAL, " &amp; S$3 &amp; ", '" &amp; $C48 &amp; "', '" &amp; $F48 &amp; "', '" &amp; 'Account Mapping'!Q48 &amp; "', '" &amp; 'Account Mapping'!R48 &amp; "');")</f>
        <v/>
      </c>
      <c r="U48" s="9" t="str">
        <f>IF(AND('Account Mapping'!S48="",'Account Mapping'!T48=""),"","INSERT INTO GIN_GIS_GL_ACCTS_MAPPING     (GGGAM_CODE, GGGAM_GGGAP_CODE, GGGAM_TRNT_CODE, GGGAM_TRNT_TYPE, GGGAM_ACC_NO, GGGAM_CONTRA_ACC_NO)VALUES    (GGGAM_CODE_SEQ.NEXTVAL, " &amp; U$3 &amp; ", '" &amp; $C48 &amp; "', '" &amp; $F48 &amp; "', '" &amp; 'Account Mapping'!S48 &amp; "', '" &amp; 'Account Mapping'!T48 &amp; "');")</f>
        <v/>
      </c>
      <c r="W48" s="9" t="str">
        <f>IF(AND('Account Mapping'!U48="",'Account Mapping'!V48=""),"","INSERT INTO GIN_GIS_GL_ACCTS_MAPPING     (GGGAM_CODE, GGGAM_GGGAP_CODE, GGGAM_TRNT_CODE, GGGAM_TRNT_TYPE, GGGAM_ACC_NO, GGGAM_CONTRA_ACC_NO)VALUES    (GGGAM_CODE_SEQ.NEXTVAL, " &amp; W$3 &amp; ", '" &amp; $C48 &amp; "', '" &amp; $F48 &amp; "', '" &amp; 'Account Mapping'!U48 &amp; "', '" &amp; 'Account Mapping'!V48 &amp; "');")</f>
        <v/>
      </c>
      <c r="Y48" s="9" t="str">
        <f>IF(AND('Account Mapping'!W48="",'Account Mapping'!X48=""),"","INSERT INTO GIN_GIS_GL_ACCTS_MAPPING     (GGGAM_CODE, GGGAM_GGGAP_CODE, GGGAM_TRNT_CODE, GGGAM_TRNT_TYPE, GGGAM_ACC_NO, GGGAM_CONTRA_ACC_NO)VALUES    (GGGAM_CODE_SEQ.NEXTVAL, " &amp; Y$3 &amp; ", '" &amp; $C48 &amp; "', '" &amp; $F48 &amp; "', '" &amp; 'Account Mapping'!W48 &amp; "', '" &amp; 'Account Mapping'!X48 &amp; "');")</f>
        <v/>
      </c>
      <c r="AA48" s="9" t="str">
        <f>IF(AND('Account Mapping'!Y48="",'Account Mapping'!Z48=""),"","INSERT INTO GIN_GIS_GL_ACCTS_MAPPING     (GGGAM_CODE, GGGAM_GGGAP_CODE, GGGAM_TRNT_CODE, GGGAM_TRNT_TYPE, GGGAM_ACC_NO, GGGAM_CONTRA_ACC_NO)VALUES    (GGGAM_CODE_SEQ.NEXTVAL, " &amp; AA$3 &amp; ", '" &amp; $C48 &amp; "', '" &amp; $F48 &amp; "', '" &amp; 'Account Mapping'!Y48 &amp; "', '" &amp; 'Account Mapping'!Z48 &amp; "');")</f>
        <v/>
      </c>
      <c r="AC48" s="9" t="str">
        <f>IF(AND('Account Mapping'!AA48="",'Account Mapping'!AB48=""),"","INSERT INTO GIN_GIS_GL_ACCTS_MAPPING     (GGGAM_CODE, GGGAM_GGGAP_CODE, GGGAM_TRNT_CODE, GGGAM_TRNT_TYPE, GGGAM_ACC_NO, GGGAM_CONTRA_ACC_NO)VALUES    (GGGAM_CODE_SEQ.NEXTVAL, " &amp; AC$3 &amp; ", '" &amp; $C48 &amp; "', '" &amp; $F48 &amp; "', '" &amp; 'Account Mapping'!AA48 &amp; "', '" &amp; 'Account Mapping'!AB48 &amp; "');")</f>
        <v/>
      </c>
      <c r="AE48" s="9" t="str">
        <f>IF(AND('Account Mapping'!AC48="",'Account Mapping'!AD48=""),"","INSERT INTO GIN_GIS_GL_ACCTS_MAPPING     (GGGAM_CODE, GGGAM_GGGAP_CODE, GGGAM_TRNT_CODE, GGGAM_TRNT_TYPE, GGGAM_ACC_NO, GGGAM_CONTRA_ACC_NO)VALUES    (GGGAM_CODE_SEQ.NEXTVAL, " &amp; AE$3 &amp; ", '" &amp; $C48 &amp; "', '" &amp; $F48 &amp; "', '" &amp; 'Account Mapping'!AC48 &amp; "', '" &amp; 'Account Mapping'!AD48 &amp; "');")</f>
        <v/>
      </c>
      <c r="AG48" s="9" t="str">
        <f>IF(AND('Account Mapping'!AE48="",'Account Mapping'!AF48=""),"","INSERT INTO GIN_GIS_GL_ACCTS_MAPPING     (GGGAM_CODE, GGGAM_GGGAP_CODE, GGGAM_TRNT_CODE, GGGAM_TRNT_TYPE, GGGAM_ACC_NO, GGGAM_CONTRA_ACC_NO)VALUES    (GGGAM_CODE_SEQ.NEXTVAL, " &amp; AG$3 &amp; ", '" &amp; $C48 &amp; "', '" &amp; $F48 &amp; "', '" &amp; 'Account Mapping'!AE48 &amp; "', '" &amp; 'Account Mapping'!AF48 &amp; "');")</f>
        <v/>
      </c>
      <c r="AJ48" s="9" t="str">
        <f t="shared" si="8"/>
        <v>UPDATE GIN_TRANSACTION_TYPES SET  TRNT_CODE = 'RP-FO' WHERE TRNT_CODE = 'FACPREOU';</v>
      </c>
    </row>
    <row r="49" ht="15.0" customHeight="1">
      <c r="A49" s="9">
        <f>IF('Account Mapping'!A49="","",'Account Mapping'!A49)</f>
        <v>54</v>
      </c>
      <c r="B49" s="9" t="str">
        <f>IF('Account Mapping'!B49="","",'Account Mapping'!B49)</f>
        <v>RC</v>
      </c>
      <c r="C49" s="9" t="str">
        <f t="shared" si="10"/>
        <v>RC-FO</v>
      </c>
      <c r="D49" s="9">
        <f t="shared" si="7"/>
        <v>5</v>
      </c>
      <c r="E49" s="9" t="str">
        <f>IF('Account Mapping'!C49="","",'Account Mapping'!C49)</f>
        <v>REINSURANCE COMMISSION</v>
      </c>
      <c r="F49" s="9" t="str">
        <f>IF('Account Mapping'!D49="","",'Account Mapping'!D49)</f>
        <v>RC</v>
      </c>
      <c r="G49" s="9" t="str">
        <f>IF('Account Mapping'!E49="","",'Account Mapping'!E49)</f>
        <v>FO</v>
      </c>
      <c r="H49" s="9" t="str">
        <f>IF('Account Mapping'!F49="","",'Account Mapping'!F49)</f>
        <v>Y</v>
      </c>
      <c r="I49" s="9" t="str">
        <f>IF(AND('Account Mapping'!G49="",'Account Mapping'!H49=""),"","INSERT INTO GIN_GIS_GL_ACCTS_MAPPING     (GGGAM_CODE, GGGAM_GGGAP_CODE, GGGAM_TRNT_CODE, GGGAM_TRNT_TYPE, GGGAM_ACC_NO, GGGAM_CONTRA_ACC_NO)VALUES    (GGGAM_CODE_SEQ.NEXTVAL, " &amp; I$3 &amp; ", '" &amp; $C49 &amp; "', '" &amp; $F49 &amp; "', '" &amp; 'Account Mapping'!G49 &amp; "', '" &amp; 'Account Mapping'!H49 &amp; "');")</f>
        <v/>
      </c>
      <c r="K49" s="9" t="str">
        <f>IF(AND('Account Mapping'!I49="",'Account Mapping'!J49=""),"","INSERT INTO GIN_GIS_GL_ACCTS_MAPPING     (GGGAM_CODE, GGGAM_GGGAP_CODE, GGGAM_TRNT_CODE, GGGAM_TRNT_TYPE, GGGAM_ACC_NO, GGGAM_CONTRA_ACC_NO)VALUES    (GGGAM_CODE_SEQ.NEXTVAL, " &amp; K$3 &amp; ", '" &amp; $C49 &amp; "', '" &amp; $F49 &amp; "', '" &amp; 'Account Mapping'!I49 &amp; "', '" &amp; 'Account Mapping'!J49 &amp; "');")</f>
        <v/>
      </c>
      <c r="M49" s="9" t="str">
        <f>IF(AND('Account Mapping'!K49="",'Account Mapping'!L49=""),"","INSERT INTO GIN_GIS_GL_ACCTS_MAPPING     (GGGAM_CODE, GGGAM_GGGAP_CODE, GGGAM_TRNT_CODE, GGGAM_TRNT_TYPE, GGGAM_ACC_NO, GGGAM_CONTRA_ACC_NO)VALUES    (GGGAM_CODE_SEQ.NEXTVAL, " &amp; M$3 &amp; ", '" &amp; $C49 &amp; "', '" &amp; $F49 &amp; "', '" &amp; 'Account Mapping'!K49 &amp; "', '" &amp; 'Account Mapping'!L49 &amp; "');")</f>
        <v/>
      </c>
      <c r="O49" s="9" t="str">
        <f>IF(AND('Account Mapping'!M49="",'Account Mapping'!N49=""),"","INSERT INTO GIN_GIS_GL_ACCTS_MAPPING     (GGGAM_CODE, GGGAM_GGGAP_CODE, GGGAM_TRNT_CODE, GGGAM_TRNT_TYPE, GGGAM_ACC_NO, GGGAM_CONTRA_ACC_NO)VALUES    (GGGAM_CODE_SEQ.NEXTVAL, " &amp; O$3 &amp; ", '" &amp; $C49 &amp; "', '" &amp; $F49 &amp; "', '" &amp; 'Account Mapping'!M49 &amp; "', '" &amp; 'Account Mapping'!N49 &amp; "');")</f>
        <v/>
      </c>
      <c r="Q49" s="9" t="str">
        <f>IF(AND('Account Mapping'!O49="",'Account Mapping'!P49=""),"","INSERT INTO GIN_GIS_GL_ACCTS_MAPPING     (GGGAM_CODE, GGGAM_GGGAP_CODE, GGGAM_TRNT_CODE, GGGAM_TRNT_TYPE, GGGAM_ACC_NO, GGGAM_CONTRA_ACC_NO)VALUES    (GGGAM_CODE_SEQ.NEXTVAL, " &amp; Q$3 &amp; ", '" &amp; $C49 &amp; "', '" &amp; $F49 &amp; "', '" &amp; 'Account Mapping'!O49 &amp; "', '" &amp; 'Account Mapping'!P49 &amp; "');")</f>
        <v/>
      </c>
      <c r="S49" s="9" t="str">
        <f>IF(AND('Account Mapping'!Q49="",'Account Mapping'!R49=""),"","INSERT INTO GIN_GIS_GL_ACCTS_MAPPING     (GGGAM_CODE, GGGAM_GGGAP_CODE, GGGAM_TRNT_CODE, GGGAM_TRNT_TYPE, GGGAM_ACC_NO, GGGAM_CONTRA_ACC_NO)VALUES    (GGGAM_CODE_SEQ.NEXTVAL, " &amp; S$3 &amp; ", '" &amp; $C49 &amp; "', '" &amp; $F49 &amp; "', '" &amp; 'Account Mapping'!Q49 &amp; "', '" &amp; 'Account Mapping'!R49 &amp; "');")</f>
        <v/>
      </c>
      <c r="U49" s="9" t="str">
        <f>IF(AND('Account Mapping'!S49="",'Account Mapping'!T49=""),"","INSERT INTO GIN_GIS_GL_ACCTS_MAPPING     (GGGAM_CODE, GGGAM_GGGAP_CODE, GGGAM_TRNT_CODE, GGGAM_TRNT_TYPE, GGGAM_ACC_NO, GGGAM_CONTRA_ACC_NO)VALUES    (GGGAM_CODE_SEQ.NEXTVAL, " &amp; U$3 &amp; ", '" &amp; $C49 &amp; "', '" &amp; $F49 &amp; "', '" &amp; 'Account Mapping'!S49 &amp; "', '" &amp; 'Account Mapping'!T49 &amp; "');")</f>
        <v/>
      </c>
      <c r="W49" s="9" t="str">
        <f>IF(AND('Account Mapping'!U49="",'Account Mapping'!V49=""),"","INSERT INTO GIN_GIS_GL_ACCTS_MAPPING     (GGGAM_CODE, GGGAM_GGGAP_CODE, GGGAM_TRNT_CODE, GGGAM_TRNT_TYPE, GGGAM_ACC_NO, GGGAM_CONTRA_ACC_NO)VALUES    (GGGAM_CODE_SEQ.NEXTVAL, " &amp; W$3 &amp; ", '" &amp; $C49 &amp; "', '" &amp; $F49 &amp; "', '" &amp; 'Account Mapping'!U49 &amp; "', '" &amp; 'Account Mapping'!V49 &amp; "');")</f>
        <v/>
      </c>
      <c r="Y49" s="9" t="str">
        <f>IF(AND('Account Mapping'!W49="",'Account Mapping'!X49=""),"","INSERT INTO GIN_GIS_GL_ACCTS_MAPPING     (GGGAM_CODE, GGGAM_GGGAP_CODE, GGGAM_TRNT_CODE, GGGAM_TRNT_TYPE, GGGAM_ACC_NO, GGGAM_CONTRA_ACC_NO)VALUES    (GGGAM_CODE_SEQ.NEXTVAL, " &amp; Y$3 &amp; ", '" &amp; $C49 &amp; "', '" &amp; $F49 &amp; "', '" &amp; 'Account Mapping'!W49 &amp; "', '" &amp; 'Account Mapping'!X49 &amp; "');")</f>
        <v/>
      </c>
      <c r="AA49" s="9" t="str">
        <f>IF(AND('Account Mapping'!Y49="",'Account Mapping'!Z49=""),"","INSERT INTO GIN_GIS_GL_ACCTS_MAPPING     (GGGAM_CODE, GGGAM_GGGAP_CODE, GGGAM_TRNT_CODE, GGGAM_TRNT_TYPE, GGGAM_ACC_NO, GGGAM_CONTRA_ACC_NO)VALUES    (GGGAM_CODE_SEQ.NEXTVAL, " &amp; AA$3 &amp; ", '" &amp; $C49 &amp; "', '" &amp; $F49 &amp; "', '" &amp; 'Account Mapping'!Y49 &amp; "', '" &amp; 'Account Mapping'!Z49 &amp; "');")</f>
        <v/>
      </c>
      <c r="AC49" s="9" t="str">
        <f>IF(AND('Account Mapping'!AA49="",'Account Mapping'!AB49=""),"","INSERT INTO GIN_GIS_GL_ACCTS_MAPPING     (GGGAM_CODE, GGGAM_GGGAP_CODE, GGGAM_TRNT_CODE, GGGAM_TRNT_TYPE, GGGAM_ACC_NO, GGGAM_CONTRA_ACC_NO)VALUES    (GGGAM_CODE_SEQ.NEXTVAL, " &amp; AC$3 &amp; ", '" &amp; $C49 &amp; "', '" &amp; $F49 &amp; "', '" &amp; 'Account Mapping'!AA49 &amp; "', '" &amp; 'Account Mapping'!AB49 &amp; "');")</f>
        <v/>
      </c>
      <c r="AE49" s="9" t="str">
        <f>IF(AND('Account Mapping'!AC49="",'Account Mapping'!AD49=""),"","INSERT INTO GIN_GIS_GL_ACCTS_MAPPING     (GGGAM_CODE, GGGAM_GGGAP_CODE, GGGAM_TRNT_CODE, GGGAM_TRNT_TYPE, GGGAM_ACC_NO, GGGAM_CONTRA_ACC_NO)VALUES    (GGGAM_CODE_SEQ.NEXTVAL, " &amp; AE$3 &amp; ", '" &amp; $C49 &amp; "', '" &amp; $F49 &amp; "', '" &amp; 'Account Mapping'!AC49 &amp; "', '" &amp; 'Account Mapping'!AD49 &amp; "');")</f>
        <v/>
      </c>
      <c r="AG49" s="9" t="str">
        <f>IF(AND('Account Mapping'!AE49="",'Account Mapping'!AF49=""),"","INSERT INTO GIN_GIS_GL_ACCTS_MAPPING     (GGGAM_CODE, GGGAM_GGGAP_CODE, GGGAM_TRNT_CODE, GGGAM_TRNT_TYPE, GGGAM_ACC_NO, GGGAM_CONTRA_ACC_NO)VALUES    (GGGAM_CODE_SEQ.NEXTVAL, " &amp; AG$3 &amp; ", '" &amp; $C49 &amp; "', '" &amp; $F49 &amp; "', '" &amp; 'Account Mapping'!AE49 &amp; "', '" &amp; 'Account Mapping'!AF49 &amp; "');")</f>
        <v/>
      </c>
      <c r="AJ49" s="9" t="str">
        <f t="shared" si="8"/>
        <v>UPDATE GIN_TRANSACTION_TYPES SET  TRNT_CODE = 'RC-FO' WHERE TRNT_CODE = 'RC';</v>
      </c>
    </row>
    <row r="50" ht="15.0" customHeight="1">
      <c r="A50" s="9">
        <f>IF('Account Mapping'!A50="","",'Account Mapping'!A50)</f>
        <v>54</v>
      </c>
      <c r="B50" s="9" t="str">
        <f>IF('Account Mapping'!B50="","",'Account Mapping'!B50)</f>
        <v>WTHTX4</v>
      </c>
      <c r="C50" s="9" t="s">
        <v>386</v>
      </c>
      <c r="D50" s="9">
        <f t="shared" si="7"/>
        <v>7</v>
      </c>
      <c r="E50" s="9" t="str">
        <f>IF('Account Mapping'!C50="","",'Account Mapping'!C50)</f>
        <v>REINSURANCE PREMIUM TAX</v>
      </c>
      <c r="F50" s="9" t="str">
        <f>IF('Account Mapping'!D50="","",'Account Mapping'!D50)</f>
        <v>WTHTX4</v>
      </c>
      <c r="G50" s="9" t="str">
        <f>IF('Account Mapping'!E50="","",'Account Mapping'!E50)</f>
        <v>FO</v>
      </c>
      <c r="H50" s="9" t="str">
        <f>IF('Account Mapping'!F50="","",'Account Mapping'!F50)</f>
        <v>Y</v>
      </c>
      <c r="I50" s="9" t="str">
        <f>IF(AND('Account Mapping'!G50="",'Account Mapping'!H50=""),"","INSERT INTO GIN_GIS_GL_ACCTS_MAPPING     (GGGAM_CODE, GGGAM_GGGAP_CODE, GGGAM_TRNT_CODE, GGGAM_TRNT_TYPE, GGGAM_ACC_NO, GGGAM_CONTRA_ACC_NO)VALUES    (GGGAM_CODE_SEQ.NEXTVAL, " &amp; I$3 &amp; ", '" &amp; $C50 &amp; "', '" &amp; $F50 &amp; "', '" &amp; 'Account Mapping'!G50 &amp; "', '" &amp; 'Account Mapping'!H50 &amp; "');")</f>
        <v/>
      </c>
      <c r="K50" s="9" t="str">
        <f>IF(AND('Account Mapping'!I50="",'Account Mapping'!J50=""),"","INSERT INTO GIN_GIS_GL_ACCTS_MAPPING     (GGGAM_CODE, GGGAM_GGGAP_CODE, GGGAM_TRNT_CODE, GGGAM_TRNT_TYPE, GGGAM_ACC_NO, GGGAM_CONTRA_ACC_NO)VALUES    (GGGAM_CODE_SEQ.NEXTVAL, " &amp; K$3 &amp; ", '" &amp; $C50 &amp; "', '" &amp; $F50 &amp; "', '" &amp; 'Account Mapping'!I50 &amp; "', '" &amp; 'Account Mapping'!J50 &amp; "');")</f>
        <v/>
      </c>
      <c r="M50" s="9" t="str">
        <f>IF(AND('Account Mapping'!K50="",'Account Mapping'!L50=""),"","INSERT INTO GIN_GIS_GL_ACCTS_MAPPING     (GGGAM_CODE, GGGAM_GGGAP_CODE, GGGAM_TRNT_CODE, GGGAM_TRNT_TYPE, GGGAM_ACC_NO, GGGAM_CONTRA_ACC_NO)VALUES    (GGGAM_CODE_SEQ.NEXTVAL, " &amp; M$3 &amp; ", '" &amp; $C50 &amp; "', '" &amp; $F50 &amp; "', '" &amp; 'Account Mapping'!K50 &amp; "', '" &amp; 'Account Mapping'!L50 &amp; "');")</f>
        <v/>
      </c>
      <c r="O50" s="9" t="str">
        <f>IF(AND('Account Mapping'!M50="",'Account Mapping'!N50=""),"","INSERT INTO GIN_GIS_GL_ACCTS_MAPPING     (GGGAM_CODE, GGGAM_GGGAP_CODE, GGGAM_TRNT_CODE, GGGAM_TRNT_TYPE, GGGAM_ACC_NO, GGGAM_CONTRA_ACC_NO)VALUES    (GGGAM_CODE_SEQ.NEXTVAL, " &amp; O$3 &amp; ", '" &amp; $C50 &amp; "', '" &amp; $F50 &amp; "', '" &amp; 'Account Mapping'!M50 &amp; "', '" &amp; 'Account Mapping'!N50 &amp; "');")</f>
        <v/>
      </c>
      <c r="Q50" s="9" t="str">
        <f>IF(AND('Account Mapping'!O50="",'Account Mapping'!P50=""),"","INSERT INTO GIN_GIS_GL_ACCTS_MAPPING     (GGGAM_CODE, GGGAM_GGGAP_CODE, GGGAM_TRNT_CODE, GGGAM_TRNT_TYPE, GGGAM_ACC_NO, GGGAM_CONTRA_ACC_NO)VALUES    (GGGAM_CODE_SEQ.NEXTVAL, " &amp; Q$3 &amp; ", '" &amp; $C50 &amp; "', '" &amp; $F50 &amp; "', '" &amp; 'Account Mapping'!O50 &amp; "', '" &amp; 'Account Mapping'!P50 &amp; "');")</f>
        <v/>
      </c>
      <c r="S50" s="9" t="str">
        <f>IF(AND('Account Mapping'!Q50="",'Account Mapping'!R50=""),"","INSERT INTO GIN_GIS_GL_ACCTS_MAPPING     (GGGAM_CODE, GGGAM_GGGAP_CODE, GGGAM_TRNT_CODE, GGGAM_TRNT_TYPE, GGGAM_ACC_NO, GGGAM_CONTRA_ACC_NO)VALUES    (GGGAM_CODE_SEQ.NEXTVAL, " &amp; S$3 &amp; ", '" &amp; $C50 &amp; "', '" &amp; $F50 &amp; "', '" &amp; 'Account Mapping'!Q50 &amp; "', '" &amp; 'Account Mapping'!R50 &amp; "');")</f>
        <v/>
      </c>
      <c r="U50" s="9" t="str">
        <f>IF(AND('Account Mapping'!S50="",'Account Mapping'!T50=""),"","INSERT INTO GIN_GIS_GL_ACCTS_MAPPING     (GGGAM_CODE, GGGAM_GGGAP_CODE, GGGAM_TRNT_CODE, GGGAM_TRNT_TYPE, GGGAM_ACC_NO, GGGAM_CONTRA_ACC_NO)VALUES    (GGGAM_CODE_SEQ.NEXTVAL, " &amp; U$3 &amp; ", '" &amp; $C50 &amp; "', '" &amp; $F50 &amp; "', '" &amp; 'Account Mapping'!S50 &amp; "', '" &amp; 'Account Mapping'!T50 &amp; "');")</f>
        <v/>
      </c>
      <c r="W50" s="9" t="str">
        <f>IF(AND('Account Mapping'!U50="",'Account Mapping'!V50=""),"","INSERT INTO GIN_GIS_GL_ACCTS_MAPPING     (GGGAM_CODE, GGGAM_GGGAP_CODE, GGGAM_TRNT_CODE, GGGAM_TRNT_TYPE, GGGAM_ACC_NO, GGGAM_CONTRA_ACC_NO)VALUES    (GGGAM_CODE_SEQ.NEXTVAL, " &amp; W$3 &amp; ", '" &amp; $C50 &amp; "', '" &amp; $F50 &amp; "', '" &amp; 'Account Mapping'!U50 &amp; "', '" &amp; 'Account Mapping'!V50 &amp; "');")</f>
        <v/>
      </c>
      <c r="Y50" s="9" t="str">
        <f>IF(AND('Account Mapping'!W50="",'Account Mapping'!X50=""),"","INSERT INTO GIN_GIS_GL_ACCTS_MAPPING     (GGGAM_CODE, GGGAM_GGGAP_CODE, GGGAM_TRNT_CODE, GGGAM_TRNT_TYPE, GGGAM_ACC_NO, GGGAM_CONTRA_ACC_NO)VALUES    (GGGAM_CODE_SEQ.NEXTVAL, " &amp; Y$3 &amp; ", '" &amp; $C50 &amp; "', '" &amp; $F50 &amp; "', '" &amp; 'Account Mapping'!W50 &amp; "', '" &amp; 'Account Mapping'!X50 &amp; "');")</f>
        <v/>
      </c>
      <c r="AA50" s="9" t="str">
        <f>IF(AND('Account Mapping'!Y50="",'Account Mapping'!Z50=""),"","INSERT INTO GIN_GIS_GL_ACCTS_MAPPING     (GGGAM_CODE, GGGAM_GGGAP_CODE, GGGAM_TRNT_CODE, GGGAM_TRNT_TYPE, GGGAM_ACC_NO, GGGAM_CONTRA_ACC_NO)VALUES    (GGGAM_CODE_SEQ.NEXTVAL, " &amp; AA$3 &amp; ", '" &amp; $C50 &amp; "', '" &amp; $F50 &amp; "', '" &amp; 'Account Mapping'!Y50 &amp; "', '" &amp; 'Account Mapping'!Z50 &amp; "');")</f>
        <v/>
      </c>
      <c r="AC50" s="9" t="str">
        <f>IF(AND('Account Mapping'!AA50="",'Account Mapping'!AB50=""),"","INSERT INTO GIN_GIS_GL_ACCTS_MAPPING     (GGGAM_CODE, GGGAM_GGGAP_CODE, GGGAM_TRNT_CODE, GGGAM_TRNT_TYPE, GGGAM_ACC_NO, GGGAM_CONTRA_ACC_NO)VALUES    (GGGAM_CODE_SEQ.NEXTVAL, " &amp; AC$3 &amp; ", '" &amp; $C50 &amp; "', '" &amp; $F50 &amp; "', '" &amp; 'Account Mapping'!AA50 &amp; "', '" &amp; 'Account Mapping'!AB50 &amp; "');")</f>
        <v/>
      </c>
      <c r="AE50" s="9" t="str">
        <f>IF(AND('Account Mapping'!AC50="",'Account Mapping'!AD50=""),"","INSERT INTO GIN_GIS_GL_ACCTS_MAPPING     (GGGAM_CODE, GGGAM_GGGAP_CODE, GGGAM_TRNT_CODE, GGGAM_TRNT_TYPE, GGGAM_ACC_NO, GGGAM_CONTRA_ACC_NO)VALUES    (GGGAM_CODE_SEQ.NEXTVAL, " &amp; AE$3 &amp; ", '" &amp; $C50 &amp; "', '" &amp; $F50 &amp; "', '" &amp; 'Account Mapping'!AC50 &amp; "', '" &amp; 'Account Mapping'!AD50 &amp; "');")</f>
        <v/>
      </c>
      <c r="AG50" s="9" t="str">
        <f>IF(AND('Account Mapping'!AE50="",'Account Mapping'!AF50=""),"","INSERT INTO GIN_GIS_GL_ACCTS_MAPPING     (GGGAM_CODE, GGGAM_GGGAP_CODE, GGGAM_TRNT_CODE, GGGAM_TRNT_TYPE, GGGAM_ACC_NO, GGGAM_CONTRA_ACC_NO)VALUES    (GGGAM_CODE_SEQ.NEXTVAL, " &amp; AG$3 &amp; ", '" &amp; $C50 &amp; "', '" &amp; $F50 &amp; "', '" &amp; 'Account Mapping'!AE50 &amp; "', '" &amp; 'Account Mapping'!AF50 &amp; "');")</f>
        <v/>
      </c>
      <c r="AJ50" s="9" t="str">
        <f t="shared" si="8"/>
        <v>UPDATE GIN_TRANSACTION_TYPES SET  TRNT_CODE = 'RPTX-FO' WHERE TRNT_CODE = 'WTHTX4';</v>
      </c>
    </row>
    <row r="51" ht="15.0" customHeight="1">
      <c r="A51" s="28" t="str">
        <f>IF('Account Mapping'!A51="","",'Account Mapping'!A51)</f>
        <v/>
      </c>
      <c r="B51" s="28" t="str">
        <f>IF('Account Mapping'!B51="","",'Account Mapping'!B51)</f>
        <v/>
      </c>
      <c r="C51" s="29"/>
      <c r="D51" s="29"/>
      <c r="E51" s="28" t="str">
        <f>IF('Account Mapping'!C51="","",'Account Mapping'!C51)</f>
        <v/>
      </c>
      <c r="F51" s="28" t="str">
        <f>IF('Account Mapping'!D51="","",'Account Mapping'!D51)</f>
        <v/>
      </c>
      <c r="G51" s="28" t="str">
        <f>IF('Account Mapping'!E51="","",'Account Mapping'!E51)</f>
        <v/>
      </c>
      <c r="H51" s="28" t="str">
        <f>IF('Account Mapping'!F51="","",'Account Mapping'!F51)</f>
        <v/>
      </c>
      <c r="I51" s="28" t="str">
        <f>IF('Account Mapping'!G51="","",'Account Mapping'!G51)</f>
        <v/>
      </c>
      <c r="J51" s="28" t="str">
        <f>IF('Account Mapping'!H51="","",'Account Mapping'!H51)</f>
        <v/>
      </c>
      <c r="K51" s="28" t="str">
        <f>IF('Account Mapping'!I51="","",'Account Mapping'!I51)</f>
        <v/>
      </c>
      <c r="L51" s="28" t="str">
        <f>IF('Account Mapping'!J51="","",'Account Mapping'!J51)</f>
        <v/>
      </c>
      <c r="M51" s="28" t="str">
        <f>IF('Account Mapping'!K51="","",'Account Mapping'!K51)</f>
        <v/>
      </c>
      <c r="N51" s="28" t="str">
        <f>IF('Account Mapping'!L51="","",'Account Mapping'!L51)</f>
        <v/>
      </c>
      <c r="O51" s="28" t="str">
        <f>IF('Account Mapping'!M51="","",'Account Mapping'!M51)</f>
        <v/>
      </c>
      <c r="P51" s="28" t="str">
        <f>IF('Account Mapping'!N51="","",'Account Mapping'!N51)</f>
        <v/>
      </c>
      <c r="Q51" s="28" t="str">
        <f>IF('Account Mapping'!O51="","",'Account Mapping'!O51)</f>
        <v/>
      </c>
      <c r="R51" s="28" t="str">
        <f>IF('Account Mapping'!P51="","",'Account Mapping'!P51)</f>
        <v/>
      </c>
      <c r="S51" s="28" t="str">
        <f>IF('Account Mapping'!Q51="","",'Account Mapping'!Q51)</f>
        <v/>
      </c>
      <c r="T51" s="28" t="str">
        <f>IF('Account Mapping'!R51="","",'Account Mapping'!R51)</f>
        <v/>
      </c>
      <c r="U51" s="28" t="str">
        <f>IF('Account Mapping'!S51="","",'Account Mapping'!S51)</f>
        <v/>
      </c>
      <c r="V51" s="28" t="str">
        <f>IF('Account Mapping'!T51="","",'Account Mapping'!T51)</f>
        <v/>
      </c>
      <c r="W51" s="28" t="str">
        <f>IF('Account Mapping'!U51="","",'Account Mapping'!U51)</f>
        <v/>
      </c>
      <c r="X51" s="28" t="str">
        <f>IF('Account Mapping'!V51="","",'Account Mapping'!V51)</f>
        <v/>
      </c>
      <c r="Y51" s="28" t="str">
        <f>IF('Account Mapping'!W51="","",'Account Mapping'!W51)</f>
        <v/>
      </c>
      <c r="Z51" s="28" t="str">
        <f>IF('Account Mapping'!X51="","",'Account Mapping'!X51)</f>
        <v/>
      </c>
      <c r="AA51" s="28" t="str">
        <f>IF('Account Mapping'!Y51="","",'Account Mapping'!Y51)</f>
        <v/>
      </c>
      <c r="AB51" s="28" t="str">
        <f>IF('Account Mapping'!Z51="","",'Account Mapping'!Z51)</f>
        <v/>
      </c>
      <c r="AC51" s="28" t="str">
        <f>IF('Account Mapping'!AA51="","",'Account Mapping'!AA51)</f>
        <v/>
      </c>
      <c r="AD51" s="28" t="str">
        <f>IF('Account Mapping'!AB51="","",'Account Mapping'!AB51)</f>
        <v/>
      </c>
      <c r="AE51" s="28" t="str">
        <f>IF('Account Mapping'!AC51="","",'Account Mapping'!AC51)</f>
        <v/>
      </c>
      <c r="AF51" s="28" t="str">
        <f>IF('Account Mapping'!AD51="","",'Account Mapping'!AD51)</f>
        <v/>
      </c>
      <c r="AG51" s="28" t="str">
        <f>IF('Account Mapping'!AE51="","",'Account Mapping'!AE51)</f>
        <v/>
      </c>
      <c r="AH51" s="28"/>
      <c r="AI51" s="28"/>
      <c r="AJ51" s="28"/>
      <c r="AK51" s="28"/>
      <c r="AL51" s="9"/>
    </row>
    <row r="52" ht="15.0" customHeight="1">
      <c r="A52" s="9">
        <f>IF('Account Mapping'!A52="","",'Account Mapping'!A52)</f>
        <v>100</v>
      </c>
      <c r="B52" s="9" t="str">
        <f>IF('Account Mapping'!B52="","",'Account Mapping'!B52)</f>
        <v>LOP</v>
      </c>
      <c r="C52" s="9" t="str">
        <f t="shared" ref="C52:C55" si="11">F52 &amp; "-" &amp; G52</f>
        <v>LOP-U</v>
      </c>
      <c r="D52" s="9">
        <f t="shared" ref="D52:D123" si="12">LEN(C52)</f>
        <v>5</v>
      </c>
      <c r="E52" s="9" t="str">
        <f>IF('Account Mapping'!C52="","",'Account Mapping'!C52)</f>
        <v>CLAIM OPENING</v>
      </c>
      <c r="F52" s="9" t="str">
        <f>IF('Account Mapping'!D52="","",'Account Mapping'!D52)</f>
        <v>LOP</v>
      </c>
      <c r="G52" s="9" t="str">
        <f>IF('Account Mapping'!E52="","",'Account Mapping'!E52)</f>
        <v>U</v>
      </c>
      <c r="H52" s="9" t="str">
        <f>IF('Account Mapping'!F52="","",'Account Mapping'!F52)</f>
        <v>Y</v>
      </c>
      <c r="I52" s="9" t="str">
        <f>IF(AND('Account Mapping'!G52="",'Account Mapping'!H52=""),"","INSERT INTO GIN_GIS_GL_ACCTS_MAPPING     (GGGAM_CODE, GGGAM_GGGAP_CODE, GGGAM_TRNT_CODE, GGGAM_TRNT_TYPE, GGGAM_ACC_NO, GGGAM_CONTRA_ACC_NO)VALUES    (GGGAM_CODE_SEQ.NEXTVAL, " &amp; I$3 &amp; ", '" &amp; $C52 &amp; "', '" &amp; $F52 &amp; "', '" &amp; 'Account Mapping'!G52 &amp; "', '" &amp; 'Account Mapping'!H52 &amp; "');")</f>
        <v/>
      </c>
      <c r="K52" s="9" t="str">
        <f>IF(AND('Account Mapping'!I52="",'Account Mapping'!J52=""),"","INSERT INTO GIN_GIS_GL_ACCTS_MAPPING     (GGGAM_CODE, GGGAM_GGGAP_CODE, GGGAM_TRNT_CODE, GGGAM_TRNT_TYPE, GGGAM_ACC_NO, GGGAM_CONTRA_ACC_NO)VALUES    (GGGAM_CODE_SEQ.NEXTVAL, " &amp; K$3 &amp; ", '" &amp; $C52 &amp; "', '" &amp; $F52 &amp; "', '" &amp; 'Account Mapping'!I52 &amp; "', '" &amp; 'Account Mapping'!J52 &amp; "');")</f>
        <v/>
      </c>
      <c r="M52" s="9" t="str">
        <f>IF(AND('Account Mapping'!K52="",'Account Mapping'!L52=""),"","INSERT INTO GIN_GIS_GL_ACCTS_MAPPING     (GGGAM_CODE, GGGAM_GGGAP_CODE, GGGAM_TRNT_CODE, GGGAM_TRNT_TYPE, GGGAM_ACC_NO, GGGAM_CONTRA_ACC_NO)VALUES    (GGGAM_CODE_SEQ.NEXTVAL, " &amp; M$3 &amp; ", '" &amp; $C52 &amp; "', '" &amp; $F52 &amp; "', '" &amp; 'Account Mapping'!K52 &amp; "', '" &amp; 'Account Mapping'!L52 &amp; "');")</f>
        <v/>
      </c>
      <c r="O52" s="9" t="str">
        <f>IF(AND('Account Mapping'!M52="",'Account Mapping'!N52=""),"","INSERT INTO GIN_GIS_GL_ACCTS_MAPPING     (GGGAM_CODE, GGGAM_GGGAP_CODE, GGGAM_TRNT_CODE, GGGAM_TRNT_TYPE, GGGAM_ACC_NO, GGGAM_CONTRA_ACC_NO)VALUES    (GGGAM_CODE_SEQ.NEXTVAL, " &amp; O$3 &amp; ", '" &amp; $C52 &amp; "', '" &amp; $F52 &amp; "', '" &amp; 'Account Mapping'!M52 &amp; "', '" &amp; 'Account Mapping'!N52 &amp; "');")</f>
        <v/>
      </c>
      <c r="Q52" s="9" t="str">
        <f>IF(AND('Account Mapping'!O52="",'Account Mapping'!P52=""),"","INSERT INTO GIN_GIS_GL_ACCTS_MAPPING     (GGGAM_CODE, GGGAM_GGGAP_CODE, GGGAM_TRNT_CODE, GGGAM_TRNT_TYPE, GGGAM_ACC_NO, GGGAM_CONTRA_ACC_NO)VALUES    (GGGAM_CODE_SEQ.NEXTVAL, " &amp; Q$3 &amp; ", '" &amp; $C52 &amp; "', '" &amp; $F52 &amp; "', '" &amp; 'Account Mapping'!O52 &amp; "', '" &amp; 'Account Mapping'!P52 &amp; "');")</f>
        <v/>
      </c>
      <c r="S52" s="9" t="str">
        <f>IF(AND('Account Mapping'!Q52="",'Account Mapping'!R52=""),"","INSERT INTO GIN_GIS_GL_ACCTS_MAPPING     (GGGAM_CODE, GGGAM_GGGAP_CODE, GGGAM_TRNT_CODE, GGGAM_TRNT_TYPE, GGGAM_ACC_NO, GGGAM_CONTRA_ACC_NO)VALUES    (GGGAM_CODE_SEQ.NEXTVAL, " &amp; S$3 &amp; ", '" &amp; $C52 &amp; "', '" &amp; $F52 &amp; "', '" &amp; 'Account Mapping'!Q52 &amp; "', '" &amp; 'Account Mapping'!R52 &amp; "');")</f>
        <v/>
      </c>
      <c r="U52" s="9" t="str">
        <f>IF(AND('Account Mapping'!S52="",'Account Mapping'!T52=""),"","INSERT INTO GIN_GIS_GL_ACCTS_MAPPING     (GGGAM_CODE, GGGAM_GGGAP_CODE, GGGAM_TRNT_CODE, GGGAM_TRNT_TYPE, GGGAM_ACC_NO, GGGAM_CONTRA_ACC_NO)VALUES    (GGGAM_CODE_SEQ.NEXTVAL, " &amp; U$3 &amp; ", '" &amp; $C52 &amp; "', '" &amp; $F52 &amp; "', '" &amp; 'Account Mapping'!S52 &amp; "', '" &amp; 'Account Mapping'!T52 &amp; "');")</f>
        <v/>
      </c>
      <c r="W52" s="9" t="str">
        <f>IF(AND('Account Mapping'!U52="",'Account Mapping'!V52=""),"","INSERT INTO GIN_GIS_GL_ACCTS_MAPPING     (GGGAM_CODE, GGGAM_GGGAP_CODE, GGGAM_TRNT_CODE, GGGAM_TRNT_TYPE, GGGAM_ACC_NO, GGGAM_CONTRA_ACC_NO)VALUES    (GGGAM_CODE_SEQ.NEXTVAL, " &amp; W$3 &amp; ", '" &amp; $C52 &amp; "', '" &amp; $F52 &amp; "', '" &amp; 'Account Mapping'!U52 &amp; "', '" &amp; 'Account Mapping'!V52 &amp; "');")</f>
        <v/>
      </c>
      <c r="Y52" s="9" t="str">
        <f>IF(AND('Account Mapping'!W52="",'Account Mapping'!X52=""),"","INSERT INTO GIN_GIS_GL_ACCTS_MAPPING     (GGGAM_CODE, GGGAM_GGGAP_CODE, GGGAM_TRNT_CODE, GGGAM_TRNT_TYPE, GGGAM_ACC_NO, GGGAM_CONTRA_ACC_NO)VALUES    (GGGAM_CODE_SEQ.NEXTVAL, " &amp; Y$3 &amp; ", '" &amp; $C52 &amp; "', '" &amp; $F52 &amp; "', '" &amp; 'Account Mapping'!W52 &amp; "', '" &amp; 'Account Mapping'!X52 &amp; "');")</f>
        <v/>
      </c>
      <c r="AA52" s="9" t="str">
        <f>IF(AND('Account Mapping'!Y52="",'Account Mapping'!Z52=""),"","INSERT INTO GIN_GIS_GL_ACCTS_MAPPING     (GGGAM_CODE, GGGAM_GGGAP_CODE, GGGAM_TRNT_CODE, GGGAM_TRNT_TYPE, GGGAM_ACC_NO, GGGAM_CONTRA_ACC_NO)VALUES    (GGGAM_CODE_SEQ.NEXTVAL, " &amp; AA$3 &amp; ", '" &amp; $C52 &amp; "', '" &amp; $F52 &amp; "', '" &amp; 'Account Mapping'!Y52 &amp; "', '" &amp; 'Account Mapping'!Z52 &amp; "');")</f>
        <v/>
      </c>
      <c r="AC52" s="9" t="str">
        <f>IF(AND('Account Mapping'!AA52="",'Account Mapping'!AB52=""),"","INSERT INTO GIN_GIS_GL_ACCTS_MAPPING     (GGGAM_CODE, GGGAM_GGGAP_CODE, GGGAM_TRNT_CODE, GGGAM_TRNT_TYPE, GGGAM_ACC_NO, GGGAM_CONTRA_ACC_NO)VALUES    (GGGAM_CODE_SEQ.NEXTVAL, " &amp; AC$3 &amp; ", '" &amp; $C52 &amp; "', '" &amp; $F52 &amp; "', '" &amp; 'Account Mapping'!AA52 &amp; "', '" &amp; 'Account Mapping'!AB52 &amp; "');")</f>
        <v/>
      </c>
      <c r="AE52" s="9" t="str">
        <f>IF(AND('Account Mapping'!AC52="",'Account Mapping'!AD52=""),"","INSERT INTO GIN_GIS_GL_ACCTS_MAPPING     (GGGAM_CODE, GGGAM_GGGAP_CODE, GGGAM_TRNT_CODE, GGGAM_TRNT_TYPE, GGGAM_ACC_NO, GGGAM_CONTRA_ACC_NO)VALUES    (GGGAM_CODE_SEQ.NEXTVAL, " &amp; AE$3 &amp; ", '" &amp; $C52 &amp; "', '" &amp; $F52 &amp; "', '" &amp; 'Account Mapping'!AC52 &amp; "', '" &amp; 'Account Mapping'!AD52 &amp; "');")</f>
        <v/>
      </c>
      <c r="AG52" s="9" t="str">
        <f>IF(AND('Account Mapping'!AE52="",'Account Mapping'!AF52=""),"","INSERT INTO GIN_GIS_GL_ACCTS_MAPPING     (GGGAM_CODE, GGGAM_GGGAP_CODE, GGGAM_TRNT_CODE, GGGAM_TRNT_TYPE, GGGAM_ACC_NO, GGGAM_CONTRA_ACC_NO)VALUES    (GGGAM_CODE_SEQ.NEXTVAL, " &amp; AG$3 &amp; ", '" &amp; $C52 &amp; "', '" &amp; $F52 &amp; "', '" &amp; 'Account Mapping'!AE52 &amp; "', '" &amp; 'Account Mapping'!AF52 &amp; "');")</f>
        <v/>
      </c>
      <c r="AJ52" s="9" t="str">
        <f t="shared" ref="AJ52:AJ123" si="13">IF(B52="","INSERT INTO GIN_TRANSACTION_TYPES ( TRNT_CODE, TRNT_DESC, TRNT_TYPE,TRNT_APPLICATION_LVL, TRNT_SCL_APPLICABLE, TRNT_ORG_TYPE, TRNT_APPL_TRANS_TYPE_LVL) VALUES ('" &amp; C52 &amp; "', '" &amp; E52 &amp; "', '" &amp; F52 &amp; "', '" &amp;  G52 &amp; "', 'Y', 'ALL', 'N'); ",IF(B52=C52,"","UPDATE GIN_TRANSACTION_TYPES SET  TRNT_CODE = '" &amp; C52 &amp; "' WHERE TRNT_CODE = '" &amp; B52 &amp; "';"))</f>
        <v>UPDATE GIN_TRANSACTION_TYPES SET  TRNT_CODE = 'LOP-U' WHERE TRNT_CODE = 'LOP';</v>
      </c>
    </row>
    <row r="53" ht="15.0" customHeight="1">
      <c r="A53" s="9">
        <f>IF('Account Mapping'!A53="","",'Account Mapping'!A53)</f>
        <v>101</v>
      </c>
      <c r="B53" s="9" t="str">
        <f>IF('Account Mapping'!B53="","",'Account Mapping'!B53)</f>
        <v>FACINLOP</v>
      </c>
      <c r="C53" s="9" t="str">
        <f t="shared" si="11"/>
        <v>LOP-FI</v>
      </c>
      <c r="D53" s="9">
        <f t="shared" si="12"/>
        <v>6</v>
      </c>
      <c r="E53" s="9" t="str">
        <f>IF('Account Mapping'!C53="","",'Account Mapping'!C53)</f>
        <v>CLAIM OPENING FACRE IN</v>
      </c>
      <c r="F53" s="9" t="str">
        <f>IF('Account Mapping'!D53="","",'Account Mapping'!D53)</f>
        <v>LOP</v>
      </c>
      <c r="G53" s="9" t="str">
        <f>IF('Account Mapping'!E53="","",'Account Mapping'!E53)</f>
        <v>FI</v>
      </c>
      <c r="H53" s="9" t="str">
        <f>IF('Account Mapping'!F53="","",'Account Mapping'!F53)</f>
        <v>Y</v>
      </c>
      <c r="I53" s="9" t="str">
        <f>IF(AND('Account Mapping'!G53="",'Account Mapping'!H53=""),"","INSERT INTO GIN_GIS_GL_ACCTS_MAPPING     (GGGAM_CODE, GGGAM_GGGAP_CODE, GGGAM_TRNT_CODE, GGGAM_TRNT_TYPE, GGGAM_ACC_NO, GGGAM_CONTRA_ACC_NO)VALUES    (GGGAM_CODE_SEQ.NEXTVAL, " &amp; I$3 &amp; ", '" &amp; $C53 &amp; "', '" &amp; $F53 &amp; "', '" &amp; 'Account Mapping'!G53 &amp; "', '" &amp; 'Account Mapping'!H53 &amp; "');")</f>
        <v/>
      </c>
      <c r="K53" s="9" t="str">
        <f>IF(AND('Account Mapping'!I53="",'Account Mapping'!J53=""),"","INSERT INTO GIN_GIS_GL_ACCTS_MAPPING     (GGGAM_CODE, GGGAM_GGGAP_CODE, GGGAM_TRNT_CODE, GGGAM_TRNT_TYPE, GGGAM_ACC_NO, GGGAM_CONTRA_ACC_NO)VALUES    (GGGAM_CODE_SEQ.NEXTVAL, " &amp; K$3 &amp; ", '" &amp; $C53 &amp; "', '" &amp; $F53 &amp; "', '" &amp; 'Account Mapping'!I53 &amp; "', '" &amp; 'Account Mapping'!J53 &amp; "');")</f>
        <v/>
      </c>
      <c r="M53" s="9" t="str">
        <f>IF(AND('Account Mapping'!K53="",'Account Mapping'!L53=""),"","INSERT INTO GIN_GIS_GL_ACCTS_MAPPING     (GGGAM_CODE, GGGAM_GGGAP_CODE, GGGAM_TRNT_CODE, GGGAM_TRNT_TYPE, GGGAM_ACC_NO, GGGAM_CONTRA_ACC_NO)VALUES    (GGGAM_CODE_SEQ.NEXTVAL, " &amp; M$3 &amp; ", '" &amp; $C53 &amp; "', '" &amp; $F53 &amp; "', '" &amp; 'Account Mapping'!K53 &amp; "', '" &amp; 'Account Mapping'!L53 &amp; "');")</f>
        <v/>
      </c>
      <c r="O53" s="9" t="str">
        <f>IF(AND('Account Mapping'!M53="",'Account Mapping'!N53=""),"","INSERT INTO GIN_GIS_GL_ACCTS_MAPPING     (GGGAM_CODE, GGGAM_GGGAP_CODE, GGGAM_TRNT_CODE, GGGAM_TRNT_TYPE, GGGAM_ACC_NO, GGGAM_CONTRA_ACC_NO)VALUES    (GGGAM_CODE_SEQ.NEXTVAL, " &amp; O$3 &amp; ", '" &amp; $C53 &amp; "', '" &amp; $F53 &amp; "', '" &amp; 'Account Mapping'!M53 &amp; "', '" &amp; 'Account Mapping'!N53 &amp; "');")</f>
        <v/>
      </c>
      <c r="Q53" s="9" t="str">
        <f>IF(AND('Account Mapping'!O53="",'Account Mapping'!P53=""),"","INSERT INTO GIN_GIS_GL_ACCTS_MAPPING     (GGGAM_CODE, GGGAM_GGGAP_CODE, GGGAM_TRNT_CODE, GGGAM_TRNT_TYPE, GGGAM_ACC_NO, GGGAM_CONTRA_ACC_NO)VALUES    (GGGAM_CODE_SEQ.NEXTVAL, " &amp; Q$3 &amp; ", '" &amp; $C53 &amp; "', '" &amp; $F53 &amp; "', '" &amp; 'Account Mapping'!O53 &amp; "', '" &amp; 'Account Mapping'!P53 &amp; "');")</f>
        <v/>
      </c>
      <c r="S53" s="9" t="str">
        <f>IF(AND('Account Mapping'!Q53="",'Account Mapping'!R53=""),"","INSERT INTO GIN_GIS_GL_ACCTS_MAPPING     (GGGAM_CODE, GGGAM_GGGAP_CODE, GGGAM_TRNT_CODE, GGGAM_TRNT_TYPE, GGGAM_ACC_NO, GGGAM_CONTRA_ACC_NO)VALUES    (GGGAM_CODE_SEQ.NEXTVAL, " &amp; S$3 &amp; ", '" &amp; $C53 &amp; "', '" &amp; $F53 &amp; "', '" &amp; 'Account Mapping'!Q53 &amp; "', '" &amp; 'Account Mapping'!R53 &amp; "');")</f>
        <v/>
      </c>
      <c r="U53" s="9" t="str">
        <f>IF(AND('Account Mapping'!S53="",'Account Mapping'!T53=""),"","INSERT INTO GIN_GIS_GL_ACCTS_MAPPING     (GGGAM_CODE, GGGAM_GGGAP_CODE, GGGAM_TRNT_CODE, GGGAM_TRNT_TYPE, GGGAM_ACC_NO, GGGAM_CONTRA_ACC_NO)VALUES    (GGGAM_CODE_SEQ.NEXTVAL, " &amp; U$3 &amp; ", '" &amp; $C53 &amp; "', '" &amp; $F53 &amp; "', '" &amp; 'Account Mapping'!S53 &amp; "', '" &amp; 'Account Mapping'!T53 &amp; "');")</f>
        <v/>
      </c>
      <c r="W53" s="9" t="str">
        <f>IF(AND('Account Mapping'!U53="",'Account Mapping'!V53=""),"","INSERT INTO GIN_GIS_GL_ACCTS_MAPPING     (GGGAM_CODE, GGGAM_GGGAP_CODE, GGGAM_TRNT_CODE, GGGAM_TRNT_TYPE, GGGAM_ACC_NO, GGGAM_CONTRA_ACC_NO)VALUES    (GGGAM_CODE_SEQ.NEXTVAL, " &amp; W$3 &amp; ", '" &amp; $C53 &amp; "', '" &amp; $F53 &amp; "', '" &amp; 'Account Mapping'!U53 &amp; "', '" &amp; 'Account Mapping'!V53 &amp; "');")</f>
        <v/>
      </c>
      <c r="Y53" s="9" t="str">
        <f>IF(AND('Account Mapping'!W53="",'Account Mapping'!X53=""),"","INSERT INTO GIN_GIS_GL_ACCTS_MAPPING     (GGGAM_CODE, GGGAM_GGGAP_CODE, GGGAM_TRNT_CODE, GGGAM_TRNT_TYPE, GGGAM_ACC_NO, GGGAM_CONTRA_ACC_NO)VALUES    (GGGAM_CODE_SEQ.NEXTVAL, " &amp; Y$3 &amp; ", '" &amp; $C53 &amp; "', '" &amp; $F53 &amp; "', '" &amp; 'Account Mapping'!W53 &amp; "', '" &amp; 'Account Mapping'!X53 &amp; "');")</f>
        <v/>
      </c>
      <c r="AA53" s="9" t="str">
        <f>IF(AND('Account Mapping'!Y53="",'Account Mapping'!Z53=""),"","INSERT INTO GIN_GIS_GL_ACCTS_MAPPING     (GGGAM_CODE, GGGAM_GGGAP_CODE, GGGAM_TRNT_CODE, GGGAM_TRNT_TYPE, GGGAM_ACC_NO, GGGAM_CONTRA_ACC_NO)VALUES    (GGGAM_CODE_SEQ.NEXTVAL, " &amp; AA$3 &amp; ", '" &amp; $C53 &amp; "', '" &amp; $F53 &amp; "', '" &amp; 'Account Mapping'!Y53 &amp; "', '" &amp; 'Account Mapping'!Z53 &amp; "');")</f>
        <v/>
      </c>
      <c r="AC53" s="9" t="str">
        <f>IF(AND('Account Mapping'!AA53="",'Account Mapping'!AB53=""),"","INSERT INTO GIN_GIS_GL_ACCTS_MAPPING     (GGGAM_CODE, GGGAM_GGGAP_CODE, GGGAM_TRNT_CODE, GGGAM_TRNT_TYPE, GGGAM_ACC_NO, GGGAM_CONTRA_ACC_NO)VALUES    (GGGAM_CODE_SEQ.NEXTVAL, " &amp; AC$3 &amp; ", '" &amp; $C53 &amp; "', '" &amp; $F53 &amp; "', '" &amp; 'Account Mapping'!AA53 &amp; "', '" &amp; 'Account Mapping'!AB53 &amp; "');")</f>
        <v/>
      </c>
      <c r="AE53" s="9" t="str">
        <f>IF(AND('Account Mapping'!AC53="",'Account Mapping'!AD53=""),"","INSERT INTO GIN_GIS_GL_ACCTS_MAPPING     (GGGAM_CODE, GGGAM_GGGAP_CODE, GGGAM_TRNT_CODE, GGGAM_TRNT_TYPE, GGGAM_ACC_NO, GGGAM_CONTRA_ACC_NO)VALUES    (GGGAM_CODE_SEQ.NEXTVAL, " &amp; AE$3 &amp; ", '" &amp; $C53 &amp; "', '" &amp; $F53 &amp; "', '" &amp; 'Account Mapping'!AC53 &amp; "', '" &amp; 'Account Mapping'!AD53 &amp; "');")</f>
        <v/>
      </c>
      <c r="AG53" s="9" t="str">
        <f>IF(AND('Account Mapping'!AE53="",'Account Mapping'!AF53=""),"","INSERT INTO GIN_GIS_GL_ACCTS_MAPPING     (GGGAM_CODE, GGGAM_GGGAP_CODE, GGGAM_TRNT_CODE, GGGAM_TRNT_TYPE, GGGAM_ACC_NO, GGGAM_CONTRA_ACC_NO)VALUES    (GGGAM_CODE_SEQ.NEXTVAL, " &amp; AG$3 &amp; ", '" &amp; $C53 &amp; "', '" &amp; $F53 &amp; "', '" &amp; 'Account Mapping'!AE53 &amp; "', '" &amp; 'Account Mapping'!AF53 &amp; "');")</f>
        <v/>
      </c>
      <c r="AJ53" s="9" t="str">
        <f t="shared" si="13"/>
        <v>UPDATE GIN_TRANSACTION_TYPES SET  TRNT_CODE = 'LOP-FI' WHERE TRNT_CODE = 'FACINLOP';</v>
      </c>
    </row>
    <row r="54" ht="15.0" customHeight="1">
      <c r="A54" s="9">
        <f>IF('Account Mapping'!A54="","",'Account Mapping'!A54)</f>
        <v>102</v>
      </c>
      <c r="B54" s="9" t="str">
        <f>IF('Account Mapping'!B54="","",'Account Mapping'!B54)</f>
        <v>MANLOP</v>
      </c>
      <c r="C54" s="9" t="str">
        <f t="shared" si="11"/>
        <v>LOP-MAN</v>
      </c>
      <c r="D54" s="9">
        <f t="shared" si="12"/>
        <v>7</v>
      </c>
      <c r="E54" s="9" t="str">
        <f>IF('Account Mapping'!C54="","",'Account Mapping'!C54)</f>
        <v>CLAIM OPENING MANDATORY</v>
      </c>
      <c r="F54" s="9" t="str">
        <f>IF('Account Mapping'!D54="","",'Account Mapping'!D54)</f>
        <v>LOP</v>
      </c>
      <c r="G54" s="9" t="str">
        <f>IF('Account Mapping'!E54="","",'Account Mapping'!E54)</f>
        <v>MAN</v>
      </c>
      <c r="H54" s="9" t="str">
        <f>IF('Account Mapping'!F54="","",'Account Mapping'!F54)</f>
        <v>Y</v>
      </c>
      <c r="I54" s="9" t="str">
        <f>IF(AND('Account Mapping'!G54="",'Account Mapping'!H54=""),"","INSERT INTO GIN_GIS_GL_ACCTS_MAPPING     (GGGAM_CODE, GGGAM_GGGAP_CODE, GGGAM_TRNT_CODE, GGGAM_TRNT_TYPE, GGGAM_ACC_NO, GGGAM_CONTRA_ACC_NO)VALUES    (GGGAM_CODE_SEQ.NEXTVAL, " &amp; I$3 &amp; ", '" &amp; $C54 &amp; "', '" &amp; $F54 &amp; "', '" &amp; 'Account Mapping'!G54 &amp; "', '" &amp; 'Account Mapping'!H54 &amp; "');")</f>
        <v/>
      </c>
      <c r="K54" s="9" t="str">
        <f>IF(AND('Account Mapping'!I54="",'Account Mapping'!J54=""),"","INSERT INTO GIN_GIS_GL_ACCTS_MAPPING     (GGGAM_CODE, GGGAM_GGGAP_CODE, GGGAM_TRNT_CODE, GGGAM_TRNT_TYPE, GGGAM_ACC_NO, GGGAM_CONTRA_ACC_NO)VALUES    (GGGAM_CODE_SEQ.NEXTVAL, " &amp; K$3 &amp; ", '" &amp; $C54 &amp; "', '" &amp; $F54 &amp; "', '" &amp; 'Account Mapping'!I54 &amp; "', '" &amp; 'Account Mapping'!J54 &amp; "');")</f>
        <v/>
      </c>
      <c r="M54" s="9" t="str">
        <f>IF(AND('Account Mapping'!K54="",'Account Mapping'!L54=""),"","INSERT INTO GIN_GIS_GL_ACCTS_MAPPING     (GGGAM_CODE, GGGAM_GGGAP_CODE, GGGAM_TRNT_CODE, GGGAM_TRNT_TYPE, GGGAM_ACC_NO, GGGAM_CONTRA_ACC_NO)VALUES    (GGGAM_CODE_SEQ.NEXTVAL, " &amp; M$3 &amp; ", '" &amp; $C54 &amp; "', '" &amp; $F54 &amp; "', '" &amp; 'Account Mapping'!K54 &amp; "', '" &amp; 'Account Mapping'!L54 &amp; "');")</f>
        <v/>
      </c>
      <c r="O54" s="9" t="str">
        <f>IF(AND('Account Mapping'!M54="",'Account Mapping'!N54=""),"","INSERT INTO GIN_GIS_GL_ACCTS_MAPPING     (GGGAM_CODE, GGGAM_GGGAP_CODE, GGGAM_TRNT_CODE, GGGAM_TRNT_TYPE, GGGAM_ACC_NO, GGGAM_CONTRA_ACC_NO)VALUES    (GGGAM_CODE_SEQ.NEXTVAL, " &amp; O$3 &amp; ", '" &amp; $C54 &amp; "', '" &amp; $F54 &amp; "', '" &amp; 'Account Mapping'!M54 &amp; "', '" &amp; 'Account Mapping'!N54 &amp; "');")</f>
        <v/>
      </c>
      <c r="Q54" s="9" t="str">
        <f>IF(AND('Account Mapping'!O54="",'Account Mapping'!P54=""),"","INSERT INTO GIN_GIS_GL_ACCTS_MAPPING     (GGGAM_CODE, GGGAM_GGGAP_CODE, GGGAM_TRNT_CODE, GGGAM_TRNT_TYPE, GGGAM_ACC_NO, GGGAM_CONTRA_ACC_NO)VALUES    (GGGAM_CODE_SEQ.NEXTVAL, " &amp; Q$3 &amp; ", '" &amp; $C54 &amp; "', '" &amp; $F54 &amp; "', '" &amp; 'Account Mapping'!O54 &amp; "', '" &amp; 'Account Mapping'!P54 &amp; "');")</f>
        <v/>
      </c>
      <c r="S54" s="9" t="str">
        <f>IF(AND('Account Mapping'!Q54="",'Account Mapping'!R54=""),"","INSERT INTO GIN_GIS_GL_ACCTS_MAPPING     (GGGAM_CODE, GGGAM_GGGAP_CODE, GGGAM_TRNT_CODE, GGGAM_TRNT_TYPE, GGGAM_ACC_NO, GGGAM_CONTRA_ACC_NO)VALUES    (GGGAM_CODE_SEQ.NEXTVAL, " &amp; S$3 &amp; ", '" &amp; $C54 &amp; "', '" &amp; $F54 &amp; "', '" &amp; 'Account Mapping'!Q54 &amp; "', '" &amp; 'Account Mapping'!R54 &amp; "');")</f>
        <v/>
      </c>
      <c r="U54" s="9" t="str">
        <f>IF(AND('Account Mapping'!S54="",'Account Mapping'!T54=""),"","INSERT INTO GIN_GIS_GL_ACCTS_MAPPING     (GGGAM_CODE, GGGAM_GGGAP_CODE, GGGAM_TRNT_CODE, GGGAM_TRNT_TYPE, GGGAM_ACC_NO, GGGAM_CONTRA_ACC_NO)VALUES    (GGGAM_CODE_SEQ.NEXTVAL, " &amp; U$3 &amp; ", '" &amp; $C54 &amp; "', '" &amp; $F54 &amp; "', '" &amp; 'Account Mapping'!S54 &amp; "', '" &amp; 'Account Mapping'!T54 &amp; "');")</f>
        <v/>
      </c>
      <c r="W54" s="9" t="str">
        <f>IF(AND('Account Mapping'!U54="",'Account Mapping'!V54=""),"","INSERT INTO GIN_GIS_GL_ACCTS_MAPPING     (GGGAM_CODE, GGGAM_GGGAP_CODE, GGGAM_TRNT_CODE, GGGAM_TRNT_TYPE, GGGAM_ACC_NO, GGGAM_CONTRA_ACC_NO)VALUES    (GGGAM_CODE_SEQ.NEXTVAL, " &amp; W$3 &amp; ", '" &amp; $C54 &amp; "', '" &amp; $F54 &amp; "', '" &amp; 'Account Mapping'!U54 &amp; "', '" &amp; 'Account Mapping'!V54 &amp; "');")</f>
        <v/>
      </c>
      <c r="Y54" s="9" t="str">
        <f>IF(AND('Account Mapping'!W54="",'Account Mapping'!X54=""),"","INSERT INTO GIN_GIS_GL_ACCTS_MAPPING     (GGGAM_CODE, GGGAM_GGGAP_CODE, GGGAM_TRNT_CODE, GGGAM_TRNT_TYPE, GGGAM_ACC_NO, GGGAM_CONTRA_ACC_NO)VALUES    (GGGAM_CODE_SEQ.NEXTVAL, " &amp; Y$3 &amp; ", '" &amp; $C54 &amp; "', '" &amp; $F54 &amp; "', '" &amp; 'Account Mapping'!W54 &amp; "', '" &amp; 'Account Mapping'!X54 &amp; "');")</f>
        <v/>
      </c>
      <c r="AA54" s="9" t="str">
        <f>IF(AND('Account Mapping'!Y54="",'Account Mapping'!Z54=""),"","INSERT INTO GIN_GIS_GL_ACCTS_MAPPING     (GGGAM_CODE, GGGAM_GGGAP_CODE, GGGAM_TRNT_CODE, GGGAM_TRNT_TYPE, GGGAM_ACC_NO, GGGAM_CONTRA_ACC_NO)VALUES    (GGGAM_CODE_SEQ.NEXTVAL, " &amp; AA$3 &amp; ", '" &amp; $C54 &amp; "', '" &amp; $F54 &amp; "', '" &amp; 'Account Mapping'!Y54 &amp; "', '" &amp; 'Account Mapping'!Z54 &amp; "');")</f>
        <v/>
      </c>
      <c r="AC54" s="9" t="str">
        <f>IF(AND('Account Mapping'!AA54="",'Account Mapping'!AB54=""),"","INSERT INTO GIN_GIS_GL_ACCTS_MAPPING     (GGGAM_CODE, GGGAM_GGGAP_CODE, GGGAM_TRNT_CODE, GGGAM_TRNT_TYPE, GGGAM_ACC_NO, GGGAM_CONTRA_ACC_NO)VALUES    (GGGAM_CODE_SEQ.NEXTVAL, " &amp; AC$3 &amp; ", '" &amp; $C54 &amp; "', '" &amp; $F54 &amp; "', '" &amp; 'Account Mapping'!AA54 &amp; "', '" &amp; 'Account Mapping'!AB54 &amp; "');")</f>
        <v/>
      </c>
      <c r="AE54" s="9" t="str">
        <f>IF(AND('Account Mapping'!AC54="",'Account Mapping'!AD54=""),"","INSERT INTO GIN_GIS_GL_ACCTS_MAPPING     (GGGAM_CODE, GGGAM_GGGAP_CODE, GGGAM_TRNT_CODE, GGGAM_TRNT_TYPE, GGGAM_ACC_NO, GGGAM_CONTRA_ACC_NO)VALUES    (GGGAM_CODE_SEQ.NEXTVAL, " &amp; AE$3 &amp; ", '" &amp; $C54 &amp; "', '" &amp; $F54 &amp; "', '" &amp; 'Account Mapping'!AC54 &amp; "', '" &amp; 'Account Mapping'!AD54 &amp; "');")</f>
        <v/>
      </c>
      <c r="AG54" s="9" t="str">
        <f>IF(AND('Account Mapping'!AE54="",'Account Mapping'!AF54=""),"","INSERT INTO GIN_GIS_GL_ACCTS_MAPPING     (GGGAM_CODE, GGGAM_GGGAP_CODE, GGGAM_TRNT_CODE, GGGAM_TRNT_TYPE, GGGAM_ACC_NO, GGGAM_CONTRA_ACC_NO)VALUES    (GGGAM_CODE_SEQ.NEXTVAL, " &amp; AG$3 &amp; ", '" &amp; $C54 &amp; "', '" &amp; $F54 &amp; "', '" &amp; 'Account Mapping'!AE54 &amp; "', '" &amp; 'Account Mapping'!AF54 &amp; "');")</f>
        <v/>
      </c>
      <c r="AJ54" s="9" t="str">
        <f t="shared" si="13"/>
        <v>UPDATE GIN_TRANSACTION_TYPES SET  TRNT_CODE = 'LOP-MAN' WHERE TRNT_CODE = 'MANLOP';</v>
      </c>
    </row>
    <row r="55" ht="15.0" customHeight="1">
      <c r="A55" s="9">
        <f>IF('Account Mapping'!A55="","",'Account Mapping'!A55)</f>
        <v>103</v>
      </c>
      <c r="B55" s="9" t="str">
        <f>IF('Account Mapping'!B55="","",'Account Mapping'!B55)</f>
        <v>QSTLOP</v>
      </c>
      <c r="C55" s="9" t="str">
        <f t="shared" si="11"/>
        <v>LOP-QST</v>
      </c>
      <c r="D55" s="9">
        <f t="shared" si="12"/>
        <v>7</v>
      </c>
      <c r="E55" s="9" t="str">
        <f>IF('Account Mapping'!C55="","",'Account Mapping'!C55)</f>
        <v>CLAIM OPENING QUOTA SHARE</v>
      </c>
      <c r="F55" s="9" t="str">
        <f>IF('Account Mapping'!D55="","",'Account Mapping'!D55)</f>
        <v>LOP</v>
      </c>
      <c r="G55" s="9" t="str">
        <f>IF('Account Mapping'!E55="","",'Account Mapping'!E55)</f>
        <v>QST</v>
      </c>
      <c r="H55" s="9" t="str">
        <f>IF('Account Mapping'!F55="","",'Account Mapping'!F55)</f>
        <v>Y</v>
      </c>
      <c r="I55" s="9" t="str">
        <f>IF(AND('Account Mapping'!G55="",'Account Mapping'!H55=""),"","INSERT INTO GIN_GIS_GL_ACCTS_MAPPING     (GGGAM_CODE, GGGAM_GGGAP_CODE, GGGAM_TRNT_CODE, GGGAM_TRNT_TYPE, GGGAM_ACC_NO, GGGAM_CONTRA_ACC_NO)VALUES    (GGGAM_CODE_SEQ.NEXTVAL, " &amp; I$3 &amp; ", '" &amp; $C55 &amp; "', '" &amp; $F55 &amp; "', '" &amp; 'Account Mapping'!G55 &amp; "', '" &amp; 'Account Mapping'!H55 &amp; "');")</f>
        <v/>
      </c>
      <c r="K55" s="9" t="str">
        <f>IF(AND('Account Mapping'!I55="",'Account Mapping'!J55=""),"","INSERT INTO GIN_GIS_GL_ACCTS_MAPPING     (GGGAM_CODE, GGGAM_GGGAP_CODE, GGGAM_TRNT_CODE, GGGAM_TRNT_TYPE, GGGAM_ACC_NO, GGGAM_CONTRA_ACC_NO)VALUES    (GGGAM_CODE_SEQ.NEXTVAL, " &amp; K$3 &amp; ", '" &amp; $C55 &amp; "', '" &amp; $F55 &amp; "', '" &amp; 'Account Mapping'!I55 &amp; "', '" &amp; 'Account Mapping'!J55 &amp; "');")</f>
        <v/>
      </c>
      <c r="M55" s="9" t="str">
        <f>IF(AND('Account Mapping'!K55="",'Account Mapping'!L55=""),"","INSERT INTO GIN_GIS_GL_ACCTS_MAPPING     (GGGAM_CODE, GGGAM_GGGAP_CODE, GGGAM_TRNT_CODE, GGGAM_TRNT_TYPE, GGGAM_ACC_NO, GGGAM_CONTRA_ACC_NO)VALUES    (GGGAM_CODE_SEQ.NEXTVAL, " &amp; M$3 &amp; ", '" &amp; $C55 &amp; "', '" &amp; $F55 &amp; "', '" &amp; 'Account Mapping'!K55 &amp; "', '" &amp; 'Account Mapping'!L55 &amp; "');")</f>
        <v/>
      </c>
      <c r="O55" s="9" t="str">
        <f>IF(AND('Account Mapping'!M55="",'Account Mapping'!N55=""),"","INSERT INTO GIN_GIS_GL_ACCTS_MAPPING     (GGGAM_CODE, GGGAM_GGGAP_CODE, GGGAM_TRNT_CODE, GGGAM_TRNT_TYPE, GGGAM_ACC_NO, GGGAM_CONTRA_ACC_NO)VALUES    (GGGAM_CODE_SEQ.NEXTVAL, " &amp; O$3 &amp; ", '" &amp; $C55 &amp; "', '" &amp; $F55 &amp; "', '" &amp; 'Account Mapping'!M55 &amp; "', '" &amp; 'Account Mapping'!N55 &amp; "');")</f>
        <v/>
      </c>
      <c r="Q55" s="9" t="str">
        <f>IF(AND('Account Mapping'!O55="",'Account Mapping'!P55=""),"","INSERT INTO GIN_GIS_GL_ACCTS_MAPPING     (GGGAM_CODE, GGGAM_GGGAP_CODE, GGGAM_TRNT_CODE, GGGAM_TRNT_TYPE, GGGAM_ACC_NO, GGGAM_CONTRA_ACC_NO)VALUES    (GGGAM_CODE_SEQ.NEXTVAL, " &amp; Q$3 &amp; ", '" &amp; $C55 &amp; "', '" &amp; $F55 &amp; "', '" &amp; 'Account Mapping'!O55 &amp; "', '" &amp; 'Account Mapping'!P55 &amp; "');")</f>
        <v/>
      </c>
      <c r="S55" s="9" t="str">
        <f>IF(AND('Account Mapping'!Q55="",'Account Mapping'!R55=""),"","INSERT INTO GIN_GIS_GL_ACCTS_MAPPING     (GGGAM_CODE, GGGAM_GGGAP_CODE, GGGAM_TRNT_CODE, GGGAM_TRNT_TYPE, GGGAM_ACC_NO, GGGAM_CONTRA_ACC_NO)VALUES    (GGGAM_CODE_SEQ.NEXTVAL, " &amp; S$3 &amp; ", '" &amp; $C55 &amp; "', '" &amp; $F55 &amp; "', '" &amp; 'Account Mapping'!Q55 &amp; "', '" &amp; 'Account Mapping'!R55 &amp; "');")</f>
        <v/>
      </c>
      <c r="U55" s="9" t="str">
        <f>IF(AND('Account Mapping'!S55="",'Account Mapping'!T55=""),"","INSERT INTO GIN_GIS_GL_ACCTS_MAPPING     (GGGAM_CODE, GGGAM_GGGAP_CODE, GGGAM_TRNT_CODE, GGGAM_TRNT_TYPE, GGGAM_ACC_NO, GGGAM_CONTRA_ACC_NO)VALUES    (GGGAM_CODE_SEQ.NEXTVAL, " &amp; U$3 &amp; ", '" &amp; $C55 &amp; "', '" &amp; $F55 &amp; "', '" &amp; 'Account Mapping'!S55 &amp; "', '" &amp; 'Account Mapping'!T55 &amp; "');")</f>
        <v/>
      </c>
      <c r="W55" s="9" t="str">
        <f>IF(AND('Account Mapping'!U55="",'Account Mapping'!V55=""),"","INSERT INTO GIN_GIS_GL_ACCTS_MAPPING     (GGGAM_CODE, GGGAM_GGGAP_CODE, GGGAM_TRNT_CODE, GGGAM_TRNT_TYPE, GGGAM_ACC_NO, GGGAM_CONTRA_ACC_NO)VALUES    (GGGAM_CODE_SEQ.NEXTVAL, " &amp; W$3 &amp; ", '" &amp; $C55 &amp; "', '" &amp; $F55 &amp; "', '" &amp; 'Account Mapping'!U55 &amp; "', '" &amp; 'Account Mapping'!V55 &amp; "');")</f>
        <v/>
      </c>
      <c r="Y55" s="9" t="str">
        <f>IF(AND('Account Mapping'!W55="",'Account Mapping'!X55=""),"","INSERT INTO GIN_GIS_GL_ACCTS_MAPPING     (GGGAM_CODE, GGGAM_GGGAP_CODE, GGGAM_TRNT_CODE, GGGAM_TRNT_TYPE, GGGAM_ACC_NO, GGGAM_CONTRA_ACC_NO)VALUES    (GGGAM_CODE_SEQ.NEXTVAL, " &amp; Y$3 &amp; ", '" &amp; $C55 &amp; "', '" &amp; $F55 &amp; "', '" &amp; 'Account Mapping'!W55 &amp; "', '" &amp; 'Account Mapping'!X55 &amp; "');")</f>
        <v/>
      </c>
      <c r="AA55" s="9" t="str">
        <f>IF(AND('Account Mapping'!Y55="",'Account Mapping'!Z55=""),"","INSERT INTO GIN_GIS_GL_ACCTS_MAPPING     (GGGAM_CODE, GGGAM_GGGAP_CODE, GGGAM_TRNT_CODE, GGGAM_TRNT_TYPE, GGGAM_ACC_NO, GGGAM_CONTRA_ACC_NO)VALUES    (GGGAM_CODE_SEQ.NEXTVAL, " &amp; AA$3 &amp; ", '" &amp; $C55 &amp; "', '" &amp; $F55 &amp; "', '" &amp; 'Account Mapping'!Y55 &amp; "', '" &amp; 'Account Mapping'!Z55 &amp; "');")</f>
        <v/>
      </c>
      <c r="AC55" s="9" t="str">
        <f>IF(AND('Account Mapping'!AA55="",'Account Mapping'!AB55=""),"","INSERT INTO GIN_GIS_GL_ACCTS_MAPPING     (GGGAM_CODE, GGGAM_GGGAP_CODE, GGGAM_TRNT_CODE, GGGAM_TRNT_TYPE, GGGAM_ACC_NO, GGGAM_CONTRA_ACC_NO)VALUES    (GGGAM_CODE_SEQ.NEXTVAL, " &amp; AC$3 &amp; ", '" &amp; $C55 &amp; "', '" &amp; $F55 &amp; "', '" &amp; 'Account Mapping'!AA55 &amp; "', '" &amp; 'Account Mapping'!AB55 &amp; "');")</f>
        <v/>
      </c>
      <c r="AE55" s="9" t="str">
        <f>IF(AND('Account Mapping'!AC55="",'Account Mapping'!AD55=""),"","INSERT INTO GIN_GIS_GL_ACCTS_MAPPING     (GGGAM_CODE, GGGAM_GGGAP_CODE, GGGAM_TRNT_CODE, GGGAM_TRNT_TYPE, GGGAM_ACC_NO, GGGAM_CONTRA_ACC_NO)VALUES    (GGGAM_CODE_SEQ.NEXTVAL, " &amp; AE$3 &amp; ", '" &amp; $C55 &amp; "', '" &amp; $F55 &amp; "', '" &amp; 'Account Mapping'!AC55 &amp; "', '" &amp; 'Account Mapping'!AD55 &amp; "');")</f>
        <v/>
      </c>
      <c r="AG55" s="9" t="str">
        <f>IF(AND('Account Mapping'!AE55="",'Account Mapping'!AF55=""),"","INSERT INTO GIN_GIS_GL_ACCTS_MAPPING     (GGGAM_CODE, GGGAM_GGGAP_CODE, GGGAM_TRNT_CODE, GGGAM_TRNT_TYPE, GGGAM_ACC_NO, GGGAM_CONTRA_ACC_NO)VALUES    (GGGAM_CODE_SEQ.NEXTVAL, " &amp; AG$3 &amp; ", '" &amp; $C55 &amp; "', '" &amp; $F55 &amp; "', '" &amp; 'Account Mapping'!AE55 &amp; "', '" &amp; 'Account Mapping'!AF55 &amp; "');")</f>
        <v/>
      </c>
      <c r="AJ55" s="9" t="str">
        <f t="shared" si="13"/>
        <v>UPDATE GIN_TRANSACTION_TYPES SET  TRNT_CODE = 'LOP-QST' WHERE TRNT_CODE = 'QSTLOP';</v>
      </c>
    </row>
    <row r="56" ht="15.0" customHeight="1">
      <c r="A56" s="9">
        <f>IF('Account Mapping'!A56="","",'Account Mapping'!A56)</f>
        <v>104</v>
      </c>
      <c r="B56" s="9" t="str">
        <f>IF('Account Mapping'!B56="","",'Account Mapping'!B56)</f>
        <v>FSTLOP</v>
      </c>
      <c r="C56" s="9" t="s">
        <v>387</v>
      </c>
      <c r="D56" s="9">
        <f t="shared" si="12"/>
        <v>7</v>
      </c>
      <c r="E56" s="9" t="str">
        <f>IF('Account Mapping'!C56="","",'Account Mapping'!C56)</f>
        <v>CLAIM OPENING FIRST SUP</v>
      </c>
      <c r="F56" s="9" t="str">
        <f>IF('Account Mapping'!D56="","",'Account Mapping'!D56)</f>
        <v>LOP</v>
      </c>
      <c r="G56" s="9" t="str">
        <f>IF('Account Mapping'!E56="","",'Account Mapping'!E56)</f>
        <v>FSTSUP</v>
      </c>
      <c r="H56" s="9" t="str">
        <f>IF('Account Mapping'!F56="","",'Account Mapping'!F56)</f>
        <v>Y</v>
      </c>
      <c r="I56" s="9" t="str">
        <f>IF(AND('Account Mapping'!G56="",'Account Mapping'!H56=""),"","INSERT INTO GIN_GIS_GL_ACCTS_MAPPING     (GGGAM_CODE, GGGAM_GGGAP_CODE, GGGAM_TRNT_CODE, GGGAM_TRNT_TYPE, GGGAM_ACC_NO, GGGAM_CONTRA_ACC_NO)VALUES    (GGGAM_CODE_SEQ.NEXTVAL, " &amp; I$3 &amp; ", '" &amp; $C56 &amp; "', '" &amp; $F56 &amp; "', '" &amp; 'Account Mapping'!G56 &amp; "', '" &amp; 'Account Mapping'!H56 &amp; "');")</f>
        <v/>
      </c>
      <c r="K56" s="9" t="str">
        <f>IF(AND('Account Mapping'!I56="",'Account Mapping'!J56=""),"","INSERT INTO GIN_GIS_GL_ACCTS_MAPPING     (GGGAM_CODE, GGGAM_GGGAP_CODE, GGGAM_TRNT_CODE, GGGAM_TRNT_TYPE, GGGAM_ACC_NO, GGGAM_CONTRA_ACC_NO)VALUES    (GGGAM_CODE_SEQ.NEXTVAL, " &amp; K$3 &amp; ", '" &amp; $C56 &amp; "', '" &amp; $F56 &amp; "', '" &amp; 'Account Mapping'!I56 &amp; "', '" &amp; 'Account Mapping'!J56 &amp; "');")</f>
        <v/>
      </c>
      <c r="M56" s="9" t="str">
        <f>IF(AND('Account Mapping'!K56="",'Account Mapping'!L56=""),"","INSERT INTO GIN_GIS_GL_ACCTS_MAPPING     (GGGAM_CODE, GGGAM_GGGAP_CODE, GGGAM_TRNT_CODE, GGGAM_TRNT_TYPE, GGGAM_ACC_NO, GGGAM_CONTRA_ACC_NO)VALUES    (GGGAM_CODE_SEQ.NEXTVAL, " &amp; M$3 &amp; ", '" &amp; $C56 &amp; "', '" &amp; $F56 &amp; "', '" &amp; 'Account Mapping'!K56 &amp; "', '" &amp; 'Account Mapping'!L56 &amp; "');")</f>
        <v/>
      </c>
      <c r="O56" s="9" t="str">
        <f>IF(AND('Account Mapping'!M56="",'Account Mapping'!N56=""),"","INSERT INTO GIN_GIS_GL_ACCTS_MAPPING     (GGGAM_CODE, GGGAM_GGGAP_CODE, GGGAM_TRNT_CODE, GGGAM_TRNT_TYPE, GGGAM_ACC_NO, GGGAM_CONTRA_ACC_NO)VALUES    (GGGAM_CODE_SEQ.NEXTVAL, " &amp; O$3 &amp; ", '" &amp; $C56 &amp; "', '" &amp; $F56 &amp; "', '" &amp; 'Account Mapping'!M56 &amp; "', '" &amp; 'Account Mapping'!N56 &amp; "');")</f>
        <v/>
      </c>
      <c r="Q56" s="9" t="str">
        <f>IF(AND('Account Mapping'!O56="",'Account Mapping'!P56=""),"","INSERT INTO GIN_GIS_GL_ACCTS_MAPPING     (GGGAM_CODE, GGGAM_GGGAP_CODE, GGGAM_TRNT_CODE, GGGAM_TRNT_TYPE, GGGAM_ACC_NO, GGGAM_CONTRA_ACC_NO)VALUES    (GGGAM_CODE_SEQ.NEXTVAL, " &amp; Q$3 &amp; ", '" &amp; $C56 &amp; "', '" &amp; $F56 &amp; "', '" &amp; 'Account Mapping'!O56 &amp; "', '" &amp; 'Account Mapping'!P56 &amp; "');")</f>
        <v/>
      </c>
      <c r="S56" s="9" t="str">
        <f>IF(AND('Account Mapping'!Q56="",'Account Mapping'!R56=""),"","INSERT INTO GIN_GIS_GL_ACCTS_MAPPING     (GGGAM_CODE, GGGAM_GGGAP_CODE, GGGAM_TRNT_CODE, GGGAM_TRNT_TYPE, GGGAM_ACC_NO, GGGAM_CONTRA_ACC_NO)VALUES    (GGGAM_CODE_SEQ.NEXTVAL, " &amp; S$3 &amp; ", '" &amp; $C56 &amp; "', '" &amp; $F56 &amp; "', '" &amp; 'Account Mapping'!Q56 &amp; "', '" &amp; 'Account Mapping'!R56 &amp; "');")</f>
        <v/>
      </c>
      <c r="U56" s="9" t="str">
        <f>IF(AND('Account Mapping'!S56="",'Account Mapping'!T56=""),"","INSERT INTO GIN_GIS_GL_ACCTS_MAPPING     (GGGAM_CODE, GGGAM_GGGAP_CODE, GGGAM_TRNT_CODE, GGGAM_TRNT_TYPE, GGGAM_ACC_NO, GGGAM_CONTRA_ACC_NO)VALUES    (GGGAM_CODE_SEQ.NEXTVAL, " &amp; U$3 &amp; ", '" &amp; $C56 &amp; "', '" &amp; $F56 &amp; "', '" &amp; 'Account Mapping'!S56 &amp; "', '" &amp; 'Account Mapping'!T56 &amp; "');")</f>
        <v/>
      </c>
      <c r="W56" s="9" t="str">
        <f>IF(AND('Account Mapping'!U56="",'Account Mapping'!V56=""),"","INSERT INTO GIN_GIS_GL_ACCTS_MAPPING     (GGGAM_CODE, GGGAM_GGGAP_CODE, GGGAM_TRNT_CODE, GGGAM_TRNT_TYPE, GGGAM_ACC_NO, GGGAM_CONTRA_ACC_NO)VALUES    (GGGAM_CODE_SEQ.NEXTVAL, " &amp; W$3 &amp; ", '" &amp; $C56 &amp; "', '" &amp; $F56 &amp; "', '" &amp; 'Account Mapping'!U56 &amp; "', '" &amp; 'Account Mapping'!V56 &amp; "');")</f>
        <v/>
      </c>
      <c r="Y56" s="9" t="str">
        <f>IF(AND('Account Mapping'!W56="",'Account Mapping'!X56=""),"","INSERT INTO GIN_GIS_GL_ACCTS_MAPPING     (GGGAM_CODE, GGGAM_GGGAP_CODE, GGGAM_TRNT_CODE, GGGAM_TRNT_TYPE, GGGAM_ACC_NO, GGGAM_CONTRA_ACC_NO)VALUES    (GGGAM_CODE_SEQ.NEXTVAL, " &amp; Y$3 &amp; ", '" &amp; $C56 &amp; "', '" &amp; $F56 &amp; "', '" &amp; 'Account Mapping'!W56 &amp; "', '" &amp; 'Account Mapping'!X56 &amp; "');")</f>
        <v/>
      </c>
      <c r="AA56" s="9" t="str">
        <f>IF(AND('Account Mapping'!Y56="",'Account Mapping'!Z56=""),"","INSERT INTO GIN_GIS_GL_ACCTS_MAPPING     (GGGAM_CODE, GGGAM_GGGAP_CODE, GGGAM_TRNT_CODE, GGGAM_TRNT_TYPE, GGGAM_ACC_NO, GGGAM_CONTRA_ACC_NO)VALUES    (GGGAM_CODE_SEQ.NEXTVAL, " &amp; AA$3 &amp; ", '" &amp; $C56 &amp; "', '" &amp; $F56 &amp; "', '" &amp; 'Account Mapping'!Y56 &amp; "', '" &amp; 'Account Mapping'!Z56 &amp; "');")</f>
        <v/>
      </c>
      <c r="AC56" s="9" t="str">
        <f>IF(AND('Account Mapping'!AA56="",'Account Mapping'!AB56=""),"","INSERT INTO GIN_GIS_GL_ACCTS_MAPPING     (GGGAM_CODE, GGGAM_GGGAP_CODE, GGGAM_TRNT_CODE, GGGAM_TRNT_TYPE, GGGAM_ACC_NO, GGGAM_CONTRA_ACC_NO)VALUES    (GGGAM_CODE_SEQ.NEXTVAL, " &amp; AC$3 &amp; ", '" &amp; $C56 &amp; "', '" &amp; $F56 &amp; "', '" &amp; 'Account Mapping'!AA56 &amp; "', '" &amp; 'Account Mapping'!AB56 &amp; "');")</f>
        <v/>
      </c>
      <c r="AE56" s="9" t="str">
        <f>IF(AND('Account Mapping'!AC56="",'Account Mapping'!AD56=""),"","INSERT INTO GIN_GIS_GL_ACCTS_MAPPING     (GGGAM_CODE, GGGAM_GGGAP_CODE, GGGAM_TRNT_CODE, GGGAM_TRNT_TYPE, GGGAM_ACC_NO, GGGAM_CONTRA_ACC_NO)VALUES    (GGGAM_CODE_SEQ.NEXTVAL, " &amp; AE$3 &amp; ", '" &amp; $C56 &amp; "', '" &amp; $F56 &amp; "', '" &amp; 'Account Mapping'!AC56 &amp; "', '" &amp; 'Account Mapping'!AD56 &amp; "');")</f>
        <v/>
      </c>
      <c r="AG56" s="9" t="str">
        <f>IF(AND('Account Mapping'!AE56="",'Account Mapping'!AF56=""),"","INSERT INTO GIN_GIS_GL_ACCTS_MAPPING     (GGGAM_CODE, GGGAM_GGGAP_CODE, GGGAM_TRNT_CODE, GGGAM_TRNT_TYPE, GGGAM_ACC_NO, GGGAM_CONTRA_ACC_NO)VALUES    (GGGAM_CODE_SEQ.NEXTVAL, " &amp; AG$3 &amp; ", '" &amp; $C56 &amp; "', '" &amp; $F56 &amp; "', '" &amp; 'Account Mapping'!AE56 &amp; "', '" &amp; 'Account Mapping'!AF56 &amp; "');")</f>
        <v/>
      </c>
      <c r="AJ56" s="9" t="str">
        <f t="shared" si="13"/>
        <v>UPDATE GIN_TRANSACTION_TYPES SET  TRNT_CODE = 'LOP-FST' WHERE TRNT_CODE = 'FSTLOP';</v>
      </c>
    </row>
    <row r="57" ht="15.0" customHeight="1">
      <c r="A57" s="9">
        <f>IF('Account Mapping'!A57="","",'Account Mapping'!A57)</f>
        <v>105</v>
      </c>
      <c r="B57" s="9" t="str">
        <f>IF('Account Mapping'!B57="","",'Account Mapping'!B57)</f>
        <v>SECLOP</v>
      </c>
      <c r="C57" s="9" t="s">
        <v>388</v>
      </c>
      <c r="D57" s="9">
        <f t="shared" si="12"/>
        <v>7</v>
      </c>
      <c r="E57" s="9" t="str">
        <f>IF('Account Mapping'!C57="","",'Account Mapping'!C57)</f>
        <v>CLAIM OPENING SECSUP</v>
      </c>
      <c r="F57" s="9" t="str">
        <f>IF('Account Mapping'!D57="","",'Account Mapping'!D57)</f>
        <v>LOP</v>
      </c>
      <c r="G57" s="9" t="str">
        <f>IF('Account Mapping'!E57="","",'Account Mapping'!E57)</f>
        <v>SECSUP</v>
      </c>
      <c r="H57" s="9" t="str">
        <f>IF('Account Mapping'!F57="","",'Account Mapping'!F57)</f>
        <v>Y</v>
      </c>
      <c r="I57" s="9" t="str">
        <f>IF(AND('Account Mapping'!G57="",'Account Mapping'!H57=""),"","INSERT INTO GIN_GIS_GL_ACCTS_MAPPING     (GGGAM_CODE, GGGAM_GGGAP_CODE, GGGAM_TRNT_CODE, GGGAM_TRNT_TYPE, GGGAM_ACC_NO, GGGAM_CONTRA_ACC_NO)VALUES    (GGGAM_CODE_SEQ.NEXTVAL, " &amp; I$3 &amp; ", '" &amp; $C57 &amp; "', '" &amp; $F57 &amp; "', '" &amp; 'Account Mapping'!G57 &amp; "', '" &amp; 'Account Mapping'!H57 &amp; "');")</f>
        <v/>
      </c>
      <c r="K57" s="9" t="str">
        <f>IF(AND('Account Mapping'!I57="",'Account Mapping'!J57=""),"","INSERT INTO GIN_GIS_GL_ACCTS_MAPPING     (GGGAM_CODE, GGGAM_GGGAP_CODE, GGGAM_TRNT_CODE, GGGAM_TRNT_TYPE, GGGAM_ACC_NO, GGGAM_CONTRA_ACC_NO)VALUES    (GGGAM_CODE_SEQ.NEXTVAL, " &amp; K$3 &amp; ", '" &amp; $C57 &amp; "', '" &amp; $F57 &amp; "', '" &amp; 'Account Mapping'!I57 &amp; "', '" &amp; 'Account Mapping'!J57 &amp; "');")</f>
        <v/>
      </c>
      <c r="M57" s="9" t="str">
        <f>IF(AND('Account Mapping'!K57="",'Account Mapping'!L57=""),"","INSERT INTO GIN_GIS_GL_ACCTS_MAPPING     (GGGAM_CODE, GGGAM_GGGAP_CODE, GGGAM_TRNT_CODE, GGGAM_TRNT_TYPE, GGGAM_ACC_NO, GGGAM_CONTRA_ACC_NO)VALUES    (GGGAM_CODE_SEQ.NEXTVAL, " &amp; M$3 &amp; ", '" &amp; $C57 &amp; "', '" &amp; $F57 &amp; "', '" &amp; 'Account Mapping'!K57 &amp; "', '" &amp; 'Account Mapping'!L57 &amp; "');")</f>
        <v/>
      </c>
      <c r="O57" s="9" t="str">
        <f>IF(AND('Account Mapping'!M57="",'Account Mapping'!N57=""),"","INSERT INTO GIN_GIS_GL_ACCTS_MAPPING     (GGGAM_CODE, GGGAM_GGGAP_CODE, GGGAM_TRNT_CODE, GGGAM_TRNT_TYPE, GGGAM_ACC_NO, GGGAM_CONTRA_ACC_NO)VALUES    (GGGAM_CODE_SEQ.NEXTVAL, " &amp; O$3 &amp; ", '" &amp; $C57 &amp; "', '" &amp; $F57 &amp; "', '" &amp; 'Account Mapping'!M57 &amp; "', '" &amp; 'Account Mapping'!N57 &amp; "');")</f>
        <v/>
      </c>
      <c r="Q57" s="9" t="str">
        <f>IF(AND('Account Mapping'!O57="",'Account Mapping'!P57=""),"","INSERT INTO GIN_GIS_GL_ACCTS_MAPPING     (GGGAM_CODE, GGGAM_GGGAP_CODE, GGGAM_TRNT_CODE, GGGAM_TRNT_TYPE, GGGAM_ACC_NO, GGGAM_CONTRA_ACC_NO)VALUES    (GGGAM_CODE_SEQ.NEXTVAL, " &amp; Q$3 &amp; ", '" &amp; $C57 &amp; "', '" &amp; $F57 &amp; "', '" &amp; 'Account Mapping'!O57 &amp; "', '" &amp; 'Account Mapping'!P57 &amp; "');")</f>
        <v/>
      </c>
      <c r="S57" s="9" t="str">
        <f>IF(AND('Account Mapping'!Q57="",'Account Mapping'!R57=""),"","INSERT INTO GIN_GIS_GL_ACCTS_MAPPING     (GGGAM_CODE, GGGAM_GGGAP_CODE, GGGAM_TRNT_CODE, GGGAM_TRNT_TYPE, GGGAM_ACC_NO, GGGAM_CONTRA_ACC_NO)VALUES    (GGGAM_CODE_SEQ.NEXTVAL, " &amp; S$3 &amp; ", '" &amp; $C57 &amp; "', '" &amp; $F57 &amp; "', '" &amp; 'Account Mapping'!Q57 &amp; "', '" &amp; 'Account Mapping'!R57 &amp; "');")</f>
        <v/>
      </c>
      <c r="U57" s="9" t="str">
        <f>IF(AND('Account Mapping'!S57="",'Account Mapping'!T57=""),"","INSERT INTO GIN_GIS_GL_ACCTS_MAPPING     (GGGAM_CODE, GGGAM_GGGAP_CODE, GGGAM_TRNT_CODE, GGGAM_TRNT_TYPE, GGGAM_ACC_NO, GGGAM_CONTRA_ACC_NO)VALUES    (GGGAM_CODE_SEQ.NEXTVAL, " &amp; U$3 &amp; ", '" &amp; $C57 &amp; "', '" &amp; $F57 &amp; "', '" &amp; 'Account Mapping'!S57 &amp; "', '" &amp; 'Account Mapping'!T57 &amp; "');")</f>
        <v/>
      </c>
      <c r="W57" s="9" t="str">
        <f>IF(AND('Account Mapping'!U57="",'Account Mapping'!V57=""),"","INSERT INTO GIN_GIS_GL_ACCTS_MAPPING     (GGGAM_CODE, GGGAM_GGGAP_CODE, GGGAM_TRNT_CODE, GGGAM_TRNT_TYPE, GGGAM_ACC_NO, GGGAM_CONTRA_ACC_NO)VALUES    (GGGAM_CODE_SEQ.NEXTVAL, " &amp; W$3 &amp; ", '" &amp; $C57 &amp; "', '" &amp; $F57 &amp; "', '" &amp; 'Account Mapping'!U57 &amp; "', '" &amp; 'Account Mapping'!V57 &amp; "');")</f>
        <v/>
      </c>
      <c r="Y57" s="9" t="str">
        <f>IF(AND('Account Mapping'!W57="",'Account Mapping'!X57=""),"","INSERT INTO GIN_GIS_GL_ACCTS_MAPPING     (GGGAM_CODE, GGGAM_GGGAP_CODE, GGGAM_TRNT_CODE, GGGAM_TRNT_TYPE, GGGAM_ACC_NO, GGGAM_CONTRA_ACC_NO)VALUES    (GGGAM_CODE_SEQ.NEXTVAL, " &amp; Y$3 &amp; ", '" &amp; $C57 &amp; "', '" &amp; $F57 &amp; "', '" &amp; 'Account Mapping'!W57 &amp; "', '" &amp; 'Account Mapping'!X57 &amp; "');")</f>
        <v/>
      </c>
      <c r="AA57" s="9" t="str">
        <f>IF(AND('Account Mapping'!Y57="",'Account Mapping'!Z57=""),"","INSERT INTO GIN_GIS_GL_ACCTS_MAPPING     (GGGAM_CODE, GGGAM_GGGAP_CODE, GGGAM_TRNT_CODE, GGGAM_TRNT_TYPE, GGGAM_ACC_NO, GGGAM_CONTRA_ACC_NO)VALUES    (GGGAM_CODE_SEQ.NEXTVAL, " &amp; AA$3 &amp; ", '" &amp; $C57 &amp; "', '" &amp; $F57 &amp; "', '" &amp; 'Account Mapping'!Y57 &amp; "', '" &amp; 'Account Mapping'!Z57 &amp; "');")</f>
        <v/>
      </c>
      <c r="AC57" s="9" t="str">
        <f>IF(AND('Account Mapping'!AA57="",'Account Mapping'!AB57=""),"","INSERT INTO GIN_GIS_GL_ACCTS_MAPPING     (GGGAM_CODE, GGGAM_GGGAP_CODE, GGGAM_TRNT_CODE, GGGAM_TRNT_TYPE, GGGAM_ACC_NO, GGGAM_CONTRA_ACC_NO)VALUES    (GGGAM_CODE_SEQ.NEXTVAL, " &amp; AC$3 &amp; ", '" &amp; $C57 &amp; "', '" &amp; $F57 &amp; "', '" &amp; 'Account Mapping'!AA57 &amp; "', '" &amp; 'Account Mapping'!AB57 &amp; "');")</f>
        <v/>
      </c>
      <c r="AE57" s="9" t="str">
        <f>IF(AND('Account Mapping'!AC57="",'Account Mapping'!AD57=""),"","INSERT INTO GIN_GIS_GL_ACCTS_MAPPING     (GGGAM_CODE, GGGAM_GGGAP_CODE, GGGAM_TRNT_CODE, GGGAM_TRNT_TYPE, GGGAM_ACC_NO, GGGAM_CONTRA_ACC_NO)VALUES    (GGGAM_CODE_SEQ.NEXTVAL, " &amp; AE$3 &amp; ", '" &amp; $C57 &amp; "', '" &amp; $F57 &amp; "', '" &amp; 'Account Mapping'!AC57 &amp; "', '" &amp; 'Account Mapping'!AD57 &amp; "');")</f>
        <v/>
      </c>
      <c r="AG57" s="9" t="str">
        <f>IF(AND('Account Mapping'!AE57="",'Account Mapping'!AF57=""),"","INSERT INTO GIN_GIS_GL_ACCTS_MAPPING     (GGGAM_CODE, GGGAM_GGGAP_CODE, GGGAM_TRNT_CODE, GGGAM_TRNT_TYPE, GGGAM_ACC_NO, GGGAM_CONTRA_ACC_NO)VALUES    (GGGAM_CODE_SEQ.NEXTVAL, " &amp; AG$3 &amp; ", '" &amp; $C57 &amp; "', '" &amp; $F57 &amp; "', '" &amp; 'Account Mapping'!AE57 &amp; "', '" &amp; 'Account Mapping'!AF57 &amp; "');")</f>
        <v/>
      </c>
      <c r="AJ57" s="9" t="str">
        <f t="shared" si="13"/>
        <v>UPDATE GIN_TRANSACTION_TYPES SET  TRNT_CODE = 'LOP-SEC' WHERE TRNT_CODE = 'SECLOP';</v>
      </c>
    </row>
    <row r="58" ht="15.0" customHeight="1">
      <c r="A58" s="9">
        <f>IF('Account Mapping'!A58="","",'Account Mapping'!A58)</f>
        <v>106</v>
      </c>
      <c r="B58" s="9" t="str">
        <f>IF('Account Mapping'!B58="","",'Account Mapping'!B58)</f>
        <v>FACOULOP</v>
      </c>
      <c r="C58" s="9" t="str">
        <f t="shared" ref="C58:C63" si="14">F58 &amp; "-" &amp; G58</f>
        <v>LOP-FO</v>
      </c>
      <c r="D58" s="9">
        <f t="shared" si="12"/>
        <v>6</v>
      </c>
      <c r="E58" s="9" t="str">
        <f>IF('Account Mapping'!C58="","",'Account Mapping'!C58)</f>
        <v>CLAIM OPENING FACRE OUT</v>
      </c>
      <c r="F58" s="9" t="str">
        <f>IF('Account Mapping'!D58="","",'Account Mapping'!D58)</f>
        <v>LOP</v>
      </c>
      <c r="G58" s="9" t="str">
        <f>IF('Account Mapping'!E58="","",'Account Mapping'!E58)</f>
        <v>FO</v>
      </c>
      <c r="H58" s="9" t="str">
        <f>IF('Account Mapping'!F58="","",'Account Mapping'!F58)</f>
        <v>Y</v>
      </c>
      <c r="I58" s="9" t="str">
        <f>IF(AND('Account Mapping'!G58="",'Account Mapping'!H58=""),"","INSERT INTO GIN_GIS_GL_ACCTS_MAPPING     (GGGAM_CODE, GGGAM_GGGAP_CODE, GGGAM_TRNT_CODE, GGGAM_TRNT_TYPE, GGGAM_ACC_NO, GGGAM_CONTRA_ACC_NO)VALUES    (GGGAM_CODE_SEQ.NEXTVAL, " &amp; I$3 &amp; ", '" &amp; $C58 &amp; "', '" &amp; $F58 &amp; "', '" &amp; 'Account Mapping'!G58 &amp; "', '" &amp; 'Account Mapping'!H58 &amp; "');")</f>
        <v/>
      </c>
      <c r="K58" s="9" t="str">
        <f>IF(AND('Account Mapping'!I58="",'Account Mapping'!J58=""),"","INSERT INTO GIN_GIS_GL_ACCTS_MAPPING     (GGGAM_CODE, GGGAM_GGGAP_CODE, GGGAM_TRNT_CODE, GGGAM_TRNT_TYPE, GGGAM_ACC_NO, GGGAM_CONTRA_ACC_NO)VALUES    (GGGAM_CODE_SEQ.NEXTVAL, " &amp; K$3 &amp; ", '" &amp; $C58 &amp; "', '" &amp; $F58 &amp; "', '" &amp; 'Account Mapping'!I58 &amp; "', '" &amp; 'Account Mapping'!J58 &amp; "');")</f>
        <v/>
      </c>
      <c r="M58" s="9" t="str">
        <f>IF(AND('Account Mapping'!K58="",'Account Mapping'!L58=""),"","INSERT INTO GIN_GIS_GL_ACCTS_MAPPING     (GGGAM_CODE, GGGAM_GGGAP_CODE, GGGAM_TRNT_CODE, GGGAM_TRNT_TYPE, GGGAM_ACC_NO, GGGAM_CONTRA_ACC_NO)VALUES    (GGGAM_CODE_SEQ.NEXTVAL, " &amp; M$3 &amp; ", '" &amp; $C58 &amp; "', '" &amp; $F58 &amp; "', '" &amp; 'Account Mapping'!K58 &amp; "', '" &amp; 'Account Mapping'!L58 &amp; "');")</f>
        <v/>
      </c>
      <c r="O58" s="9" t="str">
        <f>IF(AND('Account Mapping'!M58="",'Account Mapping'!N58=""),"","INSERT INTO GIN_GIS_GL_ACCTS_MAPPING     (GGGAM_CODE, GGGAM_GGGAP_CODE, GGGAM_TRNT_CODE, GGGAM_TRNT_TYPE, GGGAM_ACC_NO, GGGAM_CONTRA_ACC_NO)VALUES    (GGGAM_CODE_SEQ.NEXTVAL, " &amp; O$3 &amp; ", '" &amp; $C58 &amp; "', '" &amp; $F58 &amp; "', '" &amp; 'Account Mapping'!M58 &amp; "', '" &amp; 'Account Mapping'!N58 &amp; "');")</f>
        <v/>
      </c>
      <c r="Q58" s="9" t="str">
        <f>IF(AND('Account Mapping'!O58="",'Account Mapping'!P58=""),"","INSERT INTO GIN_GIS_GL_ACCTS_MAPPING     (GGGAM_CODE, GGGAM_GGGAP_CODE, GGGAM_TRNT_CODE, GGGAM_TRNT_TYPE, GGGAM_ACC_NO, GGGAM_CONTRA_ACC_NO)VALUES    (GGGAM_CODE_SEQ.NEXTVAL, " &amp; Q$3 &amp; ", '" &amp; $C58 &amp; "', '" &amp; $F58 &amp; "', '" &amp; 'Account Mapping'!O58 &amp; "', '" &amp; 'Account Mapping'!P58 &amp; "');")</f>
        <v/>
      </c>
      <c r="S58" s="9" t="str">
        <f>IF(AND('Account Mapping'!Q58="",'Account Mapping'!R58=""),"","INSERT INTO GIN_GIS_GL_ACCTS_MAPPING     (GGGAM_CODE, GGGAM_GGGAP_CODE, GGGAM_TRNT_CODE, GGGAM_TRNT_TYPE, GGGAM_ACC_NO, GGGAM_CONTRA_ACC_NO)VALUES    (GGGAM_CODE_SEQ.NEXTVAL, " &amp; S$3 &amp; ", '" &amp; $C58 &amp; "', '" &amp; $F58 &amp; "', '" &amp; 'Account Mapping'!Q58 &amp; "', '" &amp; 'Account Mapping'!R58 &amp; "');")</f>
        <v/>
      </c>
      <c r="U58" s="9" t="str">
        <f>IF(AND('Account Mapping'!S58="",'Account Mapping'!T58=""),"","INSERT INTO GIN_GIS_GL_ACCTS_MAPPING     (GGGAM_CODE, GGGAM_GGGAP_CODE, GGGAM_TRNT_CODE, GGGAM_TRNT_TYPE, GGGAM_ACC_NO, GGGAM_CONTRA_ACC_NO)VALUES    (GGGAM_CODE_SEQ.NEXTVAL, " &amp; U$3 &amp; ", '" &amp; $C58 &amp; "', '" &amp; $F58 &amp; "', '" &amp; 'Account Mapping'!S58 &amp; "', '" &amp; 'Account Mapping'!T58 &amp; "');")</f>
        <v/>
      </c>
      <c r="W58" s="9" t="str">
        <f>IF(AND('Account Mapping'!U58="",'Account Mapping'!V58=""),"","INSERT INTO GIN_GIS_GL_ACCTS_MAPPING     (GGGAM_CODE, GGGAM_GGGAP_CODE, GGGAM_TRNT_CODE, GGGAM_TRNT_TYPE, GGGAM_ACC_NO, GGGAM_CONTRA_ACC_NO)VALUES    (GGGAM_CODE_SEQ.NEXTVAL, " &amp; W$3 &amp; ", '" &amp; $C58 &amp; "', '" &amp; $F58 &amp; "', '" &amp; 'Account Mapping'!U58 &amp; "', '" &amp; 'Account Mapping'!V58 &amp; "');")</f>
        <v/>
      </c>
      <c r="Y58" s="9" t="str">
        <f>IF(AND('Account Mapping'!W58="",'Account Mapping'!X58=""),"","INSERT INTO GIN_GIS_GL_ACCTS_MAPPING     (GGGAM_CODE, GGGAM_GGGAP_CODE, GGGAM_TRNT_CODE, GGGAM_TRNT_TYPE, GGGAM_ACC_NO, GGGAM_CONTRA_ACC_NO)VALUES    (GGGAM_CODE_SEQ.NEXTVAL, " &amp; Y$3 &amp; ", '" &amp; $C58 &amp; "', '" &amp; $F58 &amp; "', '" &amp; 'Account Mapping'!W58 &amp; "', '" &amp; 'Account Mapping'!X58 &amp; "');")</f>
        <v/>
      </c>
      <c r="AA58" s="9" t="str">
        <f>IF(AND('Account Mapping'!Y58="",'Account Mapping'!Z58=""),"","INSERT INTO GIN_GIS_GL_ACCTS_MAPPING     (GGGAM_CODE, GGGAM_GGGAP_CODE, GGGAM_TRNT_CODE, GGGAM_TRNT_TYPE, GGGAM_ACC_NO, GGGAM_CONTRA_ACC_NO)VALUES    (GGGAM_CODE_SEQ.NEXTVAL, " &amp; AA$3 &amp; ", '" &amp; $C58 &amp; "', '" &amp; $F58 &amp; "', '" &amp; 'Account Mapping'!Y58 &amp; "', '" &amp; 'Account Mapping'!Z58 &amp; "');")</f>
        <v/>
      </c>
      <c r="AC58" s="9" t="str">
        <f>IF(AND('Account Mapping'!AA58="",'Account Mapping'!AB58=""),"","INSERT INTO GIN_GIS_GL_ACCTS_MAPPING     (GGGAM_CODE, GGGAM_GGGAP_CODE, GGGAM_TRNT_CODE, GGGAM_TRNT_TYPE, GGGAM_ACC_NO, GGGAM_CONTRA_ACC_NO)VALUES    (GGGAM_CODE_SEQ.NEXTVAL, " &amp; AC$3 &amp; ", '" &amp; $C58 &amp; "', '" &amp; $F58 &amp; "', '" &amp; 'Account Mapping'!AA58 &amp; "', '" &amp; 'Account Mapping'!AB58 &amp; "');")</f>
        <v/>
      </c>
      <c r="AE58" s="9" t="str">
        <f>IF(AND('Account Mapping'!AC58="",'Account Mapping'!AD58=""),"","INSERT INTO GIN_GIS_GL_ACCTS_MAPPING     (GGGAM_CODE, GGGAM_GGGAP_CODE, GGGAM_TRNT_CODE, GGGAM_TRNT_TYPE, GGGAM_ACC_NO, GGGAM_CONTRA_ACC_NO)VALUES    (GGGAM_CODE_SEQ.NEXTVAL, " &amp; AE$3 &amp; ", '" &amp; $C58 &amp; "', '" &amp; $F58 &amp; "', '" &amp; 'Account Mapping'!AC58 &amp; "', '" &amp; 'Account Mapping'!AD58 &amp; "');")</f>
        <v/>
      </c>
      <c r="AG58" s="9" t="str">
        <f>IF(AND('Account Mapping'!AE58="",'Account Mapping'!AF58=""),"","INSERT INTO GIN_GIS_GL_ACCTS_MAPPING     (GGGAM_CODE, GGGAM_GGGAP_CODE, GGGAM_TRNT_CODE, GGGAM_TRNT_TYPE, GGGAM_ACC_NO, GGGAM_CONTRA_ACC_NO)VALUES    (GGGAM_CODE_SEQ.NEXTVAL, " &amp; AG$3 &amp; ", '" &amp; $C58 &amp; "', '" &amp; $F58 &amp; "', '" &amp; 'Account Mapping'!AE58 &amp; "', '" &amp; 'Account Mapping'!AF58 &amp; "');")</f>
        <v/>
      </c>
      <c r="AJ58" s="9" t="str">
        <f t="shared" si="13"/>
        <v>UPDATE GIN_TRANSACTION_TYPES SET  TRNT_CODE = 'LOP-FO' WHERE TRNT_CODE = 'FACOULOP';</v>
      </c>
    </row>
    <row r="59" ht="15.0" customHeight="1">
      <c r="A59" s="9">
        <f>IF('Account Mapping'!A59="","",'Account Mapping'!A59)</f>
        <v>107</v>
      </c>
      <c r="B59" s="9" t="str">
        <f>IF('Account Mapping'!B59="","",'Account Mapping'!B59)</f>
        <v/>
      </c>
      <c r="C59" s="9" t="str">
        <f t="shared" si="14"/>
        <v>LOP-POOL</v>
      </c>
      <c r="D59" s="9">
        <f t="shared" si="12"/>
        <v>8</v>
      </c>
      <c r="E59" s="9" t="str">
        <f>IF('Account Mapping'!C59="","",'Account Mapping'!C59)</f>
        <v>CLAIM OPENING POOL</v>
      </c>
      <c r="F59" s="9" t="str">
        <f>IF('Account Mapping'!D59="","",'Account Mapping'!D59)</f>
        <v>LOP</v>
      </c>
      <c r="G59" s="9" t="str">
        <f>IF('Account Mapping'!E59="","",'Account Mapping'!E59)</f>
        <v>POOL</v>
      </c>
      <c r="H59" s="9" t="str">
        <f>IF('Account Mapping'!F59="","",'Account Mapping'!F59)</f>
        <v>Y</v>
      </c>
      <c r="I59" s="9" t="str">
        <f>IF(AND('Account Mapping'!G59="",'Account Mapping'!H59=""),"","INSERT INTO GIN_GIS_GL_ACCTS_MAPPING     (GGGAM_CODE, GGGAM_GGGAP_CODE, GGGAM_TRNT_CODE, GGGAM_TRNT_TYPE, GGGAM_ACC_NO, GGGAM_CONTRA_ACC_NO)VALUES    (GGGAM_CODE_SEQ.NEXTVAL, " &amp; I$3 &amp; ", '" &amp; $C59 &amp; "', '" &amp; $F59 &amp; "', '" &amp; 'Account Mapping'!G59 &amp; "', '" &amp; 'Account Mapping'!H59 &amp; "');")</f>
        <v/>
      </c>
      <c r="K59" s="9" t="str">
        <f>IF(AND('Account Mapping'!I59="",'Account Mapping'!J59=""),"","INSERT INTO GIN_GIS_GL_ACCTS_MAPPING     (GGGAM_CODE, GGGAM_GGGAP_CODE, GGGAM_TRNT_CODE, GGGAM_TRNT_TYPE, GGGAM_ACC_NO, GGGAM_CONTRA_ACC_NO)VALUES    (GGGAM_CODE_SEQ.NEXTVAL, " &amp; K$3 &amp; ", '" &amp; $C59 &amp; "', '" &amp; $F59 &amp; "', '" &amp; 'Account Mapping'!I59 &amp; "', '" &amp; 'Account Mapping'!J59 &amp; "');")</f>
        <v/>
      </c>
      <c r="M59" s="9" t="str">
        <f>IF(AND('Account Mapping'!K59="",'Account Mapping'!L59=""),"","INSERT INTO GIN_GIS_GL_ACCTS_MAPPING     (GGGAM_CODE, GGGAM_GGGAP_CODE, GGGAM_TRNT_CODE, GGGAM_TRNT_TYPE, GGGAM_ACC_NO, GGGAM_CONTRA_ACC_NO)VALUES    (GGGAM_CODE_SEQ.NEXTVAL, " &amp; M$3 &amp; ", '" &amp; $C59 &amp; "', '" &amp; $F59 &amp; "', '" &amp; 'Account Mapping'!K59 &amp; "', '" &amp; 'Account Mapping'!L59 &amp; "');")</f>
        <v/>
      </c>
      <c r="O59" s="9" t="str">
        <f>IF(AND('Account Mapping'!M59="",'Account Mapping'!N59=""),"","INSERT INTO GIN_GIS_GL_ACCTS_MAPPING     (GGGAM_CODE, GGGAM_GGGAP_CODE, GGGAM_TRNT_CODE, GGGAM_TRNT_TYPE, GGGAM_ACC_NO, GGGAM_CONTRA_ACC_NO)VALUES    (GGGAM_CODE_SEQ.NEXTVAL, " &amp; O$3 &amp; ", '" &amp; $C59 &amp; "', '" &amp; $F59 &amp; "', '" &amp; 'Account Mapping'!M59 &amp; "', '" &amp; 'Account Mapping'!N59 &amp; "');")</f>
        <v/>
      </c>
      <c r="Q59" s="9" t="str">
        <f>IF(AND('Account Mapping'!O59="",'Account Mapping'!P59=""),"","INSERT INTO GIN_GIS_GL_ACCTS_MAPPING     (GGGAM_CODE, GGGAM_GGGAP_CODE, GGGAM_TRNT_CODE, GGGAM_TRNT_TYPE, GGGAM_ACC_NO, GGGAM_CONTRA_ACC_NO)VALUES    (GGGAM_CODE_SEQ.NEXTVAL, " &amp; Q$3 &amp; ", '" &amp; $C59 &amp; "', '" &amp; $F59 &amp; "', '" &amp; 'Account Mapping'!O59 &amp; "', '" &amp; 'Account Mapping'!P59 &amp; "');")</f>
        <v/>
      </c>
      <c r="S59" s="9" t="str">
        <f>IF(AND('Account Mapping'!Q59="",'Account Mapping'!R59=""),"","INSERT INTO GIN_GIS_GL_ACCTS_MAPPING     (GGGAM_CODE, GGGAM_GGGAP_CODE, GGGAM_TRNT_CODE, GGGAM_TRNT_TYPE, GGGAM_ACC_NO, GGGAM_CONTRA_ACC_NO)VALUES    (GGGAM_CODE_SEQ.NEXTVAL, " &amp; S$3 &amp; ", '" &amp; $C59 &amp; "', '" &amp; $F59 &amp; "', '" &amp; 'Account Mapping'!Q59 &amp; "', '" &amp; 'Account Mapping'!R59 &amp; "');")</f>
        <v/>
      </c>
      <c r="U59" s="9" t="str">
        <f>IF(AND('Account Mapping'!S59="",'Account Mapping'!T59=""),"","INSERT INTO GIN_GIS_GL_ACCTS_MAPPING     (GGGAM_CODE, GGGAM_GGGAP_CODE, GGGAM_TRNT_CODE, GGGAM_TRNT_TYPE, GGGAM_ACC_NO, GGGAM_CONTRA_ACC_NO)VALUES    (GGGAM_CODE_SEQ.NEXTVAL, " &amp; U$3 &amp; ", '" &amp; $C59 &amp; "', '" &amp; $F59 &amp; "', '" &amp; 'Account Mapping'!S59 &amp; "', '" &amp; 'Account Mapping'!T59 &amp; "');")</f>
        <v/>
      </c>
      <c r="W59" s="9" t="str">
        <f>IF(AND('Account Mapping'!U59="",'Account Mapping'!V59=""),"","INSERT INTO GIN_GIS_GL_ACCTS_MAPPING     (GGGAM_CODE, GGGAM_GGGAP_CODE, GGGAM_TRNT_CODE, GGGAM_TRNT_TYPE, GGGAM_ACC_NO, GGGAM_CONTRA_ACC_NO)VALUES    (GGGAM_CODE_SEQ.NEXTVAL, " &amp; W$3 &amp; ", '" &amp; $C59 &amp; "', '" &amp; $F59 &amp; "', '" &amp; 'Account Mapping'!U59 &amp; "', '" &amp; 'Account Mapping'!V59 &amp; "');")</f>
        <v/>
      </c>
      <c r="Y59" s="9" t="str">
        <f>IF(AND('Account Mapping'!W59="",'Account Mapping'!X59=""),"","INSERT INTO GIN_GIS_GL_ACCTS_MAPPING     (GGGAM_CODE, GGGAM_GGGAP_CODE, GGGAM_TRNT_CODE, GGGAM_TRNT_TYPE, GGGAM_ACC_NO, GGGAM_CONTRA_ACC_NO)VALUES    (GGGAM_CODE_SEQ.NEXTVAL, " &amp; Y$3 &amp; ", '" &amp; $C59 &amp; "', '" &amp; $F59 &amp; "', '" &amp; 'Account Mapping'!W59 &amp; "', '" &amp; 'Account Mapping'!X59 &amp; "');")</f>
        <v/>
      </c>
      <c r="AA59" s="9" t="str">
        <f>IF(AND('Account Mapping'!Y59="",'Account Mapping'!Z59=""),"","INSERT INTO GIN_GIS_GL_ACCTS_MAPPING     (GGGAM_CODE, GGGAM_GGGAP_CODE, GGGAM_TRNT_CODE, GGGAM_TRNT_TYPE, GGGAM_ACC_NO, GGGAM_CONTRA_ACC_NO)VALUES    (GGGAM_CODE_SEQ.NEXTVAL, " &amp; AA$3 &amp; ", '" &amp; $C59 &amp; "', '" &amp; $F59 &amp; "', '" &amp; 'Account Mapping'!Y59 &amp; "', '" &amp; 'Account Mapping'!Z59 &amp; "');")</f>
        <v/>
      </c>
      <c r="AC59" s="9" t="str">
        <f>IF(AND('Account Mapping'!AA59="",'Account Mapping'!AB59=""),"","INSERT INTO GIN_GIS_GL_ACCTS_MAPPING     (GGGAM_CODE, GGGAM_GGGAP_CODE, GGGAM_TRNT_CODE, GGGAM_TRNT_TYPE, GGGAM_ACC_NO, GGGAM_CONTRA_ACC_NO)VALUES    (GGGAM_CODE_SEQ.NEXTVAL, " &amp; AC$3 &amp; ", '" &amp; $C59 &amp; "', '" &amp; $F59 &amp; "', '" &amp; 'Account Mapping'!AA59 &amp; "', '" &amp; 'Account Mapping'!AB59 &amp; "');")</f>
        <v/>
      </c>
      <c r="AE59" s="9" t="str">
        <f>IF(AND('Account Mapping'!AC59="",'Account Mapping'!AD59=""),"","INSERT INTO GIN_GIS_GL_ACCTS_MAPPING     (GGGAM_CODE, GGGAM_GGGAP_CODE, GGGAM_TRNT_CODE, GGGAM_TRNT_TYPE, GGGAM_ACC_NO, GGGAM_CONTRA_ACC_NO)VALUES    (GGGAM_CODE_SEQ.NEXTVAL, " &amp; AE$3 &amp; ", '" &amp; $C59 &amp; "', '" &amp; $F59 &amp; "', '" &amp; 'Account Mapping'!AC59 &amp; "', '" &amp; 'Account Mapping'!AD59 &amp; "');")</f>
        <v/>
      </c>
      <c r="AG59" s="9" t="str">
        <f>IF(AND('Account Mapping'!AE59="",'Account Mapping'!AF59=""),"","INSERT INTO GIN_GIS_GL_ACCTS_MAPPING     (GGGAM_CODE, GGGAM_GGGAP_CODE, GGGAM_TRNT_CODE, GGGAM_TRNT_TYPE, GGGAM_ACC_NO, GGGAM_CONTRA_ACC_NO)VALUES    (GGGAM_CODE_SEQ.NEXTVAL, " &amp; AG$3 &amp; ", '" &amp; $C59 &amp; "', '" &amp; $F59 &amp; "', '" &amp; 'Account Mapping'!AE59 &amp; "', '" &amp; 'Account Mapping'!AF59 &amp; "');")</f>
        <v/>
      </c>
      <c r="AJ59" s="9" t="str">
        <f t="shared" si="13"/>
        <v>INSERT INTO GIN_TRANSACTION_TYPES ( TRNT_CODE, TRNT_DESC, TRNT_TYPE,TRNT_APPLICATION_LVL, TRNT_SCL_APPLICABLE, TRNT_ORG_TYPE, TRNT_APPL_TRANS_TYPE_LVL) VALUES ('LOP-POOL', 'CLAIM OPENING POOL', 'LOP', 'POOL', 'Y', 'ALL', 'N'); </v>
      </c>
    </row>
    <row r="60" ht="15.0" customHeight="1">
      <c r="A60" s="9">
        <f>IF('Account Mapping'!A60="","",'Account Mapping'!A60)</f>
        <v>108</v>
      </c>
      <c r="B60" s="9"/>
      <c r="C60" s="9" t="str">
        <f t="shared" si="14"/>
        <v>LOP-XOL</v>
      </c>
      <c r="D60" s="9">
        <f t="shared" si="12"/>
        <v>7</v>
      </c>
      <c r="E60" s="9" t="str">
        <f>IF('Account Mapping'!C60="","",'Account Mapping'!C60)</f>
        <v>XOL LOSS OPENING</v>
      </c>
      <c r="F60" s="9" t="str">
        <f>IF('Account Mapping'!D60="","",'Account Mapping'!D60)</f>
        <v>LOP</v>
      </c>
      <c r="G60" s="9" t="str">
        <f>IF('Account Mapping'!E60="","",'Account Mapping'!E60)</f>
        <v>XOL</v>
      </c>
      <c r="H60" s="9" t="str">
        <f>IF('Account Mapping'!F60="","",'Account Mapping'!F60)</f>
        <v>Y</v>
      </c>
      <c r="I60" s="9" t="str">
        <f>IF(AND('Account Mapping'!G60="",'Account Mapping'!H60=""),"","INSERT INTO GIN_GIS_GL_ACCTS_MAPPING     (GGGAM_CODE, GGGAM_GGGAP_CODE, GGGAM_TRNT_CODE, GGGAM_TRNT_TYPE, GGGAM_ACC_NO, GGGAM_CONTRA_ACC_NO)VALUES    (GGGAM_CODE_SEQ.NEXTVAL, " &amp; I$3 &amp; ", '" &amp; $C60 &amp; "', '" &amp; $F60 &amp; "', '" &amp; 'Account Mapping'!G60 &amp; "', '" &amp; 'Account Mapping'!H60 &amp; "');")</f>
        <v/>
      </c>
      <c r="K60" s="9" t="str">
        <f>IF(AND('Account Mapping'!I60="",'Account Mapping'!J60=""),"","INSERT INTO GIN_GIS_GL_ACCTS_MAPPING     (GGGAM_CODE, GGGAM_GGGAP_CODE, GGGAM_TRNT_CODE, GGGAM_TRNT_TYPE, GGGAM_ACC_NO, GGGAM_CONTRA_ACC_NO)VALUES    (GGGAM_CODE_SEQ.NEXTVAL, " &amp; K$3 &amp; ", '" &amp; $C60 &amp; "', '" &amp; $F60 &amp; "', '" &amp; 'Account Mapping'!I60 &amp; "', '" &amp; 'Account Mapping'!J60 &amp; "');")</f>
        <v/>
      </c>
      <c r="M60" s="9" t="str">
        <f>IF(AND('Account Mapping'!K60="",'Account Mapping'!L60=""),"","INSERT INTO GIN_GIS_GL_ACCTS_MAPPING     (GGGAM_CODE, GGGAM_GGGAP_CODE, GGGAM_TRNT_CODE, GGGAM_TRNT_TYPE, GGGAM_ACC_NO, GGGAM_CONTRA_ACC_NO)VALUES    (GGGAM_CODE_SEQ.NEXTVAL, " &amp; M$3 &amp; ", '" &amp; $C60 &amp; "', '" &amp; $F60 &amp; "', '" &amp; 'Account Mapping'!K60 &amp; "', '" &amp; 'Account Mapping'!L60 &amp; "');")</f>
        <v/>
      </c>
      <c r="O60" s="9" t="str">
        <f>IF(AND('Account Mapping'!M60="",'Account Mapping'!N60=""),"","INSERT INTO GIN_GIS_GL_ACCTS_MAPPING     (GGGAM_CODE, GGGAM_GGGAP_CODE, GGGAM_TRNT_CODE, GGGAM_TRNT_TYPE, GGGAM_ACC_NO, GGGAM_CONTRA_ACC_NO)VALUES    (GGGAM_CODE_SEQ.NEXTVAL, " &amp; O$3 &amp; ", '" &amp; $C60 &amp; "', '" &amp; $F60 &amp; "', '" &amp; 'Account Mapping'!M60 &amp; "', '" &amp; 'Account Mapping'!N60 &amp; "');")</f>
        <v/>
      </c>
      <c r="Q60" s="9" t="str">
        <f>IF(AND('Account Mapping'!O60="",'Account Mapping'!P60=""),"","INSERT INTO GIN_GIS_GL_ACCTS_MAPPING     (GGGAM_CODE, GGGAM_GGGAP_CODE, GGGAM_TRNT_CODE, GGGAM_TRNT_TYPE, GGGAM_ACC_NO, GGGAM_CONTRA_ACC_NO)VALUES    (GGGAM_CODE_SEQ.NEXTVAL, " &amp; Q$3 &amp; ", '" &amp; $C60 &amp; "', '" &amp; $F60 &amp; "', '" &amp; 'Account Mapping'!O60 &amp; "', '" &amp; 'Account Mapping'!P60 &amp; "');")</f>
        <v/>
      </c>
      <c r="S60" s="9" t="str">
        <f>IF(AND('Account Mapping'!Q60="",'Account Mapping'!R60=""),"","INSERT INTO GIN_GIS_GL_ACCTS_MAPPING     (GGGAM_CODE, GGGAM_GGGAP_CODE, GGGAM_TRNT_CODE, GGGAM_TRNT_TYPE, GGGAM_ACC_NO, GGGAM_CONTRA_ACC_NO)VALUES    (GGGAM_CODE_SEQ.NEXTVAL, " &amp; S$3 &amp; ", '" &amp; $C60 &amp; "', '" &amp; $F60 &amp; "', '" &amp; 'Account Mapping'!Q60 &amp; "', '" &amp; 'Account Mapping'!R60 &amp; "');")</f>
        <v/>
      </c>
      <c r="U60" s="9" t="str">
        <f>IF(AND('Account Mapping'!S60="",'Account Mapping'!T60=""),"","INSERT INTO GIN_GIS_GL_ACCTS_MAPPING     (GGGAM_CODE, GGGAM_GGGAP_CODE, GGGAM_TRNT_CODE, GGGAM_TRNT_TYPE, GGGAM_ACC_NO, GGGAM_CONTRA_ACC_NO)VALUES    (GGGAM_CODE_SEQ.NEXTVAL, " &amp; U$3 &amp; ", '" &amp; $C60 &amp; "', '" &amp; $F60 &amp; "', '" &amp; 'Account Mapping'!S60 &amp; "', '" &amp; 'Account Mapping'!T60 &amp; "');")</f>
        <v/>
      </c>
      <c r="W60" s="9" t="str">
        <f>IF(AND('Account Mapping'!U60="",'Account Mapping'!V60=""),"","INSERT INTO GIN_GIS_GL_ACCTS_MAPPING     (GGGAM_CODE, GGGAM_GGGAP_CODE, GGGAM_TRNT_CODE, GGGAM_TRNT_TYPE, GGGAM_ACC_NO, GGGAM_CONTRA_ACC_NO)VALUES    (GGGAM_CODE_SEQ.NEXTVAL, " &amp; W$3 &amp; ", '" &amp; $C60 &amp; "', '" &amp; $F60 &amp; "', '" &amp; 'Account Mapping'!U60 &amp; "', '" &amp; 'Account Mapping'!V60 &amp; "');")</f>
        <v/>
      </c>
      <c r="Y60" s="9" t="str">
        <f>IF(AND('Account Mapping'!W60="",'Account Mapping'!X60=""),"","INSERT INTO GIN_GIS_GL_ACCTS_MAPPING     (GGGAM_CODE, GGGAM_GGGAP_CODE, GGGAM_TRNT_CODE, GGGAM_TRNT_TYPE, GGGAM_ACC_NO, GGGAM_CONTRA_ACC_NO)VALUES    (GGGAM_CODE_SEQ.NEXTVAL, " &amp; Y$3 &amp; ", '" &amp; $C60 &amp; "', '" &amp; $F60 &amp; "', '" &amp; 'Account Mapping'!W60 &amp; "', '" &amp; 'Account Mapping'!X60 &amp; "');")</f>
        <v/>
      </c>
      <c r="AA60" s="9" t="str">
        <f>IF(AND('Account Mapping'!Y60="",'Account Mapping'!Z60=""),"","INSERT INTO GIN_GIS_GL_ACCTS_MAPPING     (GGGAM_CODE, GGGAM_GGGAP_CODE, GGGAM_TRNT_CODE, GGGAM_TRNT_TYPE, GGGAM_ACC_NO, GGGAM_CONTRA_ACC_NO)VALUES    (GGGAM_CODE_SEQ.NEXTVAL, " &amp; AA$3 &amp; ", '" &amp; $C60 &amp; "', '" &amp; $F60 &amp; "', '" &amp; 'Account Mapping'!Y60 &amp; "', '" &amp; 'Account Mapping'!Z60 &amp; "');")</f>
        <v/>
      </c>
      <c r="AC60" s="9" t="str">
        <f>IF(AND('Account Mapping'!AA60="",'Account Mapping'!AB60=""),"","INSERT INTO GIN_GIS_GL_ACCTS_MAPPING     (GGGAM_CODE, GGGAM_GGGAP_CODE, GGGAM_TRNT_CODE, GGGAM_TRNT_TYPE, GGGAM_ACC_NO, GGGAM_CONTRA_ACC_NO)VALUES    (GGGAM_CODE_SEQ.NEXTVAL, " &amp; AC$3 &amp; ", '" &amp; $C60 &amp; "', '" &amp; $F60 &amp; "', '" &amp; 'Account Mapping'!AA60 &amp; "', '" &amp; 'Account Mapping'!AB60 &amp; "');")</f>
        <v/>
      </c>
      <c r="AE60" s="9" t="str">
        <f>IF(AND('Account Mapping'!AC60="",'Account Mapping'!AD60=""),"","INSERT INTO GIN_GIS_GL_ACCTS_MAPPING     (GGGAM_CODE, GGGAM_GGGAP_CODE, GGGAM_TRNT_CODE, GGGAM_TRNT_TYPE, GGGAM_ACC_NO, GGGAM_CONTRA_ACC_NO)VALUES    (GGGAM_CODE_SEQ.NEXTVAL, " &amp; AE$3 &amp; ", '" &amp; $C60 &amp; "', '" &amp; $F60 &amp; "', '" &amp; 'Account Mapping'!AC60 &amp; "', '" &amp; 'Account Mapping'!AD60 &amp; "');")</f>
        <v/>
      </c>
      <c r="AG60" s="9" t="str">
        <f>IF(AND('Account Mapping'!AE60="",'Account Mapping'!AF60=""),"","INSERT INTO GIN_GIS_GL_ACCTS_MAPPING     (GGGAM_CODE, GGGAM_GGGAP_CODE, GGGAM_TRNT_CODE, GGGAM_TRNT_TYPE, GGGAM_ACC_NO, GGGAM_CONTRA_ACC_NO)VALUES    (GGGAM_CODE_SEQ.NEXTVAL, " &amp; AG$3 &amp; ", '" &amp; $C60 &amp; "', '" &amp; $F60 &amp; "', '" &amp; 'Account Mapping'!AE60 &amp; "', '" &amp; 'Account Mapping'!AF60 &amp; "');")</f>
        <v/>
      </c>
      <c r="AJ60" s="9" t="str">
        <f t="shared" si="13"/>
        <v>INSERT INTO GIN_TRANSACTION_TYPES ( TRNT_CODE, TRNT_DESC, TRNT_TYPE,TRNT_APPLICATION_LVL, TRNT_SCL_APPLICABLE, TRNT_ORG_TYPE, TRNT_APPL_TRANS_TYPE_LVL) VALUES ('LOP-XOL', 'XOL LOSS OPENING', 'LOP', 'XOL', 'Y', 'ALL', 'N'); </v>
      </c>
    </row>
    <row r="61" ht="15.0" customHeight="1">
      <c r="A61" s="9">
        <f>IF('Account Mapping'!A61="","",'Account Mapping'!A61)</f>
        <v>110</v>
      </c>
      <c r="B61" s="9" t="str">
        <f>IF('Account Mapping'!B61="","",'Account Mapping'!B61)</f>
        <v>CLMRSVD</v>
      </c>
      <c r="C61" s="9" t="str">
        <f t="shared" si="14"/>
        <v>LRV-U</v>
      </c>
      <c r="D61" s="9">
        <f t="shared" si="12"/>
        <v>5</v>
      </c>
      <c r="E61" s="9" t="str">
        <f>IF('Account Mapping'!C61="","",'Account Mapping'!C61)</f>
        <v>CLAIM REVISIONS</v>
      </c>
      <c r="F61" s="9" t="str">
        <f>IF('Account Mapping'!D61="","",'Account Mapping'!D61)</f>
        <v>LRV</v>
      </c>
      <c r="G61" s="9" t="str">
        <f>IF('Account Mapping'!E61="","",'Account Mapping'!E61)</f>
        <v>U</v>
      </c>
      <c r="H61" s="9" t="str">
        <f>IF('Account Mapping'!F61="","",'Account Mapping'!F61)</f>
        <v>Y</v>
      </c>
      <c r="I61" s="9" t="str">
        <f>IF(AND('Account Mapping'!G61="",'Account Mapping'!H61=""),"","INSERT INTO GIN_GIS_GL_ACCTS_MAPPING     (GGGAM_CODE, GGGAM_GGGAP_CODE, GGGAM_TRNT_CODE, GGGAM_TRNT_TYPE, GGGAM_ACC_NO, GGGAM_CONTRA_ACC_NO)VALUES    (GGGAM_CODE_SEQ.NEXTVAL, " &amp; I$3 &amp; ", '" &amp; $C61 &amp; "', '" &amp; $F61 &amp; "', '" &amp; 'Account Mapping'!G61 &amp; "', '" &amp; 'Account Mapping'!H61 &amp; "');")</f>
        <v/>
      </c>
      <c r="K61" s="9" t="str">
        <f>IF(AND('Account Mapping'!I61="",'Account Mapping'!J61=""),"","INSERT INTO GIN_GIS_GL_ACCTS_MAPPING     (GGGAM_CODE, GGGAM_GGGAP_CODE, GGGAM_TRNT_CODE, GGGAM_TRNT_TYPE, GGGAM_ACC_NO, GGGAM_CONTRA_ACC_NO)VALUES    (GGGAM_CODE_SEQ.NEXTVAL, " &amp; K$3 &amp; ", '" &amp; $C61 &amp; "', '" &amp; $F61 &amp; "', '" &amp; 'Account Mapping'!I61 &amp; "', '" &amp; 'Account Mapping'!J61 &amp; "');")</f>
        <v/>
      </c>
      <c r="M61" s="9" t="str">
        <f>IF(AND('Account Mapping'!K61="",'Account Mapping'!L61=""),"","INSERT INTO GIN_GIS_GL_ACCTS_MAPPING     (GGGAM_CODE, GGGAM_GGGAP_CODE, GGGAM_TRNT_CODE, GGGAM_TRNT_TYPE, GGGAM_ACC_NO, GGGAM_CONTRA_ACC_NO)VALUES    (GGGAM_CODE_SEQ.NEXTVAL, " &amp; M$3 &amp; ", '" &amp; $C61 &amp; "', '" &amp; $F61 &amp; "', '" &amp; 'Account Mapping'!K61 &amp; "', '" &amp; 'Account Mapping'!L61 &amp; "');")</f>
        <v/>
      </c>
      <c r="O61" s="9" t="str">
        <f>IF(AND('Account Mapping'!M61="",'Account Mapping'!N61=""),"","INSERT INTO GIN_GIS_GL_ACCTS_MAPPING     (GGGAM_CODE, GGGAM_GGGAP_CODE, GGGAM_TRNT_CODE, GGGAM_TRNT_TYPE, GGGAM_ACC_NO, GGGAM_CONTRA_ACC_NO)VALUES    (GGGAM_CODE_SEQ.NEXTVAL, " &amp; O$3 &amp; ", '" &amp; $C61 &amp; "', '" &amp; $F61 &amp; "', '" &amp; 'Account Mapping'!M61 &amp; "', '" &amp; 'Account Mapping'!N61 &amp; "');")</f>
        <v/>
      </c>
      <c r="Q61" s="9" t="str">
        <f>IF(AND('Account Mapping'!O61="",'Account Mapping'!P61=""),"","INSERT INTO GIN_GIS_GL_ACCTS_MAPPING     (GGGAM_CODE, GGGAM_GGGAP_CODE, GGGAM_TRNT_CODE, GGGAM_TRNT_TYPE, GGGAM_ACC_NO, GGGAM_CONTRA_ACC_NO)VALUES    (GGGAM_CODE_SEQ.NEXTVAL, " &amp; Q$3 &amp; ", '" &amp; $C61 &amp; "', '" &amp; $F61 &amp; "', '" &amp; 'Account Mapping'!O61 &amp; "', '" &amp; 'Account Mapping'!P61 &amp; "');")</f>
        <v/>
      </c>
      <c r="S61" s="9" t="str">
        <f>IF(AND('Account Mapping'!Q61="",'Account Mapping'!R61=""),"","INSERT INTO GIN_GIS_GL_ACCTS_MAPPING     (GGGAM_CODE, GGGAM_GGGAP_CODE, GGGAM_TRNT_CODE, GGGAM_TRNT_TYPE, GGGAM_ACC_NO, GGGAM_CONTRA_ACC_NO)VALUES    (GGGAM_CODE_SEQ.NEXTVAL, " &amp; S$3 &amp; ", '" &amp; $C61 &amp; "', '" &amp; $F61 &amp; "', '" &amp; 'Account Mapping'!Q61 &amp; "', '" &amp; 'Account Mapping'!R61 &amp; "');")</f>
        <v/>
      </c>
      <c r="U61" s="9" t="str">
        <f>IF(AND('Account Mapping'!S61="",'Account Mapping'!T61=""),"","INSERT INTO GIN_GIS_GL_ACCTS_MAPPING     (GGGAM_CODE, GGGAM_GGGAP_CODE, GGGAM_TRNT_CODE, GGGAM_TRNT_TYPE, GGGAM_ACC_NO, GGGAM_CONTRA_ACC_NO)VALUES    (GGGAM_CODE_SEQ.NEXTVAL, " &amp; U$3 &amp; ", '" &amp; $C61 &amp; "', '" &amp; $F61 &amp; "', '" &amp; 'Account Mapping'!S61 &amp; "', '" &amp; 'Account Mapping'!T61 &amp; "');")</f>
        <v/>
      </c>
      <c r="W61" s="9" t="str">
        <f>IF(AND('Account Mapping'!U61="",'Account Mapping'!V61=""),"","INSERT INTO GIN_GIS_GL_ACCTS_MAPPING     (GGGAM_CODE, GGGAM_GGGAP_CODE, GGGAM_TRNT_CODE, GGGAM_TRNT_TYPE, GGGAM_ACC_NO, GGGAM_CONTRA_ACC_NO)VALUES    (GGGAM_CODE_SEQ.NEXTVAL, " &amp; W$3 &amp; ", '" &amp; $C61 &amp; "', '" &amp; $F61 &amp; "', '" &amp; 'Account Mapping'!U61 &amp; "', '" &amp; 'Account Mapping'!V61 &amp; "');")</f>
        <v/>
      </c>
      <c r="Y61" s="9" t="str">
        <f>IF(AND('Account Mapping'!W61="",'Account Mapping'!X61=""),"","INSERT INTO GIN_GIS_GL_ACCTS_MAPPING     (GGGAM_CODE, GGGAM_GGGAP_CODE, GGGAM_TRNT_CODE, GGGAM_TRNT_TYPE, GGGAM_ACC_NO, GGGAM_CONTRA_ACC_NO)VALUES    (GGGAM_CODE_SEQ.NEXTVAL, " &amp; Y$3 &amp; ", '" &amp; $C61 &amp; "', '" &amp; $F61 &amp; "', '" &amp; 'Account Mapping'!W61 &amp; "', '" &amp; 'Account Mapping'!X61 &amp; "');")</f>
        <v/>
      </c>
      <c r="AA61" s="9" t="str">
        <f>IF(AND('Account Mapping'!Y61="",'Account Mapping'!Z61=""),"","INSERT INTO GIN_GIS_GL_ACCTS_MAPPING     (GGGAM_CODE, GGGAM_GGGAP_CODE, GGGAM_TRNT_CODE, GGGAM_TRNT_TYPE, GGGAM_ACC_NO, GGGAM_CONTRA_ACC_NO)VALUES    (GGGAM_CODE_SEQ.NEXTVAL, " &amp; AA$3 &amp; ", '" &amp; $C61 &amp; "', '" &amp; $F61 &amp; "', '" &amp; 'Account Mapping'!Y61 &amp; "', '" &amp; 'Account Mapping'!Z61 &amp; "');")</f>
        <v/>
      </c>
      <c r="AC61" s="9" t="str">
        <f>IF(AND('Account Mapping'!AA61="",'Account Mapping'!AB61=""),"","INSERT INTO GIN_GIS_GL_ACCTS_MAPPING     (GGGAM_CODE, GGGAM_GGGAP_CODE, GGGAM_TRNT_CODE, GGGAM_TRNT_TYPE, GGGAM_ACC_NO, GGGAM_CONTRA_ACC_NO)VALUES    (GGGAM_CODE_SEQ.NEXTVAL, " &amp; AC$3 &amp; ", '" &amp; $C61 &amp; "', '" &amp; $F61 &amp; "', '" &amp; 'Account Mapping'!AA61 &amp; "', '" &amp; 'Account Mapping'!AB61 &amp; "');")</f>
        <v/>
      </c>
      <c r="AE61" s="9" t="str">
        <f>IF(AND('Account Mapping'!AC61="",'Account Mapping'!AD61=""),"","INSERT INTO GIN_GIS_GL_ACCTS_MAPPING     (GGGAM_CODE, GGGAM_GGGAP_CODE, GGGAM_TRNT_CODE, GGGAM_TRNT_TYPE, GGGAM_ACC_NO, GGGAM_CONTRA_ACC_NO)VALUES    (GGGAM_CODE_SEQ.NEXTVAL, " &amp; AE$3 &amp; ", '" &amp; $C61 &amp; "', '" &amp; $F61 &amp; "', '" &amp; 'Account Mapping'!AC61 &amp; "', '" &amp; 'Account Mapping'!AD61 &amp; "');")</f>
        <v/>
      </c>
      <c r="AG61" s="9" t="str">
        <f>IF(AND('Account Mapping'!AE61="",'Account Mapping'!AF61=""),"","INSERT INTO GIN_GIS_GL_ACCTS_MAPPING     (GGGAM_CODE, GGGAM_GGGAP_CODE, GGGAM_TRNT_CODE, GGGAM_TRNT_TYPE, GGGAM_ACC_NO, GGGAM_CONTRA_ACC_NO)VALUES    (GGGAM_CODE_SEQ.NEXTVAL, " &amp; AG$3 &amp; ", '" &amp; $C61 &amp; "', '" &amp; $F61 &amp; "', '" &amp; 'Account Mapping'!AE61 &amp; "', '" &amp; 'Account Mapping'!AF61 &amp; "');")</f>
        <v/>
      </c>
      <c r="AJ61" s="9" t="str">
        <f t="shared" si="13"/>
        <v>UPDATE GIN_TRANSACTION_TYPES SET  TRNT_CODE = 'LRV-U' WHERE TRNT_CODE = 'CLMRSVD';</v>
      </c>
    </row>
    <row r="62" ht="15.0" customHeight="1">
      <c r="A62" s="9">
        <f>IF('Account Mapping'!A62="","",'Account Mapping'!A62)</f>
        <v>111</v>
      </c>
      <c r="B62" s="9" t="str">
        <f>IF('Account Mapping'!B62="","",'Account Mapping'!B62)</f>
        <v>FICLRSV</v>
      </c>
      <c r="C62" s="9" t="str">
        <f t="shared" si="14"/>
        <v>LRV-FI</v>
      </c>
      <c r="D62" s="9">
        <f t="shared" si="12"/>
        <v>6</v>
      </c>
      <c r="E62" s="9" t="str">
        <f>IF('Account Mapping'!C62="","",'Account Mapping'!C62)</f>
        <v>CLAIM REVISION FACRE IN</v>
      </c>
      <c r="F62" s="9" t="str">
        <f>IF('Account Mapping'!D62="","",'Account Mapping'!D62)</f>
        <v>LRV</v>
      </c>
      <c r="G62" s="9" t="str">
        <f>IF('Account Mapping'!E62="","",'Account Mapping'!E62)</f>
        <v>FI</v>
      </c>
      <c r="H62" s="9" t="str">
        <f>IF('Account Mapping'!F62="","",'Account Mapping'!F62)</f>
        <v>Y</v>
      </c>
      <c r="I62" s="9" t="str">
        <f>IF(AND('Account Mapping'!G62="",'Account Mapping'!H62=""),"","INSERT INTO GIN_GIS_GL_ACCTS_MAPPING     (GGGAM_CODE, GGGAM_GGGAP_CODE, GGGAM_TRNT_CODE, GGGAM_TRNT_TYPE, GGGAM_ACC_NO, GGGAM_CONTRA_ACC_NO)VALUES    (GGGAM_CODE_SEQ.NEXTVAL, " &amp; I$3 &amp; ", '" &amp; $C62 &amp; "', '" &amp; $F62 &amp; "', '" &amp; 'Account Mapping'!G62 &amp; "', '" &amp; 'Account Mapping'!H62 &amp; "');")</f>
        <v/>
      </c>
      <c r="K62" s="9" t="str">
        <f>IF(AND('Account Mapping'!I62="",'Account Mapping'!J62=""),"","INSERT INTO GIN_GIS_GL_ACCTS_MAPPING     (GGGAM_CODE, GGGAM_GGGAP_CODE, GGGAM_TRNT_CODE, GGGAM_TRNT_TYPE, GGGAM_ACC_NO, GGGAM_CONTRA_ACC_NO)VALUES    (GGGAM_CODE_SEQ.NEXTVAL, " &amp; K$3 &amp; ", '" &amp; $C62 &amp; "', '" &amp; $F62 &amp; "', '" &amp; 'Account Mapping'!I62 &amp; "', '" &amp; 'Account Mapping'!J62 &amp; "');")</f>
        <v/>
      </c>
      <c r="M62" s="9" t="str">
        <f>IF(AND('Account Mapping'!K62="",'Account Mapping'!L62=""),"","INSERT INTO GIN_GIS_GL_ACCTS_MAPPING     (GGGAM_CODE, GGGAM_GGGAP_CODE, GGGAM_TRNT_CODE, GGGAM_TRNT_TYPE, GGGAM_ACC_NO, GGGAM_CONTRA_ACC_NO)VALUES    (GGGAM_CODE_SEQ.NEXTVAL, " &amp; M$3 &amp; ", '" &amp; $C62 &amp; "', '" &amp; $F62 &amp; "', '" &amp; 'Account Mapping'!K62 &amp; "', '" &amp; 'Account Mapping'!L62 &amp; "');")</f>
        <v/>
      </c>
      <c r="O62" s="9" t="str">
        <f>IF(AND('Account Mapping'!M62="",'Account Mapping'!N62=""),"","INSERT INTO GIN_GIS_GL_ACCTS_MAPPING     (GGGAM_CODE, GGGAM_GGGAP_CODE, GGGAM_TRNT_CODE, GGGAM_TRNT_TYPE, GGGAM_ACC_NO, GGGAM_CONTRA_ACC_NO)VALUES    (GGGAM_CODE_SEQ.NEXTVAL, " &amp; O$3 &amp; ", '" &amp; $C62 &amp; "', '" &amp; $F62 &amp; "', '" &amp; 'Account Mapping'!M62 &amp; "', '" &amp; 'Account Mapping'!N62 &amp; "');")</f>
        <v/>
      </c>
      <c r="Q62" s="9" t="str">
        <f>IF(AND('Account Mapping'!O62="",'Account Mapping'!P62=""),"","INSERT INTO GIN_GIS_GL_ACCTS_MAPPING     (GGGAM_CODE, GGGAM_GGGAP_CODE, GGGAM_TRNT_CODE, GGGAM_TRNT_TYPE, GGGAM_ACC_NO, GGGAM_CONTRA_ACC_NO)VALUES    (GGGAM_CODE_SEQ.NEXTVAL, " &amp; Q$3 &amp; ", '" &amp; $C62 &amp; "', '" &amp; $F62 &amp; "', '" &amp; 'Account Mapping'!O62 &amp; "', '" &amp; 'Account Mapping'!P62 &amp; "');")</f>
        <v/>
      </c>
      <c r="S62" s="9" t="str">
        <f>IF(AND('Account Mapping'!Q62="",'Account Mapping'!R62=""),"","INSERT INTO GIN_GIS_GL_ACCTS_MAPPING     (GGGAM_CODE, GGGAM_GGGAP_CODE, GGGAM_TRNT_CODE, GGGAM_TRNT_TYPE, GGGAM_ACC_NO, GGGAM_CONTRA_ACC_NO)VALUES    (GGGAM_CODE_SEQ.NEXTVAL, " &amp; S$3 &amp; ", '" &amp; $C62 &amp; "', '" &amp; $F62 &amp; "', '" &amp; 'Account Mapping'!Q62 &amp; "', '" &amp; 'Account Mapping'!R62 &amp; "');")</f>
        <v/>
      </c>
      <c r="U62" s="9" t="str">
        <f>IF(AND('Account Mapping'!S62="",'Account Mapping'!T62=""),"","INSERT INTO GIN_GIS_GL_ACCTS_MAPPING     (GGGAM_CODE, GGGAM_GGGAP_CODE, GGGAM_TRNT_CODE, GGGAM_TRNT_TYPE, GGGAM_ACC_NO, GGGAM_CONTRA_ACC_NO)VALUES    (GGGAM_CODE_SEQ.NEXTVAL, " &amp; U$3 &amp; ", '" &amp; $C62 &amp; "', '" &amp; $F62 &amp; "', '" &amp; 'Account Mapping'!S62 &amp; "', '" &amp; 'Account Mapping'!T62 &amp; "');")</f>
        <v/>
      </c>
      <c r="W62" s="9" t="str">
        <f>IF(AND('Account Mapping'!U62="",'Account Mapping'!V62=""),"","INSERT INTO GIN_GIS_GL_ACCTS_MAPPING     (GGGAM_CODE, GGGAM_GGGAP_CODE, GGGAM_TRNT_CODE, GGGAM_TRNT_TYPE, GGGAM_ACC_NO, GGGAM_CONTRA_ACC_NO)VALUES    (GGGAM_CODE_SEQ.NEXTVAL, " &amp; W$3 &amp; ", '" &amp; $C62 &amp; "', '" &amp; $F62 &amp; "', '" &amp; 'Account Mapping'!U62 &amp; "', '" &amp; 'Account Mapping'!V62 &amp; "');")</f>
        <v/>
      </c>
      <c r="Y62" s="9" t="str">
        <f>IF(AND('Account Mapping'!W62="",'Account Mapping'!X62=""),"","INSERT INTO GIN_GIS_GL_ACCTS_MAPPING     (GGGAM_CODE, GGGAM_GGGAP_CODE, GGGAM_TRNT_CODE, GGGAM_TRNT_TYPE, GGGAM_ACC_NO, GGGAM_CONTRA_ACC_NO)VALUES    (GGGAM_CODE_SEQ.NEXTVAL, " &amp; Y$3 &amp; ", '" &amp; $C62 &amp; "', '" &amp; $F62 &amp; "', '" &amp; 'Account Mapping'!W62 &amp; "', '" &amp; 'Account Mapping'!X62 &amp; "');")</f>
        <v/>
      </c>
      <c r="AA62" s="9" t="str">
        <f>IF(AND('Account Mapping'!Y62="",'Account Mapping'!Z62=""),"","INSERT INTO GIN_GIS_GL_ACCTS_MAPPING     (GGGAM_CODE, GGGAM_GGGAP_CODE, GGGAM_TRNT_CODE, GGGAM_TRNT_TYPE, GGGAM_ACC_NO, GGGAM_CONTRA_ACC_NO)VALUES    (GGGAM_CODE_SEQ.NEXTVAL, " &amp; AA$3 &amp; ", '" &amp; $C62 &amp; "', '" &amp; $F62 &amp; "', '" &amp; 'Account Mapping'!Y62 &amp; "', '" &amp; 'Account Mapping'!Z62 &amp; "');")</f>
        <v/>
      </c>
      <c r="AC62" s="9" t="str">
        <f>IF(AND('Account Mapping'!AA62="",'Account Mapping'!AB62=""),"","INSERT INTO GIN_GIS_GL_ACCTS_MAPPING     (GGGAM_CODE, GGGAM_GGGAP_CODE, GGGAM_TRNT_CODE, GGGAM_TRNT_TYPE, GGGAM_ACC_NO, GGGAM_CONTRA_ACC_NO)VALUES    (GGGAM_CODE_SEQ.NEXTVAL, " &amp; AC$3 &amp; ", '" &amp; $C62 &amp; "', '" &amp; $F62 &amp; "', '" &amp; 'Account Mapping'!AA62 &amp; "', '" &amp; 'Account Mapping'!AB62 &amp; "');")</f>
        <v/>
      </c>
      <c r="AE62" s="9" t="str">
        <f>IF(AND('Account Mapping'!AC62="",'Account Mapping'!AD62=""),"","INSERT INTO GIN_GIS_GL_ACCTS_MAPPING     (GGGAM_CODE, GGGAM_GGGAP_CODE, GGGAM_TRNT_CODE, GGGAM_TRNT_TYPE, GGGAM_ACC_NO, GGGAM_CONTRA_ACC_NO)VALUES    (GGGAM_CODE_SEQ.NEXTVAL, " &amp; AE$3 &amp; ", '" &amp; $C62 &amp; "', '" &amp; $F62 &amp; "', '" &amp; 'Account Mapping'!AC62 &amp; "', '" &amp; 'Account Mapping'!AD62 &amp; "');")</f>
        <v/>
      </c>
      <c r="AG62" s="9" t="str">
        <f>IF(AND('Account Mapping'!AE62="",'Account Mapping'!AF62=""),"","INSERT INTO GIN_GIS_GL_ACCTS_MAPPING     (GGGAM_CODE, GGGAM_GGGAP_CODE, GGGAM_TRNT_CODE, GGGAM_TRNT_TYPE, GGGAM_ACC_NO, GGGAM_CONTRA_ACC_NO)VALUES    (GGGAM_CODE_SEQ.NEXTVAL, " &amp; AG$3 &amp; ", '" &amp; $C62 &amp; "', '" &amp; $F62 &amp; "', '" &amp; 'Account Mapping'!AE62 &amp; "', '" &amp; 'Account Mapping'!AF62 &amp; "');")</f>
        <v/>
      </c>
      <c r="AJ62" s="9" t="str">
        <f t="shared" si="13"/>
        <v>UPDATE GIN_TRANSACTION_TYPES SET  TRNT_CODE = 'LRV-FI' WHERE TRNT_CODE = 'FICLRSV';</v>
      </c>
    </row>
    <row r="63" ht="15.0" customHeight="1">
      <c r="A63" s="9">
        <f>IF('Account Mapping'!A63="","",'Account Mapping'!A63)</f>
        <v>112</v>
      </c>
      <c r="B63" s="9" t="str">
        <f>IF('Account Mapping'!B63="","",'Account Mapping'!B63)</f>
        <v>MANCLRSV</v>
      </c>
      <c r="C63" s="9" t="str">
        <f t="shared" si="14"/>
        <v>LRV-MAN</v>
      </c>
      <c r="D63" s="9">
        <f t="shared" si="12"/>
        <v>7</v>
      </c>
      <c r="E63" s="9" t="str">
        <f>IF('Account Mapping'!C63="","",'Account Mapping'!C63)</f>
        <v>CLAIM REVISIONS MANDATORY</v>
      </c>
      <c r="F63" s="9" t="str">
        <f>IF('Account Mapping'!D63="","",'Account Mapping'!D63)</f>
        <v>LRV</v>
      </c>
      <c r="G63" s="9" t="str">
        <f>IF('Account Mapping'!E63="","",'Account Mapping'!E63)</f>
        <v>MAN</v>
      </c>
      <c r="H63" s="9" t="str">
        <f>IF('Account Mapping'!F63="","",'Account Mapping'!F63)</f>
        <v>Y</v>
      </c>
      <c r="I63" s="9" t="str">
        <f>IF(AND('Account Mapping'!G63="",'Account Mapping'!H63=""),"","INSERT INTO GIN_GIS_GL_ACCTS_MAPPING     (GGGAM_CODE, GGGAM_GGGAP_CODE, GGGAM_TRNT_CODE, GGGAM_TRNT_TYPE, GGGAM_ACC_NO, GGGAM_CONTRA_ACC_NO)VALUES    (GGGAM_CODE_SEQ.NEXTVAL, " &amp; I$3 &amp; ", '" &amp; $C63 &amp; "', '" &amp; $F63 &amp; "', '" &amp; 'Account Mapping'!G63 &amp; "', '" &amp; 'Account Mapping'!H63 &amp; "');")</f>
        <v/>
      </c>
      <c r="K63" s="9" t="str">
        <f>IF(AND('Account Mapping'!I63="",'Account Mapping'!J63=""),"","INSERT INTO GIN_GIS_GL_ACCTS_MAPPING     (GGGAM_CODE, GGGAM_GGGAP_CODE, GGGAM_TRNT_CODE, GGGAM_TRNT_TYPE, GGGAM_ACC_NO, GGGAM_CONTRA_ACC_NO)VALUES    (GGGAM_CODE_SEQ.NEXTVAL, " &amp; K$3 &amp; ", '" &amp; $C63 &amp; "', '" &amp; $F63 &amp; "', '" &amp; 'Account Mapping'!I63 &amp; "', '" &amp; 'Account Mapping'!J63 &amp; "');")</f>
        <v/>
      </c>
      <c r="M63" s="9" t="str">
        <f>IF(AND('Account Mapping'!K63="",'Account Mapping'!L63=""),"","INSERT INTO GIN_GIS_GL_ACCTS_MAPPING     (GGGAM_CODE, GGGAM_GGGAP_CODE, GGGAM_TRNT_CODE, GGGAM_TRNT_TYPE, GGGAM_ACC_NO, GGGAM_CONTRA_ACC_NO)VALUES    (GGGAM_CODE_SEQ.NEXTVAL, " &amp; M$3 &amp; ", '" &amp; $C63 &amp; "', '" &amp; $F63 &amp; "', '" &amp; 'Account Mapping'!K63 &amp; "', '" &amp; 'Account Mapping'!L63 &amp; "');")</f>
        <v/>
      </c>
      <c r="O63" s="9" t="str">
        <f>IF(AND('Account Mapping'!M63="",'Account Mapping'!N63=""),"","INSERT INTO GIN_GIS_GL_ACCTS_MAPPING     (GGGAM_CODE, GGGAM_GGGAP_CODE, GGGAM_TRNT_CODE, GGGAM_TRNT_TYPE, GGGAM_ACC_NO, GGGAM_CONTRA_ACC_NO)VALUES    (GGGAM_CODE_SEQ.NEXTVAL, " &amp; O$3 &amp; ", '" &amp; $C63 &amp; "', '" &amp; $F63 &amp; "', '" &amp; 'Account Mapping'!M63 &amp; "', '" &amp; 'Account Mapping'!N63 &amp; "');")</f>
        <v/>
      </c>
      <c r="Q63" s="9" t="str">
        <f>IF(AND('Account Mapping'!O63="",'Account Mapping'!P63=""),"","INSERT INTO GIN_GIS_GL_ACCTS_MAPPING     (GGGAM_CODE, GGGAM_GGGAP_CODE, GGGAM_TRNT_CODE, GGGAM_TRNT_TYPE, GGGAM_ACC_NO, GGGAM_CONTRA_ACC_NO)VALUES    (GGGAM_CODE_SEQ.NEXTVAL, " &amp; Q$3 &amp; ", '" &amp; $C63 &amp; "', '" &amp; $F63 &amp; "', '" &amp; 'Account Mapping'!O63 &amp; "', '" &amp; 'Account Mapping'!P63 &amp; "');")</f>
        <v/>
      </c>
      <c r="S63" s="9" t="str">
        <f>IF(AND('Account Mapping'!Q63="",'Account Mapping'!R63=""),"","INSERT INTO GIN_GIS_GL_ACCTS_MAPPING     (GGGAM_CODE, GGGAM_GGGAP_CODE, GGGAM_TRNT_CODE, GGGAM_TRNT_TYPE, GGGAM_ACC_NO, GGGAM_CONTRA_ACC_NO)VALUES    (GGGAM_CODE_SEQ.NEXTVAL, " &amp; S$3 &amp; ", '" &amp; $C63 &amp; "', '" &amp; $F63 &amp; "', '" &amp; 'Account Mapping'!Q63 &amp; "', '" &amp; 'Account Mapping'!R63 &amp; "');")</f>
        <v/>
      </c>
      <c r="U63" s="9" t="str">
        <f>IF(AND('Account Mapping'!S63="",'Account Mapping'!T63=""),"","INSERT INTO GIN_GIS_GL_ACCTS_MAPPING     (GGGAM_CODE, GGGAM_GGGAP_CODE, GGGAM_TRNT_CODE, GGGAM_TRNT_TYPE, GGGAM_ACC_NO, GGGAM_CONTRA_ACC_NO)VALUES    (GGGAM_CODE_SEQ.NEXTVAL, " &amp; U$3 &amp; ", '" &amp; $C63 &amp; "', '" &amp; $F63 &amp; "', '" &amp; 'Account Mapping'!S63 &amp; "', '" &amp; 'Account Mapping'!T63 &amp; "');")</f>
        <v/>
      </c>
      <c r="W63" s="9" t="str">
        <f>IF(AND('Account Mapping'!U63="",'Account Mapping'!V63=""),"","INSERT INTO GIN_GIS_GL_ACCTS_MAPPING     (GGGAM_CODE, GGGAM_GGGAP_CODE, GGGAM_TRNT_CODE, GGGAM_TRNT_TYPE, GGGAM_ACC_NO, GGGAM_CONTRA_ACC_NO)VALUES    (GGGAM_CODE_SEQ.NEXTVAL, " &amp; W$3 &amp; ", '" &amp; $C63 &amp; "', '" &amp; $F63 &amp; "', '" &amp; 'Account Mapping'!U63 &amp; "', '" &amp; 'Account Mapping'!V63 &amp; "');")</f>
        <v/>
      </c>
      <c r="Y63" s="9" t="str">
        <f>IF(AND('Account Mapping'!W63="",'Account Mapping'!X63=""),"","INSERT INTO GIN_GIS_GL_ACCTS_MAPPING     (GGGAM_CODE, GGGAM_GGGAP_CODE, GGGAM_TRNT_CODE, GGGAM_TRNT_TYPE, GGGAM_ACC_NO, GGGAM_CONTRA_ACC_NO)VALUES    (GGGAM_CODE_SEQ.NEXTVAL, " &amp; Y$3 &amp; ", '" &amp; $C63 &amp; "', '" &amp; $F63 &amp; "', '" &amp; 'Account Mapping'!W63 &amp; "', '" &amp; 'Account Mapping'!X63 &amp; "');")</f>
        <v/>
      </c>
      <c r="AA63" s="9" t="str">
        <f>IF(AND('Account Mapping'!Y63="",'Account Mapping'!Z63=""),"","INSERT INTO GIN_GIS_GL_ACCTS_MAPPING     (GGGAM_CODE, GGGAM_GGGAP_CODE, GGGAM_TRNT_CODE, GGGAM_TRNT_TYPE, GGGAM_ACC_NO, GGGAM_CONTRA_ACC_NO)VALUES    (GGGAM_CODE_SEQ.NEXTVAL, " &amp; AA$3 &amp; ", '" &amp; $C63 &amp; "', '" &amp; $F63 &amp; "', '" &amp; 'Account Mapping'!Y63 &amp; "', '" &amp; 'Account Mapping'!Z63 &amp; "');")</f>
        <v/>
      </c>
      <c r="AC63" s="9" t="str">
        <f>IF(AND('Account Mapping'!AA63="",'Account Mapping'!AB63=""),"","INSERT INTO GIN_GIS_GL_ACCTS_MAPPING     (GGGAM_CODE, GGGAM_GGGAP_CODE, GGGAM_TRNT_CODE, GGGAM_TRNT_TYPE, GGGAM_ACC_NO, GGGAM_CONTRA_ACC_NO)VALUES    (GGGAM_CODE_SEQ.NEXTVAL, " &amp; AC$3 &amp; ", '" &amp; $C63 &amp; "', '" &amp; $F63 &amp; "', '" &amp; 'Account Mapping'!AA63 &amp; "', '" &amp; 'Account Mapping'!AB63 &amp; "');")</f>
        <v/>
      </c>
      <c r="AE63" s="9" t="str">
        <f>IF(AND('Account Mapping'!AC63="",'Account Mapping'!AD63=""),"","INSERT INTO GIN_GIS_GL_ACCTS_MAPPING     (GGGAM_CODE, GGGAM_GGGAP_CODE, GGGAM_TRNT_CODE, GGGAM_TRNT_TYPE, GGGAM_ACC_NO, GGGAM_CONTRA_ACC_NO)VALUES    (GGGAM_CODE_SEQ.NEXTVAL, " &amp; AE$3 &amp; ", '" &amp; $C63 &amp; "', '" &amp; $F63 &amp; "', '" &amp; 'Account Mapping'!AC63 &amp; "', '" &amp; 'Account Mapping'!AD63 &amp; "');")</f>
        <v/>
      </c>
      <c r="AG63" s="9" t="str">
        <f>IF(AND('Account Mapping'!AE63="",'Account Mapping'!AF63=""),"","INSERT INTO GIN_GIS_GL_ACCTS_MAPPING     (GGGAM_CODE, GGGAM_GGGAP_CODE, GGGAM_TRNT_CODE, GGGAM_TRNT_TYPE, GGGAM_ACC_NO, GGGAM_CONTRA_ACC_NO)VALUES    (GGGAM_CODE_SEQ.NEXTVAL, " &amp; AG$3 &amp; ", '" &amp; $C63 &amp; "', '" &amp; $F63 &amp; "', '" &amp; 'Account Mapping'!AE63 &amp; "', '" &amp; 'Account Mapping'!AF63 &amp; "');")</f>
        <v/>
      </c>
      <c r="AJ63" s="9" t="str">
        <f t="shared" si="13"/>
        <v>UPDATE GIN_TRANSACTION_TYPES SET  TRNT_CODE = 'LRV-MAN' WHERE TRNT_CODE = 'MANCLRSV';</v>
      </c>
    </row>
    <row r="64" ht="15.0" customHeight="1">
      <c r="A64" s="9">
        <f>IF('Account Mapping'!A64="","",'Account Mapping'!A64)</f>
        <v>113</v>
      </c>
      <c r="B64" s="9" t="str">
        <f>IF('Account Mapping'!B64="","",'Account Mapping'!B64)</f>
        <v>FSTCLRSV</v>
      </c>
      <c r="C64" s="9" t="s">
        <v>389</v>
      </c>
      <c r="D64" s="9">
        <f t="shared" si="12"/>
        <v>7</v>
      </c>
      <c r="E64" s="9" t="str">
        <f>IF('Account Mapping'!C64="","",'Account Mapping'!C64)</f>
        <v>CLAIM REVISIONS FISRT SURPLUS</v>
      </c>
      <c r="F64" s="9" t="str">
        <f>IF('Account Mapping'!D64="","",'Account Mapping'!D64)</f>
        <v>LRV</v>
      </c>
      <c r="G64" s="9" t="str">
        <f>IF('Account Mapping'!E64="","",'Account Mapping'!E64)</f>
        <v>FSTSUP</v>
      </c>
      <c r="H64" s="9" t="str">
        <f>IF('Account Mapping'!F64="","",'Account Mapping'!F64)</f>
        <v>Y</v>
      </c>
      <c r="I64" s="9" t="str">
        <f>IF(AND('Account Mapping'!G64="",'Account Mapping'!H64=""),"","INSERT INTO GIN_GIS_GL_ACCTS_MAPPING     (GGGAM_CODE, GGGAM_GGGAP_CODE, GGGAM_TRNT_CODE, GGGAM_TRNT_TYPE, GGGAM_ACC_NO, GGGAM_CONTRA_ACC_NO)VALUES    (GGGAM_CODE_SEQ.NEXTVAL, " &amp; I$3 &amp; ", '" &amp; $C64 &amp; "', '" &amp; $F64 &amp; "', '" &amp; 'Account Mapping'!G64 &amp; "', '" &amp; 'Account Mapping'!H64 &amp; "');")</f>
        <v/>
      </c>
      <c r="K64" s="9" t="str">
        <f>IF(AND('Account Mapping'!I64="",'Account Mapping'!J64=""),"","INSERT INTO GIN_GIS_GL_ACCTS_MAPPING     (GGGAM_CODE, GGGAM_GGGAP_CODE, GGGAM_TRNT_CODE, GGGAM_TRNT_TYPE, GGGAM_ACC_NO, GGGAM_CONTRA_ACC_NO)VALUES    (GGGAM_CODE_SEQ.NEXTVAL, " &amp; K$3 &amp; ", '" &amp; $C64 &amp; "', '" &amp; $F64 &amp; "', '" &amp; 'Account Mapping'!I64 &amp; "', '" &amp; 'Account Mapping'!J64 &amp; "');")</f>
        <v/>
      </c>
      <c r="M64" s="9" t="str">
        <f>IF(AND('Account Mapping'!K64="",'Account Mapping'!L64=""),"","INSERT INTO GIN_GIS_GL_ACCTS_MAPPING     (GGGAM_CODE, GGGAM_GGGAP_CODE, GGGAM_TRNT_CODE, GGGAM_TRNT_TYPE, GGGAM_ACC_NO, GGGAM_CONTRA_ACC_NO)VALUES    (GGGAM_CODE_SEQ.NEXTVAL, " &amp; M$3 &amp; ", '" &amp; $C64 &amp; "', '" &amp; $F64 &amp; "', '" &amp; 'Account Mapping'!K64 &amp; "', '" &amp; 'Account Mapping'!L64 &amp; "');")</f>
        <v/>
      </c>
      <c r="O64" s="9" t="str">
        <f>IF(AND('Account Mapping'!M64="",'Account Mapping'!N64=""),"","INSERT INTO GIN_GIS_GL_ACCTS_MAPPING     (GGGAM_CODE, GGGAM_GGGAP_CODE, GGGAM_TRNT_CODE, GGGAM_TRNT_TYPE, GGGAM_ACC_NO, GGGAM_CONTRA_ACC_NO)VALUES    (GGGAM_CODE_SEQ.NEXTVAL, " &amp; O$3 &amp; ", '" &amp; $C64 &amp; "', '" &amp; $F64 &amp; "', '" &amp; 'Account Mapping'!M64 &amp; "', '" &amp; 'Account Mapping'!N64 &amp; "');")</f>
        <v/>
      </c>
      <c r="Q64" s="9" t="str">
        <f>IF(AND('Account Mapping'!O64="",'Account Mapping'!P64=""),"","INSERT INTO GIN_GIS_GL_ACCTS_MAPPING     (GGGAM_CODE, GGGAM_GGGAP_CODE, GGGAM_TRNT_CODE, GGGAM_TRNT_TYPE, GGGAM_ACC_NO, GGGAM_CONTRA_ACC_NO)VALUES    (GGGAM_CODE_SEQ.NEXTVAL, " &amp; Q$3 &amp; ", '" &amp; $C64 &amp; "', '" &amp; $F64 &amp; "', '" &amp; 'Account Mapping'!O64 &amp; "', '" &amp; 'Account Mapping'!P64 &amp; "');")</f>
        <v/>
      </c>
      <c r="S64" s="9" t="str">
        <f>IF(AND('Account Mapping'!Q64="",'Account Mapping'!R64=""),"","INSERT INTO GIN_GIS_GL_ACCTS_MAPPING     (GGGAM_CODE, GGGAM_GGGAP_CODE, GGGAM_TRNT_CODE, GGGAM_TRNT_TYPE, GGGAM_ACC_NO, GGGAM_CONTRA_ACC_NO)VALUES    (GGGAM_CODE_SEQ.NEXTVAL, " &amp; S$3 &amp; ", '" &amp; $C64 &amp; "', '" &amp; $F64 &amp; "', '" &amp; 'Account Mapping'!Q64 &amp; "', '" &amp; 'Account Mapping'!R64 &amp; "');")</f>
        <v/>
      </c>
      <c r="U64" s="9" t="str">
        <f>IF(AND('Account Mapping'!S64="",'Account Mapping'!T64=""),"","INSERT INTO GIN_GIS_GL_ACCTS_MAPPING     (GGGAM_CODE, GGGAM_GGGAP_CODE, GGGAM_TRNT_CODE, GGGAM_TRNT_TYPE, GGGAM_ACC_NO, GGGAM_CONTRA_ACC_NO)VALUES    (GGGAM_CODE_SEQ.NEXTVAL, " &amp; U$3 &amp; ", '" &amp; $C64 &amp; "', '" &amp; $F64 &amp; "', '" &amp; 'Account Mapping'!S64 &amp; "', '" &amp; 'Account Mapping'!T64 &amp; "');")</f>
        <v/>
      </c>
      <c r="W64" s="9" t="str">
        <f>IF(AND('Account Mapping'!U64="",'Account Mapping'!V64=""),"","INSERT INTO GIN_GIS_GL_ACCTS_MAPPING     (GGGAM_CODE, GGGAM_GGGAP_CODE, GGGAM_TRNT_CODE, GGGAM_TRNT_TYPE, GGGAM_ACC_NO, GGGAM_CONTRA_ACC_NO)VALUES    (GGGAM_CODE_SEQ.NEXTVAL, " &amp; W$3 &amp; ", '" &amp; $C64 &amp; "', '" &amp; $F64 &amp; "', '" &amp; 'Account Mapping'!U64 &amp; "', '" &amp; 'Account Mapping'!V64 &amp; "');")</f>
        <v/>
      </c>
      <c r="Y64" s="9" t="str">
        <f>IF(AND('Account Mapping'!W64="",'Account Mapping'!X64=""),"","INSERT INTO GIN_GIS_GL_ACCTS_MAPPING     (GGGAM_CODE, GGGAM_GGGAP_CODE, GGGAM_TRNT_CODE, GGGAM_TRNT_TYPE, GGGAM_ACC_NO, GGGAM_CONTRA_ACC_NO)VALUES    (GGGAM_CODE_SEQ.NEXTVAL, " &amp; Y$3 &amp; ", '" &amp; $C64 &amp; "', '" &amp; $F64 &amp; "', '" &amp; 'Account Mapping'!W64 &amp; "', '" &amp; 'Account Mapping'!X64 &amp; "');")</f>
        <v/>
      </c>
      <c r="AA64" s="9" t="str">
        <f>IF(AND('Account Mapping'!Y64="",'Account Mapping'!Z64=""),"","INSERT INTO GIN_GIS_GL_ACCTS_MAPPING     (GGGAM_CODE, GGGAM_GGGAP_CODE, GGGAM_TRNT_CODE, GGGAM_TRNT_TYPE, GGGAM_ACC_NO, GGGAM_CONTRA_ACC_NO)VALUES    (GGGAM_CODE_SEQ.NEXTVAL, " &amp; AA$3 &amp; ", '" &amp; $C64 &amp; "', '" &amp; $F64 &amp; "', '" &amp; 'Account Mapping'!Y64 &amp; "', '" &amp; 'Account Mapping'!Z64 &amp; "');")</f>
        <v/>
      </c>
      <c r="AC64" s="9" t="str">
        <f>IF(AND('Account Mapping'!AA64="",'Account Mapping'!AB64=""),"","INSERT INTO GIN_GIS_GL_ACCTS_MAPPING     (GGGAM_CODE, GGGAM_GGGAP_CODE, GGGAM_TRNT_CODE, GGGAM_TRNT_TYPE, GGGAM_ACC_NO, GGGAM_CONTRA_ACC_NO)VALUES    (GGGAM_CODE_SEQ.NEXTVAL, " &amp; AC$3 &amp; ", '" &amp; $C64 &amp; "', '" &amp; $F64 &amp; "', '" &amp; 'Account Mapping'!AA64 &amp; "', '" &amp; 'Account Mapping'!AB64 &amp; "');")</f>
        <v/>
      </c>
      <c r="AE64" s="9" t="str">
        <f>IF(AND('Account Mapping'!AC64="",'Account Mapping'!AD64=""),"","INSERT INTO GIN_GIS_GL_ACCTS_MAPPING     (GGGAM_CODE, GGGAM_GGGAP_CODE, GGGAM_TRNT_CODE, GGGAM_TRNT_TYPE, GGGAM_ACC_NO, GGGAM_CONTRA_ACC_NO)VALUES    (GGGAM_CODE_SEQ.NEXTVAL, " &amp; AE$3 &amp; ", '" &amp; $C64 &amp; "', '" &amp; $F64 &amp; "', '" &amp; 'Account Mapping'!AC64 &amp; "', '" &amp; 'Account Mapping'!AD64 &amp; "');")</f>
        <v/>
      </c>
      <c r="AG64" s="9" t="str">
        <f>IF(AND('Account Mapping'!AE64="",'Account Mapping'!AF64=""),"","INSERT INTO GIN_GIS_GL_ACCTS_MAPPING     (GGGAM_CODE, GGGAM_GGGAP_CODE, GGGAM_TRNT_CODE, GGGAM_TRNT_TYPE, GGGAM_ACC_NO, GGGAM_CONTRA_ACC_NO)VALUES    (GGGAM_CODE_SEQ.NEXTVAL, " &amp; AG$3 &amp; ", '" &amp; $C64 &amp; "', '" &amp; $F64 &amp; "', '" &amp; 'Account Mapping'!AE64 &amp; "', '" &amp; 'Account Mapping'!AF64 &amp; "');")</f>
        <v/>
      </c>
      <c r="AJ64" s="9" t="str">
        <f t="shared" si="13"/>
        <v>UPDATE GIN_TRANSACTION_TYPES SET  TRNT_CODE = 'LRV-FST' WHERE TRNT_CODE = 'FSTCLRSV';</v>
      </c>
    </row>
    <row r="65" ht="15.0" customHeight="1">
      <c r="A65" s="9">
        <f>IF('Account Mapping'!A65="","",'Account Mapping'!A65)</f>
        <v>114</v>
      </c>
      <c r="B65" s="9" t="str">
        <f>IF('Account Mapping'!B65="","",'Account Mapping'!B65)</f>
        <v>SECCLRSV</v>
      </c>
      <c r="C65" s="9" t="s">
        <v>390</v>
      </c>
      <c r="D65" s="9">
        <f t="shared" si="12"/>
        <v>7</v>
      </c>
      <c r="E65" s="9" t="str">
        <f>IF('Account Mapping'!C65="","",'Account Mapping'!C65)</f>
        <v>CLAIM REVISIONS SECOND SURPLUS</v>
      </c>
      <c r="F65" s="9" t="str">
        <f>IF('Account Mapping'!D65="","",'Account Mapping'!D65)</f>
        <v>LRV</v>
      </c>
      <c r="G65" s="9" t="str">
        <f>IF('Account Mapping'!E65="","",'Account Mapping'!E65)</f>
        <v>SECSUP</v>
      </c>
      <c r="H65" s="9" t="str">
        <f>IF('Account Mapping'!F65="","",'Account Mapping'!F65)</f>
        <v>Y</v>
      </c>
      <c r="I65" s="9" t="str">
        <f>IF(AND('Account Mapping'!G65="",'Account Mapping'!H65=""),"","INSERT INTO GIN_GIS_GL_ACCTS_MAPPING     (GGGAM_CODE, GGGAM_GGGAP_CODE, GGGAM_TRNT_CODE, GGGAM_TRNT_TYPE, GGGAM_ACC_NO, GGGAM_CONTRA_ACC_NO)VALUES    (GGGAM_CODE_SEQ.NEXTVAL, " &amp; I$3 &amp; ", '" &amp; $C65 &amp; "', '" &amp; $F65 &amp; "', '" &amp; 'Account Mapping'!G65 &amp; "', '" &amp; 'Account Mapping'!H65 &amp; "');")</f>
        <v/>
      </c>
      <c r="K65" s="9" t="str">
        <f>IF(AND('Account Mapping'!I65="",'Account Mapping'!J65=""),"","INSERT INTO GIN_GIS_GL_ACCTS_MAPPING     (GGGAM_CODE, GGGAM_GGGAP_CODE, GGGAM_TRNT_CODE, GGGAM_TRNT_TYPE, GGGAM_ACC_NO, GGGAM_CONTRA_ACC_NO)VALUES    (GGGAM_CODE_SEQ.NEXTVAL, " &amp; K$3 &amp; ", '" &amp; $C65 &amp; "', '" &amp; $F65 &amp; "', '" &amp; 'Account Mapping'!I65 &amp; "', '" &amp; 'Account Mapping'!J65 &amp; "');")</f>
        <v/>
      </c>
      <c r="M65" s="9" t="str">
        <f>IF(AND('Account Mapping'!K65="",'Account Mapping'!L65=""),"","INSERT INTO GIN_GIS_GL_ACCTS_MAPPING     (GGGAM_CODE, GGGAM_GGGAP_CODE, GGGAM_TRNT_CODE, GGGAM_TRNT_TYPE, GGGAM_ACC_NO, GGGAM_CONTRA_ACC_NO)VALUES    (GGGAM_CODE_SEQ.NEXTVAL, " &amp; M$3 &amp; ", '" &amp; $C65 &amp; "', '" &amp; $F65 &amp; "', '" &amp; 'Account Mapping'!K65 &amp; "', '" &amp; 'Account Mapping'!L65 &amp; "');")</f>
        <v/>
      </c>
      <c r="O65" s="9" t="str">
        <f>IF(AND('Account Mapping'!M65="",'Account Mapping'!N65=""),"","INSERT INTO GIN_GIS_GL_ACCTS_MAPPING     (GGGAM_CODE, GGGAM_GGGAP_CODE, GGGAM_TRNT_CODE, GGGAM_TRNT_TYPE, GGGAM_ACC_NO, GGGAM_CONTRA_ACC_NO)VALUES    (GGGAM_CODE_SEQ.NEXTVAL, " &amp; O$3 &amp; ", '" &amp; $C65 &amp; "', '" &amp; $F65 &amp; "', '" &amp; 'Account Mapping'!M65 &amp; "', '" &amp; 'Account Mapping'!N65 &amp; "');")</f>
        <v/>
      </c>
      <c r="Q65" s="9" t="str">
        <f>IF(AND('Account Mapping'!O65="",'Account Mapping'!P65=""),"","INSERT INTO GIN_GIS_GL_ACCTS_MAPPING     (GGGAM_CODE, GGGAM_GGGAP_CODE, GGGAM_TRNT_CODE, GGGAM_TRNT_TYPE, GGGAM_ACC_NO, GGGAM_CONTRA_ACC_NO)VALUES    (GGGAM_CODE_SEQ.NEXTVAL, " &amp; Q$3 &amp; ", '" &amp; $C65 &amp; "', '" &amp; $F65 &amp; "', '" &amp; 'Account Mapping'!O65 &amp; "', '" &amp; 'Account Mapping'!P65 &amp; "');")</f>
        <v/>
      </c>
      <c r="S65" s="9" t="str">
        <f>IF(AND('Account Mapping'!Q65="",'Account Mapping'!R65=""),"","INSERT INTO GIN_GIS_GL_ACCTS_MAPPING     (GGGAM_CODE, GGGAM_GGGAP_CODE, GGGAM_TRNT_CODE, GGGAM_TRNT_TYPE, GGGAM_ACC_NO, GGGAM_CONTRA_ACC_NO)VALUES    (GGGAM_CODE_SEQ.NEXTVAL, " &amp; S$3 &amp; ", '" &amp; $C65 &amp; "', '" &amp; $F65 &amp; "', '" &amp; 'Account Mapping'!Q65 &amp; "', '" &amp; 'Account Mapping'!R65 &amp; "');")</f>
        <v/>
      </c>
      <c r="U65" s="9" t="str">
        <f>IF(AND('Account Mapping'!S65="",'Account Mapping'!T65=""),"","INSERT INTO GIN_GIS_GL_ACCTS_MAPPING     (GGGAM_CODE, GGGAM_GGGAP_CODE, GGGAM_TRNT_CODE, GGGAM_TRNT_TYPE, GGGAM_ACC_NO, GGGAM_CONTRA_ACC_NO)VALUES    (GGGAM_CODE_SEQ.NEXTVAL, " &amp; U$3 &amp; ", '" &amp; $C65 &amp; "', '" &amp; $F65 &amp; "', '" &amp; 'Account Mapping'!S65 &amp; "', '" &amp; 'Account Mapping'!T65 &amp; "');")</f>
        <v/>
      </c>
      <c r="W65" s="9" t="str">
        <f>IF(AND('Account Mapping'!U65="",'Account Mapping'!V65=""),"","INSERT INTO GIN_GIS_GL_ACCTS_MAPPING     (GGGAM_CODE, GGGAM_GGGAP_CODE, GGGAM_TRNT_CODE, GGGAM_TRNT_TYPE, GGGAM_ACC_NO, GGGAM_CONTRA_ACC_NO)VALUES    (GGGAM_CODE_SEQ.NEXTVAL, " &amp; W$3 &amp; ", '" &amp; $C65 &amp; "', '" &amp; $F65 &amp; "', '" &amp; 'Account Mapping'!U65 &amp; "', '" &amp; 'Account Mapping'!V65 &amp; "');")</f>
        <v/>
      </c>
      <c r="Y65" s="9" t="str">
        <f>IF(AND('Account Mapping'!W65="",'Account Mapping'!X65=""),"","INSERT INTO GIN_GIS_GL_ACCTS_MAPPING     (GGGAM_CODE, GGGAM_GGGAP_CODE, GGGAM_TRNT_CODE, GGGAM_TRNT_TYPE, GGGAM_ACC_NO, GGGAM_CONTRA_ACC_NO)VALUES    (GGGAM_CODE_SEQ.NEXTVAL, " &amp; Y$3 &amp; ", '" &amp; $C65 &amp; "', '" &amp; $F65 &amp; "', '" &amp; 'Account Mapping'!W65 &amp; "', '" &amp; 'Account Mapping'!X65 &amp; "');")</f>
        <v/>
      </c>
      <c r="AA65" s="9" t="str">
        <f>IF(AND('Account Mapping'!Y65="",'Account Mapping'!Z65=""),"","INSERT INTO GIN_GIS_GL_ACCTS_MAPPING     (GGGAM_CODE, GGGAM_GGGAP_CODE, GGGAM_TRNT_CODE, GGGAM_TRNT_TYPE, GGGAM_ACC_NO, GGGAM_CONTRA_ACC_NO)VALUES    (GGGAM_CODE_SEQ.NEXTVAL, " &amp; AA$3 &amp; ", '" &amp; $C65 &amp; "', '" &amp; $F65 &amp; "', '" &amp; 'Account Mapping'!Y65 &amp; "', '" &amp; 'Account Mapping'!Z65 &amp; "');")</f>
        <v/>
      </c>
      <c r="AC65" s="9" t="str">
        <f>IF(AND('Account Mapping'!AA65="",'Account Mapping'!AB65=""),"","INSERT INTO GIN_GIS_GL_ACCTS_MAPPING     (GGGAM_CODE, GGGAM_GGGAP_CODE, GGGAM_TRNT_CODE, GGGAM_TRNT_TYPE, GGGAM_ACC_NO, GGGAM_CONTRA_ACC_NO)VALUES    (GGGAM_CODE_SEQ.NEXTVAL, " &amp; AC$3 &amp; ", '" &amp; $C65 &amp; "', '" &amp; $F65 &amp; "', '" &amp; 'Account Mapping'!AA65 &amp; "', '" &amp; 'Account Mapping'!AB65 &amp; "');")</f>
        <v/>
      </c>
      <c r="AE65" s="9" t="str">
        <f>IF(AND('Account Mapping'!AC65="",'Account Mapping'!AD65=""),"","INSERT INTO GIN_GIS_GL_ACCTS_MAPPING     (GGGAM_CODE, GGGAM_GGGAP_CODE, GGGAM_TRNT_CODE, GGGAM_TRNT_TYPE, GGGAM_ACC_NO, GGGAM_CONTRA_ACC_NO)VALUES    (GGGAM_CODE_SEQ.NEXTVAL, " &amp; AE$3 &amp; ", '" &amp; $C65 &amp; "', '" &amp; $F65 &amp; "', '" &amp; 'Account Mapping'!AC65 &amp; "', '" &amp; 'Account Mapping'!AD65 &amp; "');")</f>
        <v/>
      </c>
      <c r="AG65" s="9" t="str">
        <f>IF(AND('Account Mapping'!AE65="",'Account Mapping'!AF65=""),"","INSERT INTO GIN_GIS_GL_ACCTS_MAPPING     (GGGAM_CODE, GGGAM_GGGAP_CODE, GGGAM_TRNT_CODE, GGGAM_TRNT_TYPE, GGGAM_ACC_NO, GGGAM_CONTRA_ACC_NO)VALUES    (GGGAM_CODE_SEQ.NEXTVAL, " &amp; AG$3 &amp; ", '" &amp; $C65 &amp; "', '" &amp; $F65 &amp; "', '" &amp; 'Account Mapping'!AE65 &amp; "', '" &amp; 'Account Mapping'!AF65 &amp; "');")</f>
        <v/>
      </c>
      <c r="AJ65" s="9" t="str">
        <f t="shared" si="13"/>
        <v>UPDATE GIN_TRANSACTION_TYPES SET  TRNT_CODE = 'LRV-SEC' WHERE TRNT_CODE = 'SECCLRSV';</v>
      </c>
    </row>
    <row r="66" ht="15.0" customHeight="1">
      <c r="A66" s="9">
        <f>IF('Account Mapping'!A66="","",'Account Mapping'!A66)</f>
        <v>115</v>
      </c>
      <c r="B66" s="9" t="str">
        <f>IF('Account Mapping'!B66="","",'Account Mapping'!B66)</f>
        <v>QSTCLRSV</v>
      </c>
      <c r="C66" s="9" t="str">
        <f t="shared" ref="C66:C73" si="15">F66 &amp; "-" &amp; G66</f>
        <v>LRV-QST</v>
      </c>
      <c r="D66" s="9">
        <f t="shared" si="12"/>
        <v>7</v>
      </c>
      <c r="E66" s="9" t="str">
        <f>IF('Account Mapping'!C66="","",'Account Mapping'!C66)</f>
        <v>CLAIM REVISIONS QUOTA SHARE</v>
      </c>
      <c r="F66" s="9" t="str">
        <f>IF('Account Mapping'!D66="","",'Account Mapping'!D66)</f>
        <v>LRV</v>
      </c>
      <c r="G66" s="9" t="str">
        <f>IF('Account Mapping'!E66="","",'Account Mapping'!E66)</f>
        <v>QST</v>
      </c>
      <c r="H66" s="9" t="str">
        <f>IF('Account Mapping'!F66="","",'Account Mapping'!F66)</f>
        <v>Y</v>
      </c>
      <c r="I66" s="9" t="str">
        <f>IF(AND('Account Mapping'!G66="",'Account Mapping'!H66=""),"","INSERT INTO GIN_GIS_GL_ACCTS_MAPPING     (GGGAM_CODE, GGGAM_GGGAP_CODE, GGGAM_TRNT_CODE, GGGAM_TRNT_TYPE, GGGAM_ACC_NO, GGGAM_CONTRA_ACC_NO)VALUES    (GGGAM_CODE_SEQ.NEXTVAL, " &amp; I$3 &amp; ", '" &amp; $C66 &amp; "', '" &amp; $F66 &amp; "', '" &amp; 'Account Mapping'!G66 &amp; "', '" &amp; 'Account Mapping'!H66 &amp; "');")</f>
        <v/>
      </c>
      <c r="K66" s="9" t="str">
        <f>IF(AND('Account Mapping'!I66="",'Account Mapping'!J66=""),"","INSERT INTO GIN_GIS_GL_ACCTS_MAPPING     (GGGAM_CODE, GGGAM_GGGAP_CODE, GGGAM_TRNT_CODE, GGGAM_TRNT_TYPE, GGGAM_ACC_NO, GGGAM_CONTRA_ACC_NO)VALUES    (GGGAM_CODE_SEQ.NEXTVAL, " &amp; K$3 &amp; ", '" &amp; $C66 &amp; "', '" &amp; $F66 &amp; "', '" &amp; 'Account Mapping'!I66 &amp; "', '" &amp; 'Account Mapping'!J66 &amp; "');")</f>
        <v/>
      </c>
      <c r="M66" s="9" t="str">
        <f>IF(AND('Account Mapping'!K66="",'Account Mapping'!L66=""),"","INSERT INTO GIN_GIS_GL_ACCTS_MAPPING     (GGGAM_CODE, GGGAM_GGGAP_CODE, GGGAM_TRNT_CODE, GGGAM_TRNT_TYPE, GGGAM_ACC_NO, GGGAM_CONTRA_ACC_NO)VALUES    (GGGAM_CODE_SEQ.NEXTVAL, " &amp; M$3 &amp; ", '" &amp; $C66 &amp; "', '" &amp; $F66 &amp; "', '" &amp; 'Account Mapping'!K66 &amp; "', '" &amp; 'Account Mapping'!L66 &amp; "');")</f>
        <v/>
      </c>
      <c r="O66" s="9" t="str">
        <f>IF(AND('Account Mapping'!M66="",'Account Mapping'!N66=""),"","INSERT INTO GIN_GIS_GL_ACCTS_MAPPING     (GGGAM_CODE, GGGAM_GGGAP_CODE, GGGAM_TRNT_CODE, GGGAM_TRNT_TYPE, GGGAM_ACC_NO, GGGAM_CONTRA_ACC_NO)VALUES    (GGGAM_CODE_SEQ.NEXTVAL, " &amp; O$3 &amp; ", '" &amp; $C66 &amp; "', '" &amp; $F66 &amp; "', '" &amp; 'Account Mapping'!M66 &amp; "', '" &amp; 'Account Mapping'!N66 &amp; "');")</f>
        <v/>
      </c>
      <c r="Q66" s="9" t="str">
        <f>IF(AND('Account Mapping'!O66="",'Account Mapping'!P66=""),"","INSERT INTO GIN_GIS_GL_ACCTS_MAPPING     (GGGAM_CODE, GGGAM_GGGAP_CODE, GGGAM_TRNT_CODE, GGGAM_TRNT_TYPE, GGGAM_ACC_NO, GGGAM_CONTRA_ACC_NO)VALUES    (GGGAM_CODE_SEQ.NEXTVAL, " &amp; Q$3 &amp; ", '" &amp; $C66 &amp; "', '" &amp; $F66 &amp; "', '" &amp; 'Account Mapping'!O66 &amp; "', '" &amp; 'Account Mapping'!P66 &amp; "');")</f>
        <v/>
      </c>
      <c r="S66" s="9" t="str">
        <f>IF(AND('Account Mapping'!Q66="",'Account Mapping'!R66=""),"","INSERT INTO GIN_GIS_GL_ACCTS_MAPPING     (GGGAM_CODE, GGGAM_GGGAP_CODE, GGGAM_TRNT_CODE, GGGAM_TRNT_TYPE, GGGAM_ACC_NO, GGGAM_CONTRA_ACC_NO)VALUES    (GGGAM_CODE_SEQ.NEXTVAL, " &amp; S$3 &amp; ", '" &amp; $C66 &amp; "', '" &amp; $F66 &amp; "', '" &amp; 'Account Mapping'!Q66 &amp; "', '" &amp; 'Account Mapping'!R66 &amp; "');")</f>
        <v/>
      </c>
      <c r="U66" s="9" t="str">
        <f>IF(AND('Account Mapping'!S66="",'Account Mapping'!T66=""),"","INSERT INTO GIN_GIS_GL_ACCTS_MAPPING     (GGGAM_CODE, GGGAM_GGGAP_CODE, GGGAM_TRNT_CODE, GGGAM_TRNT_TYPE, GGGAM_ACC_NO, GGGAM_CONTRA_ACC_NO)VALUES    (GGGAM_CODE_SEQ.NEXTVAL, " &amp; U$3 &amp; ", '" &amp; $C66 &amp; "', '" &amp; $F66 &amp; "', '" &amp; 'Account Mapping'!S66 &amp; "', '" &amp; 'Account Mapping'!T66 &amp; "');")</f>
        <v/>
      </c>
      <c r="W66" s="9" t="str">
        <f>IF(AND('Account Mapping'!U66="",'Account Mapping'!V66=""),"","INSERT INTO GIN_GIS_GL_ACCTS_MAPPING     (GGGAM_CODE, GGGAM_GGGAP_CODE, GGGAM_TRNT_CODE, GGGAM_TRNT_TYPE, GGGAM_ACC_NO, GGGAM_CONTRA_ACC_NO)VALUES    (GGGAM_CODE_SEQ.NEXTVAL, " &amp; W$3 &amp; ", '" &amp; $C66 &amp; "', '" &amp; $F66 &amp; "', '" &amp; 'Account Mapping'!U66 &amp; "', '" &amp; 'Account Mapping'!V66 &amp; "');")</f>
        <v/>
      </c>
      <c r="Y66" s="9" t="str">
        <f>IF(AND('Account Mapping'!W66="",'Account Mapping'!X66=""),"","INSERT INTO GIN_GIS_GL_ACCTS_MAPPING     (GGGAM_CODE, GGGAM_GGGAP_CODE, GGGAM_TRNT_CODE, GGGAM_TRNT_TYPE, GGGAM_ACC_NO, GGGAM_CONTRA_ACC_NO)VALUES    (GGGAM_CODE_SEQ.NEXTVAL, " &amp; Y$3 &amp; ", '" &amp; $C66 &amp; "', '" &amp; $F66 &amp; "', '" &amp; 'Account Mapping'!W66 &amp; "', '" &amp; 'Account Mapping'!X66 &amp; "');")</f>
        <v/>
      </c>
      <c r="AA66" s="9" t="str">
        <f>IF(AND('Account Mapping'!Y66="",'Account Mapping'!Z66=""),"","INSERT INTO GIN_GIS_GL_ACCTS_MAPPING     (GGGAM_CODE, GGGAM_GGGAP_CODE, GGGAM_TRNT_CODE, GGGAM_TRNT_TYPE, GGGAM_ACC_NO, GGGAM_CONTRA_ACC_NO)VALUES    (GGGAM_CODE_SEQ.NEXTVAL, " &amp; AA$3 &amp; ", '" &amp; $C66 &amp; "', '" &amp; $F66 &amp; "', '" &amp; 'Account Mapping'!Y66 &amp; "', '" &amp; 'Account Mapping'!Z66 &amp; "');")</f>
        <v/>
      </c>
      <c r="AC66" s="9" t="str">
        <f>IF(AND('Account Mapping'!AA66="",'Account Mapping'!AB66=""),"","INSERT INTO GIN_GIS_GL_ACCTS_MAPPING     (GGGAM_CODE, GGGAM_GGGAP_CODE, GGGAM_TRNT_CODE, GGGAM_TRNT_TYPE, GGGAM_ACC_NO, GGGAM_CONTRA_ACC_NO)VALUES    (GGGAM_CODE_SEQ.NEXTVAL, " &amp; AC$3 &amp; ", '" &amp; $C66 &amp; "', '" &amp; $F66 &amp; "', '" &amp; 'Account Mapping'!AA66 &amp; "', '" &amp; 'Account Mapping'!AB66 &amp; "');")</f>
        <v/>
      </c>
      <c r="AE66" s="9" t="str">
        <f>IF(AND('Account Mapping'!AC66="",'Account Mapping'!AD66=""),"","INSERT INTO GIN_GIS_GL_ACCTS_MAPPING     (GGGAM_CODE, GGGAM_GGGAP_CODE, GGGAM_TRNT_CODE, GGGAM_TRNT_TYPE, GGGAM_ACC_NO, GGGAM_CONTRA_ACC_NO)VALUES    (GGGAM_CODE_SEQ.NEXTVAL, " &amp; AE$3 &amp; ", '" &amp; $C66 &amp; "', '" &amp; $F66 &amp; "', '" &amp; 'Account Mapping'!AC66 &amp; "', '" &amp; 'Account Mapping'!AD66 &amp; "');")</f>
        <v/>
      </c>
      <c r="AG66" s="9" t="str">
        <f>IF(AND('Account Mapping'!AE66="",'Account Mapping'!AF66=""),"","INSERT INTO GIN_GIS_GL_ACCTS_MAPPING     (GGGAM_CODE, GGGAM_GGGAP_CODE, GGGAM_TRNT_CODE, GGGAM_TRNT_TYPE, GGGAM_ACC_NO, GGGAM_CONTRA_ACC_NO)VALUES    (GGGAM_CODE_SEQ.NEXTVAL, " &amp; AG$3 &amp; ", '" &amp; $C66 &amp; "', '" &amp; $F66 &amp; "', '" &amp; 'Account Mapping'!AE66 &amp; "', '" &amp; 'Account Mapping'!AF66 &amp; "');")</f>
        <v/>
      </c>
      <c r="AJ66" s="9" t="str">
        <f t="shared" si="13"/>
        <v>UPDATE GIN_TRANSACTION_TYPES SET  TRNT_CODE = 'LRV-QST' WHERE TRNT_CODE = 'QSTCLRSV';</v>
      </c>
    </row>
    <row r="67" ht="15.0" customHeight="1">
      <c r="A67" s="9">
        <f>IF('Account Mapping'!A67="","",'Account Mapping'!A67)</f>
        <v>116</v>
      </c>
      <c r="B67" s="9" t="str">
        <f>IF('Account Mapping'!B67="","",'Account Mapping'!B67)</f>
        <v>FACCLRSV</v>
      </c>
      <c r="C67" s="9" t="str">
        <f t="shared" si="15"/>
        <v>LRV-FO</v>
      </c>
      <c r="D67" s="9">
        <f t="shared" si="12"/>
        <v>6</v>
      </c>
      <c r="E67" s="9" t="str">
        <f>IF('Account Mapping'!C67="","",'Account Mapping'!C67)</f>
        <v>CLAIM REVISIONS FACRE OUT</v>
      </c>
      <c r="F67" s="9" t="str">
        <f>IF('Account Mapping'!D67="","",'Account Mapping'!D67)</f>
        <v>LRV</v>
      </c>
      <c r="G67" s="9" t="str">
        <f>IF('Account Mapping'!E67="","",'Account Mapping'!E67)</f>
        <v>FO</v>
      </c>
      <c r="H67" s="9" t="str">
        <f>IF('Account Mapping'!F67="","",'Account Mapping'!F67)</f>
        <v>Y</v>
      </c>
      <c r="I67" s="9" t="str">
        <f>IF(AND('Account Mapping'!G67="",'Account Mapping'!H67=""),"","INSERT INTO GIN_GIS_GL_ACCTS_MAPPING     (GGGAM_CODE, GGGAM_GGGAP_CODE, GGGAM_TRNT_CODE, GGGAM_TRNT_TYPE, GGGAM_ACC_NO, GGGAM_CONTRA_ACC_NO)VALUES    (GGGAM_CODE_SEQ.NEXTVAL, " &amp; I$3 &amp; ", '" &amp; $C67 &amp; "', '" &amp; $F67 &amp; "', '" &amp; 'Account Mapping'!G67 &amp; "', '" &amp; 'Account Mapping'!H67 &amp; "');")</f>
        <v/>
      </c>
      <c r="K67" s="9" t="str">
        <f>IF(AND('Account Mapping'!I67="",'Account Mapping'!J67=""),"","INSERT INTO GIN_GIS_GL_ACCTS_MAPPING     (GGGAM_CODE, GGGAM_GGGAP_CODE, GGGAM_TRNT_CODE, GGGAM_TRNT_TYPE, GGGAM_ACC_NO, GGGAM_CONTRA_ACC_NO)VALUES    (GGGAM_CODE_SEQ.NEXTVAL, " &amp; K$3 &amp; ", '" &amp; $C67 &amp; "', '" &amp; $F67 &amp; "', '" &amp; 'Account Mapping'!I67 &amp; "', '" &amp; 'Account Mapping'!J67 &amp; "');")</f>
        <v/>
      </c>
      <c r="M67" s="9" t="str">
        <f>IF(AND('Account Mapping'!K67="",'Account Mapping'!L67=""),"","INSERT INTO GIN_GIS_GL_ACCTS_MAPPING     (GGGAM_CODE, GGGAM_GGGAP_CODE, GGGAM_TRNT_CODE, GGGAM_TRNT_TYPE, GGGAM_ACC_NO, GGGAM_CONTRA_ACC_NO)VALUES    (GGGAM_CODE_SEQ.NEXTVAL, " &amp; M$3 &amp; ", '" &amp; $C67 &amp; "', '" &amp; $F67 &amp; "', '" &amp; 'Account Mapping'!K67 &amp; "', '" &amp; 'Account Mapping'!L67 &amp; "');")</f>
        <v/>
      </c>
      <c r="O67" s="9" t="str">
        <f>IF(AND('Account Mapping'!M67="",'Account Mapping'!N67=""),"","INSERT INTO GIN_GIS_GL_ACCTS_MAPPING     (GGGAM_CODE, GGGAM_GGGAP_CODE, GGGAM_TRNT_CODE, GGGAM_TRNT_TYPE, GGGAM_ACC_NO, GGGAM_CONTRA_ACC_NO)VALUES    (GGGAM_CODE_SEQ.NEXTVAL, " &amp; O$3 &amp; ", '" &amp; $C67 &amp; "', '" &amp; $F67 &amp; "', '" &amp; 'Account Mapping'!M67 &amp; "', '" &amp; 'Account Mapping'!N67 &amp; "');")</f>
        <v/>
      </c>
      <c r="Q67" s="9" t="str">
        <f>IF(AND('Account Mapping'!O67="",'Account Mapping'!P67=""),"","INSERT INTO GIN_GIS_GL_ACCTS_MAPPING     (GGGAM_CODE, GGGAM_GGGAP_CODE, GGGAM_TRNT_CODE, GGGAM_TRNT_TYPE, GGGAM_ACC_NO, GGGAM_CONTRA_ACC_NO)VALUES    (GGGAM_CODE_SEQ.NEXTVAL, " &amp; Q$3 &amp; ", '" &amp; $C67 &amp; "', '" &amp; $F67 &amp; "', '" &amp; 'Account Mapping'!O67 &amp; "', '" &amp; 'Account Mapping'!P67 &amp; "');")</f>
        <v/>
      </c>
      <c r="S67" s="9" t="str">
        <f>IF(AND('Account Mapping'!Q67="",'Account Mapping'!R67=""),"","INSERT INTO GIN_GIS_GL_ACCTS_MAPPING     (GGGAM_CODE, GGGAM_GGGAP_CODE, GGGAM_TRNT_CODE, GGGAM_TRNT_TYPE, GGGAM_ACC_NO, GGGAM_CONTRA_ACC_NO)VALUES    (GGGAM_CODE_SEQ.NEXTVAL, " &amp; S$3 &amp; ", '" &amp; $C67 &amp; "', '" &amp; $F67 &amp; "', '" &amp; 'Account Mapping'!Q67 &amp; "', '" &amp; 'Account Mapping'!R67 &amp; "');")</f>
        <v/>
      </c>
      <c r="U67" s="9" t="str">
        <f>IF(AND('Account Mapping'!S67="",'Account Mapping'!T67=""),"","INSERT INTO GIN_GIS_GL_ACCTS_MAPPING     (GGGAM_CODE, GGGAM_GGGAP_CODE, GGGAM_TRNT_CODE, GGGAM_TRNT_TYPE, GGGAM_ACC_NO, GGGAM_CONTRA_ACC_NO)VALUES    (GGGAM_CODE_SEQ.NEXTVAL, " &amp; U$3 &amp; ", '" &amp; $C67 &amp; "', '" &amp; $F67 &amp; "', '" &amp; 'Account Mapping'!S67 &amp; "', '" &amp; 'Account Mapping'!T67 &amp; "');")</f>
        <v/>
      </c>
      <c r="W67" s="9" t="str">
        <f>IF(AND('Account Mapping'!U67="",'Account Mapping'!V67=""),"","INSERT INTO GIN_GIS_GL_ACCTS_MAPPING     (GGGAM_CODE, GGGAM_GGGAP_CODE, GGGAM_TRNT_CODE, GGGAM_TRNT_TYPE, GGGAM_ACC_NO, GGGAM_CONTRA_ACC_NO)VALUES    (GGGAM_CODE_SEQ.NEXTVAL, " &amp; W$3 &amp; ", '" &amp; $C67 &amp; "', '" &amp; $F67 &amp; "', '" &amp; 'Account Mapping'!U67 &amp; "', '" &amp; 'Account Mapping'!V67 &amp; "');")</f>
        <v/>
      </c>
      <c r="Y67" s="9" t="str">
        <f>IF(AND('Account Mapping'!W67="",'Account Mapping'!X67=""),"","INSERT INTO GIN_GIS_GL_ACCTS_MAPPING     (GGGAM_CODE, GGGAM_GGGAP_CODE, GGGAM_TRNT_CODE, GGGAM_TRNT_TYPE, GGGAM_ACC_NO, GGGAM_CONTRA_ACC_NO)VALUES    (GGGAM_CODE_SEQ.NEXTVAL, " &amp; Y$3 &amp; ", '" &amp; $C67 &amp; "', '" &amp; $F67 &amp; "', '" &amp; 'Account Mapping'!W67 &amp; "', '" &amp; 'Account Mapping'!X67 &amp; "');")</f>
        <v/>
      </c>
      <c r="AA67" s="9" t="str">
        <f>IF(AND('Account Mapping'!Y67="",'Account Mapping'!Z67=""),"","INSERT INTO GIN_GIS_GL_ACCTS_MAPPING     (GGGAM_CODE, GGGAM_GGGAP_CODE, GGGAM_TRNT_CODE, GGGAM_TRNT_TYPE, GGGAM_ACC_NO, GGGAM_CONTRA_ACC_NO)VALUES    (GGGAM_CODE_SEQ.NEXTVAL, " &amp; AA$3 &amp; ", '" &amp; $C67 &amp; "', '" &amp; $F67 &amp; "', '" &amp; 'Account Mapping'!Y67 &amp; "', '" &amp; 'Account Mapping'!Z67 &amp; "');")</f>
        <v/>
      </c>
      <c r="AC67" s="9" t="str">
        <f>IF(AND('Account Mapping'!AA67="",'Account Mapping'!AB67=""),"","INSERT INTO GIN_GIS_GL_ACCTS_MAPPING     (GGGAM_CODE, GGGAM_GGGAP_CODE, GGGAM_TRNT_CODE, GGGAM_TRNT_TYPE, GGGAM_ACC_NO, GGGAM_CONTRA_ACC_NO)VALUES    (GGGAM_CODE_SEQ.NEXTVAL, " &amp; AC$3 &amp; ", '" &amp; $C67 &amp; "', '" &amp; $F67 &amp; "', '" &amp; 'Account Mapping'!AA67 &amp; "', '" &amp; 'Account Mapping'!AB67 &amp; "');")</f>
        <v/>
      </c>
      <c r="AE67" s="9" t="str">
        <f>IF(AND('Account Mapping'!AC67="",'Account Mapping'!AD67=""),"","INSERT INTO GIN_GIS_GL_ACCTS_MAPPING     (GGGAM_CODE, GGGAM_GGGAP_CODE, GGGAM_TRNT_CODE, GGGAM_TRNT_TYPE, GGGAM_ACC_NO, GGGAM_CONTRA_ACC_NO)VALUES    (GGGAM_CODE_SEQ.NEXTVAL, " &amp; AE$3 &amp; ", '" &amp; $C67 &amp; "', '" &amp; $F67 &amp; "', '" &amp; 'Account Mapping'!AC67 &amp; "', '" &amp; 'Account Mapping'!AD67 &amp; "');")</f>
        <v/>
      </c>
      <c r="AG67" s="9" t="str">
        <f>IF(AND('Account Mapping'!AE67="",'Account Mapping'!AF67=""),"","INSERT INTO GIN_GIS_GL_ACCTS_MAPPING     (GGGAM_CODE, GGGAM_GGGAP_CODE, GGGAM_TRNT_CODE, GGGAM_TRNT_TYPE, GGGAM_ACC_NO, GGGAM_CONTRA_ACC_NO)VALUES    (GGGAM_CODE_SEQ.NEXTVAL, " &amp; AG$3 &amp; ", '" &amp; $C67 &amp; "', '" &amp; $F67 &amp; "', '" &amp; 'Account Mapping'!AE67 &amp; "', '" &amp; 'Account Mapping'!AF67 &amp; "');")</f>
        <v/>
      </c>
      <c r="AJ67" s="9" t="str">
        <f t="shared" si="13"/>
        <v>UPDATE GIN_TRANSACTION_TYPES SET  TRNT_CODE = 'LRV-FO' WHERE TRNT_CODE = 'FACCLRSV';</v>
      </c>
    </row>
    <row r="68" ht="15.0" customHeight="1">
      <c r="A68" s="9">
        <f>IF('Account Mapping'!A68="","",'Account Mapping'!A68)</f>
        <v>117</v>
      </c>
      <c r="B68" s="9" t="str">
        <f>IF('Account Mapping'!B68="","",'Account Mapping'!B68)</f>
        <v/>
      </c>
      <c r="C68" s="9" t="str">
        <f t="shared" si="15"/>
        <v>LRV-POOL</v>
      </c>
      <c r="D68" s="9">
        <f t="shared" si="12"/>
        <v>8</v>
      </c>
      <c r="E68" s="9" t="str">
        <f>IF('Account Mapping'!C68="","",'Account Mapping'!C68)</f>
        <v>CLAIM REVISIONS POOL</v>
      </c>
      <c r="F68" s="9" t="str">
        <f>IF('Account Mapping'!D68="","",'Account Mapping'!D68)</f>
        <v>LRV</v>
      </c>
      <c r="G68" s="9" t="str">
        <f>IF('Account Mapping'!E68="","",'Account Mapping'!E68)</f>
        <v>POOL</v>
      </c>
      <c r="H68" s="9" t="str">
        <f>IF('Account Mapping'!F68="","",'Account Mapping'!F68)</f>
        <v>Y</v>
      </c>
      <c r="I68" s="9" t="str">
        <f>IF(AND('Account Mapping'!G68="",'Account Mapping'!H68=""),"","INSERT INTO GIN_GIS_GL_ACCTS_MAPPING     (GGGAM_CODE, GGGAM_GGGAP_CODE, GGGAM_TRNT_CODE, GGGAM_TRNT_TYPE, GGGAM_ACC_NO, GGGAM_CONTRA_ACC_NO)VALUES    (GGGAM_CODE_SEQ.NEXTVAL, " &amp; I$3 &amp; ", '" &amp; $C68 &amp; "', '" &amp; $F68 &amp; "', '" &amp; 'Account Mapping'!G68 &amp; "', '" &amp; 'Account Mapping'!H68 &amp; "');")</f>
        <v/>
      </c>
      <c r="K68" s="9" t="str">
        <f>IF(AND('Account Mapping'!I68="",'Account Mapping'!J68=""),"","INSERT INTO GIN_GIS_GL_ACCTS_MAPPING     (GGGAM_CODE, GGGAM_GGGAP_CODE, GGGAM_TRNT_CODE, GGGAM_TRNT_TYPE, GGGAM_ACC_NO, GGGAM_CONTRA_ACC_NO)VALUES    (GGGAM_CODE_SEQ.NEXTVAL, " &amp; K$3 &amp; ", '" &amp; $C68 &amp; "', '" &amp; $F68 &amp; "', '" &amp; 'Account Mapping'!I68 &amp; "', '" &amp; 'Account Mapping'!J68 &amp; "');")</f>
        <v/>
      </c>
      <c r="M68" s="9" t="str">
        <f>IF(AND('Account Mapping'!K68="",'Account Mapping'!L68=""),"","INSERT INTO GIN_GIS_GL_ACCTS_MAPPING     (GGGAM_CODE, GGGAM_GGGAP_CODE, GGGAM_TRNT_CODE, GGGAM_TRNT_TYPE, GGGAM_ACC_NO, GGGAM_CONTRA_ACC_NO)VALUES    (GGGAM_CODE_SEQ.NEXTVAL, " &amp; M$3 &amp; ", '" &amp; $C68 &amp; "', '" &amp; $F68 &amp; "', '" &amp; 'Account Mapping'!K68 &amp; "', '" &amp; 'Account Mapping'!L68 &amp; "');")</f>
        <v/>
      </c>
      <c r="O68" s="9" t="str">
        <f>IF(AND('Account Mapping'!M68="",'Account Mapping'!N68=""),"","INSERT INTO GIN_GIS_GL_ACCTS_MAPPING     (GGGAM_CODE, GGGAM_GGGAP_CODE, GGGAM_TRNT_CODE, GGGAM_TRNT_TYPE, GGGAM_ACC_NO, GGGAM_CONTRA_ACC_NO)VALUES    (GGGAM_CODE_SEQ.NEXTVAL, " &amp; O$3 &amp; ", '" &amp; $C68 &amp; "', '" &amp; $F68 &amp; "', '" &amp; 'Account Mapping'!M68 &amp; "', '" &amp; 'Account Mapping'!N68 &amp; "');")</f>
        <v/>
      </c>
      <c r="Q68" s="9" t="str">
        <f>IF(AND('Account Mapping'!O68="",'Account Mapping'!P68=""),"","INSERT INTO GIN_GIS_GL_ACCTS_MAPPING     (GGGAM_CODE, GGGAM_GGGAP_CODE, GGGAM_TRNT_CODE, GGGAM_TRNT_TYPE, GGGAM_ACC_NO, GGGAM_CONTRA_ACC_NO)VALUES    (GGGAM_CODE_SEQ.NEXTVAL, " &amp; Q$3 &amp; ", '" &amp; $C68 &amp; "', '" &amp; $F68 &amp; "', '" &amp; 'Account Mapping'!O68 &amp; "', '" &amp; 'Account Mapping'!P68 &amp; "');")</f>
        <v/>
      </c>
      <c r="S68" s="9" t="str">
        <f>IF(AND('Account Mapping'!Q68="",'Account Mapping'!R68=""),"","INSERT INTO GIN_GIS_GL_ACCTS_MAPPING     (GGGAM_CODE, GGGAM_GGGAP_CODE, GGGAM_TRNT_CODE, GGGAM_TRNT_TYPE, GGGAM_ACC_NO, GGGAM_CONTRA_ACC_NO)VALUES    (GGGAM_CODE_SEQ.NEXTVAL, " &amp; S$3 &amp; ", '" &amp; $C68 &amp; "', '" &amp; $F68 &amp; "', '" &amp; 'Account Mapping'!Q68 &amp; "', '" &amp; 'Account Mapping'!R68 &amp; "');")</f>
        <v/>
      </c>
      <c r="U68" s="9" t="str">
        <f>IF(AND('Account Mapping'!S68="",'Account Mapping'!T68=""),"","INSERT INTO GIN_GIS_GL_ACCTS_MAPPING     (GGGAM_CODE, GGGAM_GGGAP_CODE, GGGAM_TRNT_CODE, GGGAM_TRNT_TYPE, GGGAM_ACC_NO, GGGAM_CONTRA_ACC_NO)VALUES    (GGGAM_CODE_SEQ.NEXTVAL, " &amp; U$3 &amp; ", '" &amp; $C68 &amp; "', '" &amp; $F68 &amp; "', '" &amp; 'Account Mapping'!S68 &amp; "', '" &amp; 'Account Mapping'!T68 &amp; "');")</f>
        <v/>
      </c>
      <c r="W68" s="9" t="str">
        <f>IF(AND('Account Mapping'!U68="",'Account Mapping'!V68=""),"","INSERT INTO GIN_GIS_GL_ACCTS_MAPPING     (GGGAM_CODE, GGGAM_GGGAP_CODE, GGGAM_TRNT_CODE, GGGAM_TRNT_TYPE, GGGAM_ACC_NO, GGGAM_CONTRA_ACC_NO)VALUES    (GGGAM_CODE_SEQ.NEXTVAL, " &amp; W$3 &amp; ", '" &amp; $C68 &amp; "', '" &amp; $F68 &amp; "', '" &amp; 'Account Mapping'!U68 &amp; "', '" &amp; 'Account Mapping'!V68 &amp; "');")</f>
        <v/>
      </c>
      <c r="Y68" s="9" t="str">
        <f>IF(AND('Account Mapping'!W68="",'Account Mapping'!X68=""),"","INSERT INTO GIN_GIS_GL_ACCTS_MAPPING     (GGGAM_CODE, GGGAM_GGGAP_CODE, GGGAM_TRNT_CODE, GGGAM_TRNT_TYPE, GGGAM_ACC_NO, GGGAM_CONTRA_ACC_NO)VALUES    (GGGAM_CODE_SEQ.NEXTVAL, " &amp; Y$3 &amp; ", '" &amp; $C68 &amp; "', '" &amp; $F68 &amp; "', '" &amp; 'Account Mapping'!W68 &amp; "', '" &amp; 'Account Mapping'!X68 &amp; "');")</f>
        <v/>
      </c>
      <c r="AA68" s="9" t="str">
        <f>IF(AND('Account Mapping'!Y68="",'Account Mapping'!Z68=""),"","INSERT INTO GIN_GIS_GL_ACCTS_MAPPING     (GGGAM_CODE, GGGAM_GGGAP_CODE, GGGAM_TRNT_CODE, GGGAM_TRNT_TYPE, GGGAM_ACC_NO, GGGAM_CONTRA_ACC_NO)VALUES    (GGGAM_CODE_SEQ.NEXTVAL, " &amp; AA$3 &amp; ", '" &amp; $C68 &amp; "', '" &amp; $F68 &amp; "', '" &amp; 'Account Mapping'!Y68 &amp; "', '" &amp; 'Account Mapping'!Z68 &amp; "');")</f>
        <v/>
      </c>
      <c r="AC68" s="9" t="str">
        <f>IF(AND('Account Mapping'!AA68="",'Account Mapping'!AB68=""),"","INSERT INTO GIN_GIS_GL_ACCTS_MAPPING     (GGGAM_CODE, GGGAM_GGGAP_CODE, GGGAM_TRNT_CODE, GGGAM_TRNT_TYPE, GGGAM_ACC_NO, GGGAM_CONTRA_ACC_NO)VALUES    (GGGAM_CODE_SEQ.NEXTVAL, " &amp; AC$3 &amp; ", '" &amp; $C68 &amp; "', '" &amp; $F68 &amp; "', '" &amp; 'Account Mapping'!AA68 &amp; "', '" &amp; 'Account Mapping'!AB68 &amp; "');")</f>
        <v/>
      </c>
      <c r="AE68" s="9" t="str">
        <f>IF(AND('Account Mapping'!AC68="",'Account Mapping'!AD68=""),"","INSERT INTO GIN_GIS_GL_ACCTS_MAPPING     (GGGAM_CODE, GGGAM_GGGAP_CODE, GGGAM_TRNT_CODE, GGGAM_TRNT_TYPE, GGGAM_ACC_NO, GGGAM_CONTRA_ACC_NO)VALUES    (GGGAM_CODE_SEQ.NEXTVAL, " &amp; AE$3 &amp; ", '" &amp; $C68 &amp; "', '" &amp; $F68 &amp; "', '" &amp; 'Account Mapping'!AC68 &amp; "', '" &amp; 'Account Mapping'!AD68 &amp; "');")</f>
        <v/>
      </c>
      <c r="AG68" s="9" t="str">
        <f>IF(AND('Account Mapping'!AE68="",'Account Mapping'!AF68=""),"","INSERT INTO GIN_GIS_GL_ACCTS_MAPPING     (GGGAM_CODE, GGGAM_GGGAP_CODE, GGGAM_TRNT_CODE, GGGAM_TRNT_TYPE, GGGAM_ACC_NO, GGGAM_CONTRA_ACC_NO)VALUES    (GGGAM_CODE_SEQ.NEXTVAL, " &amp; AG$3 &amp; ", '" &amp; $C68 &amp; "', '" &amp; $F68 &amp; "', '" &amp; 'Account Mapping'!AE68 &amp; "', '" &amp; 'Account Mapping'!AF68 &amp; "');")</f>
        <v/>
      </c>
      <c r="AJ68" s="9" t="str">
        <f t="shared" si="13"/>
        <v>INSERT INTO GIN_TRANSACTION_TYPES ( TRNT_CODE, TRNT_DESC, TRNT_TYPE,TRNT_APPLICATION_LVL, TRNT_SCL_APPLICABLE, TRNT_ORG_TYPE, TRNT_APPL_TRANS_TYPE_LVL) VALUES ('LRV-POOL', 'CLAIM REVISIONS POOL', 'LRV', 'POOL', 'Y', 'ALL', 'N'); </v>
      </c>
    </row>
    <row r="69" ht="15.0" customHeight="1">
      <c r="A69" s="9">
        <f>IF('Account Mapping'!A69="","",'Account Mapping'!A69)</f>
        <v>118</v>
      </c>
      <c r="B69" s="9"/>
      <c r="C69" s="9" t="str">
        <f t="shared" si="15"/>
        <v>LRV-XOL</v>
      </c>
      <c r="D69" s="9">
        <f t="shared" si="12"/>
        <v>7</v>
      </c>
      <c r="E69" s="9" t="str">
        <f>IF('Account Mapping'!C69="","",'Account Mapping'!C69)</f>
        <v>XOL CLAIM REVISION</v>
      </c>
      <c r="F69" s="9" t="str">
        <f>IF('Account Mapping'!D69="","",'Account Mapping'!D69)</f>
        <v>LRV</v>
      </c>
      <c r="G69" s="9" t="str">
        <f>IF('Account Mapping'!E69="","",'Account Mapping'!E69)</f>
        <v>XOL</v>
      </c>
      <c r="H69" s="9" t="str">
        <f>IF('Account Mapping'!F69="","",'Account Mapping'!F69)</f>
        <v>Y</v>
      </c>
      <c r="I69" s="9" t="str">
        <f>IF(AND('Account Mapping'!G69="",'Account Mapping'!H69=""),"","INSERT INTO GIN_GIS_GL_ACCTS_MAPPING     (GGGAM_CODE, GGGAM_GGGAP_CODE, GGGAM_TRNT_CODE, GGGAM_TRNT_TYPE, GGGAM_ACC_NO, GGGAM_CONTRA_ACC_NO)VALUES    (GGGAM_CODE_SEQ.NEXTVAL, " &amp; I$3 &amp; ", '" &amp; $C69 &amp; "', '" &amp; $F69 &amp; "', '" &amp; 'Account Mapping'!G69 &amp; "', '" &amp; 'Account Mapping'!H69 &amp; "');")</f>
        <v/>
      </c>
      <c r="K69" s="9" t="str">
        <f>IF(AND('Account Mapping'!I69="",'Account Mapping'!J69=""),"","INSERT INTO GIN_GIS_GL_ACCTS_MAPPING     (GGGAM_CODE, GGGAM_GGGAP_CODE, GGGAM_TRNT_CODE, GGGAM_TRNT_TYPE, GGGAM_ACC_NO, GGGAM_CONTRA_ACC_NO)VALUES    (GGGAM_CODE_SEQ.NEXTVAL, " &amp; K$3 &amp; ", '" &amp; $C69 &amp; "', '" &amp; $F69 &amp; "', '" &amp; 'Account Mapping'!I69 &amp; "', '" &amp; 'Account Mapping'!J69 &amp; "');")</f>
        <v/>
      </c>
      <c r="M69" s="9" t="str">
        <f>IF(AND('Account Mapping'!K69="",'Account Mapping'!L69=""),"","INSERT INTO GIN_GIS_GL_ACCTS_MAPPING     (GGGAM_CODE, GGGAM_GGGAP_CODE, GGGAM_TRNT_CODE, GGGAM_TRNT_TYPE, GGGAM_ACC_NO, GGGAM_CONTRA_ACC_NO)VALUES    (GGGAM_CODE_SEQ.NEXTVAL, " &amp; M$3 &amp; ", '" &amp; $C69 &amp; "', '" &amp; $F69 &amp; "', '" &amp; 'Account Mapping'!K69 &amp; "', '" &amp; 'Account Mapping'!L69 &amp; "');")</f>
        <v/>
      </c>
      <c r="O69" s="9" t="str">
        <f>IF(AND('Account Mapping'!M69="",'Account Mapping'!N69=""),"","INSERT INTO GIN_GIS_GL_ACCTS_MAPPING     (GGGAM_CODE, GGGAM_GGGAP_CODE, GGGAM_TRNT_CODE, GGGAM_TRNT_TYPE, GGGAM_ACC_NO, GGGAM_CONTRA_ACC_NO)VALUES    (GGGAM_CODE_SEQ.NEXTVAL, " &amp; O$3 &amp; ", '" &amp; $C69 &amp; "', '" &amp; $F69 &amp; "', '" &amp; 'Account Mapping'!M69 &amp; "', '" &amp; 'Account Mapping'!N69 &amp; "');")</f>
        <v/>
      </c>
      <c r="Q69" s="9" t="str">
        <f>IF(AND('Account Mapping'!O69="",'Account Mapping'!P69=""),"","INSERT INTO GIN_GIS_GL_ACCTS_MAPPING     (GGGAM_CODE, GGGAM_GGGAP_CODE, GGGAM_TRNT_CODE, GGGAM_TRNT_TYPE, GGGAM_ACC_NO, GGGAM_CONTRA_ACC_NO)VALUES    (GGGAM_CODE_SEQ.NEXTVAL, " &amp; Q$3 &amp; ", '" &amp; $C69 &amp; "', '" &amp; $F69 &amp; "', '" &amp; 'Account Mapping'!O69 &amp; "', '" &amp; 'Account Mapping'!P69 &amp; "');")</f>
        <v/>
      </c>
      <c r="S69" s="9" t="str">
        <f>IF(AND('Account Mapping'!Q69="",'Account Mapping'!R69=""),"","INSERT INTO GIN_GIS_GL_ACCTS_MAPPING     (GGGAM_CODE, GGGAM_GGGAP_CODE, GGGAM_TRNT_CODE, GGGAM_TRNT_TYPE, GGGAM_ACC_NO, GGGAM_CONTRA_ACC_NO)VALUES    (GGGAM_CODE_SEQ.NEXTVAL, " &amp; S$3 &amp; ", '" &amp; $C69 &amp; "', '" &amp; $F69 &amp; "', '" &amp; 'Account Mapping'!Q69 &amp; "', '" &amp; 'Account Mapping'!R69 &amp; "');")</f>
        <v/>
      </c>
      <c r="U69" s="9" t="str">
        <f>IF(AND('Account Mapping'!S69="",'Account Mapping'!T69=""),"","INSERT INTO GIN_GIS_GL_ACCTS_MAPPING     (GGGAM_CODE, GGGAM_GGGAP_CODE, GGGAM_TRNT_CODE, GGGAM_TRNT_TYPE, GGGAM_ACC_NO, GGGAM_CONTRA_ACC_NO)VALUES    (GGGAM_CODE_SEQ.NEXTVAL, " &amp; U$3 &amp; ", '" &amp; $C69 &amp; "', '" &amp; $F69 &amp; "', '" &amp; 'Account Mapping'!S69 &amp; "', '" &amp; 'Account Mapping'!T69 &amp; "');")</f>
        <v/>
      </c>
      <c r="W69" s="9" t="str">
        <f>IF(AND('Account Mapping'!U69="",'Account Mapping'!V69=""),"","INSERT INTO GIN_GIS_GL_ACCTS_MAPPING     (GGGAM_CODE, GGGAM_GGGAP_CODE, GGGAM_TRNT_CODE, GGGAM_TRNT_TYPE, GGGAM_ACC_NO, GGGAM_CONTRA_ACC_NO)VALUES    (GGGAM_CODE_SEQ.NEXTVAL, " &amp; W$3 &amp; ", '" &amp; $C69 &amp; "', '" &amp; $F69 &amp; "', '" &amp; 'Account Mapping'!U69 &amp; "', '" &amp; 'Account Mapping'!V69 &amp; "');")</f>
        <v/>
      </c>
      <c r="Y69" s="9" t="str">
        <f>IF(AND('Account Mapping'!W69="",'Account Mapping'!X69=""),"","INSERT INTO GIN_GIS_GL_ACCTS_MAPPING     (GGGAM_CODE, GGGAM_GGGAP_CODE, GGGAM_TRNT_CODE, GGGAM_TRNT_TYPE, GGGAM_ACC_NO, GGGAM_CONTRA_ACC_NO)VALUES    (GGGAM_CODE_SEQ.NEXTVAL, " &amp; Y$3 &amp; ", '" &amp; $C69 &amp; "', '" &amp; $F69 &amp; "', '" &amp; 'Account Mapping'!W69 &amp; "', '" &amp; 'Account Mapping'!X69 &amp; "');")</f>
        <v/>
      </c>
      <c r="AA69" s="9" t="str">
        <f>IF(AND('Account Mapping'!Y69="",'Account Mapping'!Z69=""),"","INSERT INTO GIN_GIS_GL_ACCTS_MAPPING     (GGGAM_CODE, GGGAM_GGGAP_CODE, GGGAM_TRNT_CODE, GGGAM_TRNT_TYPE, GGGAM_ACC_NO, GGGAM_CONTRA_ACC_NO)VALUES    (GGGAM_CODE_SEQ.NEXTVAL, " &amp; AA$3 &amp; ", '" &amp; $C69 &amp; "', '" &amp; $F69 &amp; "', '" &amp; 'Account Mapping'!Y69 &amp; "', '" &amp; 'Account Mapping'!Z69 &amp; "');")</f>
        <v/>
      </c>
      <c r="AC69" s="9" t="str">
        <f>IF(AND('Account Mapping'!AA69="",'Account Mapping'!AB69=""),"","INSERT INTO GIN_GIS_GL_ACCTS_MAPPING     (GGGAM_CODE, GGGAM_GGGAP_CODE, GGGAM_TRNT_CODE, GGGAM_TRNT_TYPE, GGGAM_ACC_NO, GGGAM_CONTRA_ACC_NO)VALUES    (GGGAM_CODE_SEQ.NEXTVAL, " &amp; AC$3 &amp; ", '" &amp; $C69 &amp; "', '" &amp; $F69 &amp; "', '" &amp; 'Account Mapping'!AA69 &amp; "', '" &amp; 'Account Mapping'!AB69 &amp; "');")</f>
        <v/>
      </c>
      <c r="AE69" s="9" t="str">
        <f>IF(AND('Account Mapping'!AC69="",'Account Mapping'!AD69=""),"","INSERT INTO GIN_GIS_GL_ACCTS_MAPPING     (GGGAM_CODE, GGGAM_GGGAP_CODE, GGGAM_TRNT_CODE, GGGAM_TRNT_TYPE, GGGAM_ACC_NO, GGGAM_CONTRA_ACC_NO)VALUES    (GGGAM_CODE_SEQ.NEXTVAL, " &amp; AE$3 &amp; ", '" &amp; $C69 &amp; "', '" &amp; $F69 &amp; "', '" &amp; 'Account Mapping'!AC69 &amp; "', '" &amp; 'Account Mapping'!AD69 &amp; "');")</f>
        <v/>
      </c>
      <c r="AG69" s="9" t="str">
        <f>IF(AND('Account Mapping'!AE69="",'Account Mapping'!AF69=""),"","INSERT INTO GIN_GIS_GL_ACCTS_MAPPING     (GGGAM_CODE, GGGAM_GGGAP_CODE, GGGAM_TRNT_CODE, GGGAM_TRNT_TYPE, GGGAM_ACC_NO, GGGAM_CONTRA_ACC_NO)VALUES    (GGGAM_CODE_SEQ.NEXTVAL, " &amp; AG$3 &amp; ", '" &amp; $C69 &amp; "', '" &amp; $F69 &amp; "', '" &amp; 'Account Mapping'!AE69 &amp; "', '" &amp; 'Account Mapping'!AF69 &amp; "');")</f>
        <v/>
      </c>
      <c r="AJ69" s="9" t="str">
        <f t="shared" si="13"/>
        <v>INSERT INTO GIN_TRANSACTION_TYPES ( TRNT_CODE, TRNT_DESC, TRNT_TYPE,TRNT_APPLICATION_LVL, TRNT_SCL_APPLICABLE, TRNT_ORG_TYPE, TRNT_APPL_TRANS_TYPE_LVL) VALUES ('LRV-XOL', 'XOL CLAIM REVISION', 'LRV', 'XOL', 'Y', 'ALL', 'N'); </v>
      </c>
    </row>
    <row r="70" ht="15.0" customHeight="1">
      <c r="A70" s="9">
        <f>IF('Account Mapping'!A70="","",'Account Mapping'!A70)</f>
        <v>120</v>
      </c>
      <c r="B70" s="9" t="str">
        <f>IF('Account Mapping'!B70="","",'Account Mapping'!B70)</f>
        <v>CF</v>
      </c>
      <c r="C70" s="9" t="str">
        <f t="shared" si="15"/>
        <v>CF-U</v>
      </c>
      <c r="D70" s="9">
        <f t="shared" si="12"/>
        <v>4</v>
      </c>
      <c r="E70" s="9" t="str">
        <f>IF('Account Mapping'!C70="","",'Account Mapping'!C70)</f>
        <v>CLAIM FEE PAYMENT</v>
      </c>
      <c r="F70" s="9" t="str">
        <f>IF('Account Mapping'!D70="","",'Account Mapping'!D70)</f>
        <v>CF</v>
      </c>
      <c r="G70" s="9" t="str">
        <f>IF('Account Mapping'!E70="","",'Account Mapping'!E70)</f>
        <v>U</v>
      </c>
      <c r="H70" s="9" t="str">
        <f>IF('Account Mapping'!F70="","",'Account Mapping'!F70)</f>
        <v>Y</v>
      </c>
      <c r="I70" s="9" t="str">
        <f>IF(AND('Account Mapping'!G70="",'Account Mapping'!H70=""),"","INSERT INTO GIN_GIS_GL_ACCTS_MAPPING     (GGGAM_CODE, GGGAM_GGGAP_CODE, GGGAM_TRNT_CODE, GGGAM_TRNT_TYPE, GGGAM_ACC_NO, GGGAM_CONTRA_ACC_NO)VALUES    (GGGAM_CODE_SEQ.NEXTVAL, " &amp; I$3 &amp; ", '" &amp; $C70 &amp; "', '" &amp; $F70 &amp; "', '" &amp; 'Account Mapping'!G70 &amp; "', '" &amp; 'Account Mapping'!H70 &amp; "');")</f>
        <v/>
      </c>
      <c r="K70" s="9" t="str">
        <f>IF(AND('Account Mapping'!I70="",'Account Mapping'!J70=""),"","INSERT INTO GIN_GIS_GL_ACCTS_MAPPING     (GGGAM_CODE, GGGAM_GGGAP_CODE, GGGAM_TRNT_CODE, GGGAM_TRNT_TYPE, GGGAM_ACC_NO, GGGAM_CONTRA_ACC_NO)VALUES    (GGGAM_CODE_SEQ.NEXTVAL, " &amp; K$3 &amp; ", '" &amp; $C70 &amp; "', '" &amp; $F70 &amp; "', '" &amp; 'Account Mapping'!I70 &amp; "', '" &amp; 'Account Mapping'!J70 &amp; "');")</f>
        <v/>
      </c>
      <c r="M70" s="9" t="str">
        <f>IF(AND('Account Mapping'!K70="",'Account Mapping'!L70=""),"","INSERT INTO GIN_GIS_GL_ACCTS_MAPPING     (GGGAM_CODE, GGGAM_GGGAP_CODE, GGGAM_TRNT_CODE, GGGAM_TRNT_TYPE, GGGAM_ACC_NO, GGGAM_CONTRA_ACC_NO)VALUES    (GGGAM_CODE_SEQ.NEXTVAL, " &amp; M$3 &amp; ", '" &amp; $C70 &amp; "', '" &amp; $F70 &amp; "', '" &amp; 'Account Mapping'!K70 &amp; "', '" &amp; 'Account Mapping'!L70 &amp; "');")</f>
        <v/>
      </c>
      <c r="O70" s="9" t="str">
        <f>IF(AND('Account Mapping'!M70="",'Account Mapping'!N70=""),"","INSERT INTO GIN_GIS_GL_ACCTS_MAPPING     (GGGAM_CODE, GGGAM_GGGAP_CODE, GGGAM_TRNT_CODE, GGGAM_TRNT_TYPE, GGGAM_ACC_NO, GGGAM_CONTRA_ACC_NO)VALUES    (GGGAM_CODE_SEQ.NEXTVAL, " &amp; O$3 &amp; ", '" &amp; $C70 &amp; "', '" &amp; $F70 &amp; "', '" &amp; 'Account Mapping'!M70 &amp; "', '" &amp; 'Account Mapping'!N70 &amp; "');")</f>
        <v/>
      </c>
      <c r="Q70" s="9" t="str">
        <f>IF(AND('Account Mapping'!O70="",'Account Mapping'!P70=""),"","INSERT INTO GIN_GIS_GL_ACCTS_MAPPING     (GGGAM_CODE, GGGAM_GGGAP_CODE, GGGAM_TRNT_CODE, GGGAM_TRNT_TYPE, GGGAM_ACC_NO, GGGAM_CONTRA_ACC_NO)VALUES    (GGGAM_CODE_SEQ.NEXTVAL, " &amp; Q$3 &amp; ", '" &amp; $C70 &amp; "', '" &amp; $F70 &amp; "', '" &amp; 'Account Mapping'!O70 &amp; "', '" &amp; 'Account Mapping'!P70 &amp; "');")</f>
        <v/>
      </c>
      <c r="S70" s="9" t="str">
        <f>IF(AND('Account Mapping'!Q70="",'Account Mapping'!R70=""),"","INSERT INTO GIN_GIS_GL_ACCTS_MAPPING     (GGGAM_CODE, GGGAM_GGGAP_CODE, GGGAM_TRNT_CODE, GGGAM_TRNT_TYPE, GGGAM_ACC_NO, GGGAM_CONTRA_ACC_NO)VALUES    (GGGAM_CODE_SEQ.NEXTVAL, " &amp; S$3 &amp; ", '" &amp; $C70 &amp; "', '" &amp; $F70 &amp; "', '" &amp; 'Account Mapping'!Q70 &amp; "', '" &amp; 'Account Mapping'!R70 &amp; "');")</f>
        <v/>
      </c>
      <c r="U70" s="9" t="str">
        <f>IF(AND('Account Mapping'!S70="",'Account Mapping'!T70=""),"","INSERT INTO GIN_GIS_GL_ACCTS_MAPPING     (GGGAM_CODE, GGGAM_GGGAP_CODE, GGGAM_TRNT_CODE, GGGAM_TRNT_TYPE, GGGAM_ACC_NO, GGGAM_CONTRA_ACC_NO)VALUES    (GGGAM_CODE_SEQ.NEXTVAL, " &amp; U$3 &amp; ", '" &amp; $C70 &amp; "', '" &amp; $F70 &amp; "', '" &amp; 'Account Mapping'!S70 &amp; "', '" &amp; 'Account Mapping'!T70 &amp; "');")</f>
        <v/>
      </c>
      <c r="W70" s="9" t="str">
        <f>IF(AND('Account Mapping'!U70="",'Account Mapping'!V70=""),"","INSERT INTO GIN_GIS_GL_ACCTS_MAPPING     (GGGAM_CODE, GGGAM_GGGAP_CODE, GGGAM_TRNT_CODE, GGGAM_TRNT_TYPE, GGGAM_ACC_NO, GGGAM_CONTRA_ACC_NO)VALUES    (GGGAM_CODE_SEQ.NEXTVAL, " &amp; W$3 &amp; ", '" &amp; $C70 &amp; "', '" &amp; $F70 &amp; "', '" &amp; 'Account Mapping'!U70 &amp; "', '" &amp; 'Account Mapping'!V70 &amp; "');")</f>
        <v/>
      </c>
      <c r="Y70" s="9" t="str">
        <f>IF(AND('Account Mapping'!W70="",'Account Mapping'!X70=""),"","INSERT INTO GIN_GIS_GL_ACCTS_MAPPING     (GGGAM_CODE, GGGAM_GGGAP_CODE, GGGAM_TRNT_CODE, GGGAM_TRNT_TYPE, GGGAM_ACC_NO, GGGAM_CONTRA_ACC_NO)VALUES    (GGGAM_CODE_SEQ.NEXTVAL, " &amp; Y$3 &amp; ", '" &amp; $C70 &amp; "', '" &amp; $F70 &amp; "', '" &amp; 'Account Mapping'!W70 &amp; "', '" &amp; 'Account Mapping'!X70 &amp; "');")</f>
        <v/>
      </c>
      <c r="AA70" s="9" t="str">
        <f>IF(AND('Account Mapping'!Y70="",'Account Mapping'!Z70=""),"","INSERT INTO GIN_GIS_GL_ACCTS_MAPPING     (GGGAM_CODE, GGGAM_GGGAP_CODE, GGGAM_TRNT_CODE, GGGAM_TRNT_TYPE, GGGAM_ACC_NO, GGGAM_CONTRA_ACC_NO)VALUES    (GGGAM_CODE_SEQ.NEXTVAL, " &amp; AA$3 &amp; ", '" &amp; $C70 &amp; "', '" &amp; $F70 &amp; "', '" &amp; 'Account Mapping'!Y70 &amp; "', '" &amp; 'Account Mapping'!Z70 &amp; "');")</f>
        <v/>
      </c>
      <c r="AC70" s="9" t="str">
        <f>IF(AND('Account Mapping'!AA70="",'Account Mapping'!AB70=""),"","INSERT INTO GIN_GIS_GL_ACCTS_MAPPING     (GGGAM_CODE, GGGAM_GGGAP_CODE, GGGAM_TRNT_CODE, GGGAM_TRNT_TYPE, GGGAM_ACC_NO, GGGAM_CONTRA_ACC_NO)VALUES    (GGGAM_CODE_SEQ.NEXTVAL, " &amp; AC$3 &amp; ", '" &amp; $C70 &amp; "', '" &amp; $F70 &amp; "', '" &amp; 'Account Mapping'!AA70 &amp; "', '" &amp; 'Account Mapping'!AB70 &amp; "');")</f>
        <v/>
      </c>
      <c r="AE70" s="9" t="str">
        <f>IF(AND('Account Mapping'!AC70="",'Account Mapping'!AD70=""),"","INSERT INTO GIN_GIS_GL_ACCTS_MAPPING     (GGGAM_CODE, GGGAM_GGGAP_CODE, GGGAM_TRNT_CODE, GGGAM_TRNT_TYPE, GGGAM_ACC_NO, GGGAM_CONTRA_ACC_NO)VALUES    (GGGAM_CODE_SEQ.NEXTVAL, " &amp; AE$3 &amp; ", '" &amp; $C70 &amp; "', '" &amp; $F70 &amp; "', '" &amp; 'Account Mapping'!AC70 &amp; "', '" &amp; 'Account Mapping'!AD70 &amp; "');")</f>
        <v/>
      </c>
      <c r="AG70" s="9" t="str">
        <f>IF(AND('Account Mapping'!AE70="",'Account Mapping'!AF70=""),"","INSERT INTO GIN_GIS_GL_ACCTS_MAPPING     (GGGAM_CODE, GGGAM_GGGAP_CODE, GGGAM_TRNT_CODE, GGGAM_TRNT_TYPE, GGGAM_ACC_NO, GGGAM_CONTRA_ACC_NO)VALUES    (GGGAM_CODE_SEQ.NEXTVAL, " &amp; AG$3 &amp; ", '" &amp; $C70 &amp; "', '" &amp; $F70 &amp; "', '" &amp; 'Account Mapping'!AE70 &amp; "', '" &amp; 'Account Mapping'!AF70 &amp; "');")</f>
        <v/>
      </c>
      <c r="AJ70" s="9" t="str">
        <f t="shared" si="13"/>
        <v>UPDATE GIN_TRANSACTION_TYPES SET  TRNT_CODE = 'CF-U' WHERE TRNT_CODE = 'CF';</v>
      </c>
    </row>
    <row r="71" ht="15.0" customHeight="1">
      <c r="A71" s="9">
        <f>IF('Account Mapping'!A71="","",'Account Mapping'!A71)</f>
        <v>121</v>
      </c>
      <c r="B71" s="9" t="str">
        <f>IF('Account Mapping'!B71="","",'Account Mapping'!B71)</f>
        <v>CLMRECFA</v>
      </c>
      <c r="C71" s="9" t="str">
        <f t="shared" si="15"/>
        <v>CF-FI</v>
      </c>
      <c r="D71" s="9">
        <f t="shared" si="12"/>
        <v>5</v>
      </c>
      <c r="E71" s="9" t="str">
        <f>IF('Account Mapping'!C71="","",'Account Mapping'!C71)</f>
        <v>CLAIM FEE GROSS FACREIN</v>
      </c>
      <c r="F71" s="9" t="str">
        <f>IF('Account Mapping'!D71="","",'Account Mapping'!D71)</f>
        <v>CF</v>
      </c>
      <c r="G71" s="9" t="str">
        <f>IF('Account Mapping'!E71="","",'Account Mapping'!E71)</f>
        <v>FI</v>
      </c>
      <c r="H71" s="9" t="str">
        <f>IF('Account Mapping'!F71="","",'Account Mapping'!F71)</f>
        <v>Y</v>
      </c>
      <c r="I71" s="9" t="str">
        <f>IF(AND('Account Mapping'!G71="",'Account Mapping'!H71=""),"","INSERT INTO GIN_GIS_GL_ACCTS_MAPPING     (GGGAM_CODE, GGGAM_GGGAP_CODE, GGGAM_TRNT_CODE, GGGAM_TRNT_TYPE, GGGAM_ACC_NO, GGGAM_CONTRA_ACC_NO)VALUES    (GGGAM_CODE_SEQ.NEXTVAL, " &amp; I$3 &amp; ", '" &amp; $C71 &amp; "', '" &amp; $F71 &amp; "', '" &amp; 'Account Mapping'!G71 &amp; "', '" &amp; 'Account Mapping'!H71 &amp; "');")</f>
        <v/>
      </c>
      <c r="K71" s="9" t="str">
        <f>IF(AND('Account Mapping'!I71="",'Account Mapping'!J71=""),"","INSERT INTO GIN_GIS_GL_ACCTS_MAPPING     (GGGAM_CODE, GGGAM_GGGAP_CODE, GGGAM_TRNT_CODE, GGGAM_TRNT_TYPE, GGGAM_ACC_NO, GGGAM_CONTRA_ACC_NO)VALUES    (GGGAM_CODE_SEQ.NEXTVAL, " &amp; K$3 &amp; ", '" &amp; $C71 &amp; "', '" &amp; $F71 &amp; "', '" &amp; 'Account Mapping'!I71 &amp; "', '" &amp; 'Account Mapping'!J71 &amp; "');")</f>
        <v/>
      </c>
      <c r="M71" s="9" t="str">
        <f>IF(AND('Account Mapping'!K71="",'Account Mapping'!L71=""),"","INSERT INTO GIN_GIS_GL_ACCTS_MAPPING     (GGGAM_CODE, GGGAM_GGGAP_CODE, GGGAM_TRNT_CODE, GGGAM_TRNT_TYPE, GGGAM_ACC_NO, GGGAM_CONTRA_ACC_NO)VALUES    (GGGAM_CODE_SEQ.NEXTVAL, " &amp; M$3 &amp; ", '" &amp; $C71 &amp; "', '" &amp; $F71 &amp; "', '" &amp; 'Account Mapping'!K71 &amp; "', '" &amp; 'Account Mapping'!L71 &amp; "');")</f>
        <v/>
      </c>
      <c r="O71" s="9" t="str">
        <f>IF(AND('Account Mapping'!M71="",'Account Mapping'!N71=""),"","INSERT INTO GIN_GIS_GL_ACCTS_MAPPING     (GGGAM_CODE, GGGAM_GGGAP_CODE, GGGAM_TRNT_CODE, GGGAM_TRNT_TYPE, GGGAM_ACC_NO, GGGAM_CONTRA_ACC_NO)VALUES    (GGGAM_CODE_SEQ.NEXTVAL, " &amp; O$3 &amp; ", '" &amp; $C71 &amp; "', '" &amp; $F71 &amp; "', '" &amp; 'Account Mapping'!M71 &amp; "', '" &amp; 'Account Mapping'!N71 &amp; "');")</f>
        <v/>
      </c>
      <c r="Q71" s="9" t="str">
        <f>IF(AND('Account Mapping'!O71="",'Account Mapping'!P71=""),"","INSERT INTO GIN_GIS_GL_ACCTS_MAPPING     (GGGAM_CODE, GGGAM_GGGAP_CODE, GGGAM_TRNT_CODE, GGGAM_TRNT_TYPE, GGGAM_ACC_NO, GGGAM_CONTRA_ACC_NO)VALUES    (GGGAM_CODE_SEQ.NEXTVAL, " &amp; Q$3 &amp; ", '" &amp; $C71 &amp; "', '" &amp; $F71 &amp; "', '" &amp; 'Account Mapping'!O71 &amp; "', '" &amp; 'Account Mapping'!P71 &amp; "');")</f>
        <v/>
      </c>
      <c r="S71" s="9" t="str">
        <f>IF(AND('Account Mapping'!Q71="",'Account Mapping'!R71=""),"","INSERT INTO GIN_GIS_GL_ACCTS_MAPPING     (GGGAM_CODE, GGGAM_GGGAP_CODE, GGGAM_TRNT_CODE, GGGAM_TRNT_TYPE, GGGAM_ACC_NO, GGGAM_CONTRA_ACC_NO)VALUES    (GGGAM_CODE_SEQ.NEXTVAL, " &amp; S$3 &amp; ", '" &amp; $C71 &amp; "', '" &amp; $F71 &amp; "', '" &amp; 'Account Mapping'!Q71 &amp; "', '" &amp; 'Account Mapping'!R71 &amp; "');")</f>
        <v/>
      </c>
      <c r="U71" s="9" t="str">
        <f>IF(AND('Account Mapping'!S71="",'Account Mapping'!T71=""),"","INSERT INTO GIN_GIS_GL_ACCTS_MAPPING     (GGGAM_CODE, GGGAM_GGGAP_CODE, GGGAM_TRNT_CODE, GGGAM_TRNT_TYPE, GGGAM_ACC_NO, GGGAM_CONTRA_ACC_NO)VALUES    (GGGAM_CODE_SEQ.NEXTVAL, " &amp; U$3 &amp; ", '" &amp; $C71 &amp; "', '" &amp; $F71 &amp; "', '" &amp; 'Account Mapping'!S71 &amp; "', '" &amp; 'Account Mapping'!T71 &amp; "');")</f>
        <v/>
      </c>
      <c r="W71" s="9" t="str">
        <f>IF(AND('Account Mapping'!U71="",'Account Mapping'!V71=""),"","INSERT INTO GIN_GIS_GL_ACCTS_MAPPING     (GGGAM_CODE, GGGAM_GGGAP_CODE, GGGAM_TRNT_CODE, GGGAM_TRNT_TYPE, GGGAM_ACC_NO, GGGAM_CONTRA_ACC_NO)VALUES    (GGGAM_CODE_SEQ.NEXTVAL, " &amp; W$3 &amp; ", '" &amp; $C71 &amp; "', '" &amp; $F71 &amp; "', '" &amp; 'Account Mapping'!U71 &amp; "', '" &amp; 'Account Mapping'!V71 &amp; "');")</f>
        <v/>
      </c>
      <c r="Y71" s="9" t="str">
        <f>IF(AND('Account Mapping'!W71="",'Account Mapping'!X71=""),"","INSERT INTO GIN_GIS_GL_ACCTS_MAPPING     (GGGAM_CODE, GGGAM_GGGAP_CODE, GGGAM_TRNT_CODE, GGGAM_TRNT_TYPE, GGGAM_ACC_NO, GGGAM_CONTRA_ACC_NO)VALUES    (GGGAM_CODE_SEQ.NEXTVAL, " &amp; Y$3 &amp; ", '" &amp; $C71 &amp; "', '" &amp; $F71 &amp; "', '" &amp; 'Account Mapping'!W71 &amp; "', '" &amp; 'Account Mapping'!X71 &amp; "');")</f>
        <v/>
      </c>
      <c r="AA71" s="9" t="str">
        <f>IF(AND('Account Mapping'!Y71="",'Account Mapping'!Z71=""),"","INSERT INTO GIN_GIS_GL_ACCTS_MAPPING     (GGGAM_CODE, GGGAM_GGGAP_CODE, GGGAM_TRNT_CODE, GGGAM_TRNT_TYPE, GGGAM_ACC_NO, GGGAM_CONTRA_ACC_NO)VALUES    (GGGAM_CODE_SEQ.NEXTVAL, " &amp; AA$3 &amp; ", '" &amp; $C71 &amp; "', '" &amp; $F71 &amp; "', '" &amp; 'Account Mapping'!Y71 &amp; "', '" &amp; 'Account Mapping'!Z71 &amp; "');")</f>
        <v/>
      </c>
      <c r="AC71" s="9" t="str">
        <f>IF(AND('Account Mapping'!AA71="",'Account Mapping'!AB71=""),"","INSERT INTO GIN_GIS_GL_ACCTS_MAPPING     (GGGAM_CODE, GGGAM_GGGAP_CODE, GGGAM_TRNT_CODE, GGGAM_TRNT_TYPE, GGGAM_ACC_NO, GGGAM_CONTRA_ACC_NO)VALUES    (GGGAM_CODE_SEQ.NEXTVAL, " &amp; AC$3 &amp; ", '" &amp; $C71 &amp; "', '" &amp; $F71 &amp; "', '" &amp; 'Account Mapping'!AA71 &amp; "', '" &amp; 'Account Mapping'!AB71 &amp; "');")</f>
        <v/>
      </c>
      <c r="AE71" s="9" t="str">
        <f>IF(AND('Account Mapping'!AC71="",'Account Mapping'!AD71=""),"","INSERT INTO GIN_GIS_GL_ACCTS_MAPPING     (GGGAM_CODE, GGGAM_GGGAP_CODE, GGGAM_TRNT_CODE, GGGAM_TRNT_TYPE, GGGAM_ACC_NO, GGGAM_CONTRA_ACC_NO)VALUES    (GGGAM_CODE_SEQ.NEXTVAL, " &amp; AE$3 &amp; ", '" &amp; $C71 &amp; "', '" &amp; $F71 &amp; "', '" &amp; 'Account Mapping'!AC71 &amp; "', '" &amp; 'Account Mapping'!AD71 &amp; "');")</f>
        <v/>
      </c>
      <c r="AG71" s="9" t="str">
        <f>IF(AND('Account Mapping'!AE71="",'Account Mapping'!AF71=""),"","INSERT INTO GIN_GIS_GL_ACCTS_MAPPING     (GGGAM_CODE, GGGAM_GGGAP_CODE, GGGAM_TRNT_CODE, GGGAM_TRNT_TYPE, GGGAM_ACC_NO, GGGAM_CONTRA_ACC_NO)VALUES    (GGGAM_CODE_SEQ.NEXTVAL, " &amp; AG$3 &amp; ", '" &amp; $C71 &amp; "', '" &amp; $F71 &amp; "', '" &amp; 'Account Mapping'!AE71 &amp; "', '" &amp; 'Account Mapping'!AF71 &amp; "');")</f>
        <v/>
      </c>
      <c r="AJ71" s="9" t="str">
        <f t="shared" si="13"/>
        <v>UPDATE GIN_TRANSACTION_TYPES SET  TRNT_CODE = 'CF-FI' WHERE TRNT_CODE = 'CLMRECFA';</v>
      </c>
    </row>
    <row r="72" ht="15.0" customHeight="1">
      <c r="A72" s="9">
        <f>IF('Account Mapping'!A72="","",'Account Mapping'!A72)</f>
        <v>122</v>
      </c>
      <c r="B72" s="9" t="str">
        <f>IF('Account Mapping'!B72="","",'Account Mapping'!B72)</f>
        <v>CLMMANCF</v>
      </c>
      <c r="C72" s="9" t="str">
        <f t="shared" si="15"/>
        <v>CF-MAN</v>
      </c>
      <c r="D72" s="9">
        <f t="shared" si="12"/>
        <v>6</v>
      </c>
      <c r="E72" s="9" t="str">
        <f>IF('Account Mapping'!C72="","",'Account Mapping'!C72)</f>
        <v>CLAIM FEE MAND RI</v>
      </c>
      <c r="F72" s="9" t="str">
        <f>IF('Account Mapping'!D72="","",'Account Mapping'!D72)</f>
        <v>CF</v>
      </c>
      <c r="G72" s="9" t="str">
        <f>IF('Account Mapping'!E72="","",'Account Mapping'!E72)</f>
        <v>MAN</v>
      </c>
      <c r="H72" s="9" t="str">
        <f>IF('Account Mapping'!F72="","",'Account Mapping'!F72)</f>
        <v>Y</v>
      </c>
      <c r="I72" s="9" t="str">
        <f>IF(AND('Account Mapping'!G72="",'Account Mapping'!H72=""),"","INSERT INTO GIN_GIS_GL_ACCTS_MAPPING     (GGGAM_CODE, GGGAM_GGGAP_CODE, GGGAM_TRNT_CODE, GGGAM_TRNT_TYPE, GGGAM_ACC_NO, GGGAM_CONTRA_ACC_NO)VALUES    (GGGAM_CODE_SEQ.NEXTVAL, " &amp; I$3 &amp; ", '" &amp; $C72 &amp; "', '" &amp; $F72 &amp; "', '" &amp; 'Account Mapping'!G72 &amp; "', '" &amp; 'Account Mapping'!H72 &amp; "');")</f>
        <v/>
      </c>
      <c r="K72" s="9" t="str">
        <f>IF(AND('Account Mapping'!I72="",'Account Mapping'!J72=""),"","INSERT INTO GIN_GIS_GL_ACCTS_MAPPING     (GGGAM_CODE, GGGAM_GGGAP_CODE, GGGAM_TRNT_CODE, GGGAM_TRNT_TYPE, GGGAM_ACC_NO, GGGAM_CONTRA_ACC_NO)VALUES    (GGGAM_CODE_SEQ.NEXTVAL, " &amp; K$3 &amp; ", '" &amp; $C72 &amp; "', '" &amp; $F72 &amp; "', '" &amp; 'Account Mapping'!I72 &amp; "', '" &amp; 'Account Mapping'!J72 &amp; "');")</f>
        <v/>
      </c>
      <c r="M72" s="9" t="str">
        <f>IF(AND('Account Mapping'!K72="",'Account Mapping'!L72=""),"","INSERT INTO GIN_GIS_GL_ACCTS_MAPPING     (GGGAM_CODE, GGGAM_GGGAP_CODE, GGGAM_TRNT_CODE, GGGAM_TRNT_TYPE, GGGAM_ACC_NO, GGGAM_CONTRA_ACC_NO)VALUES    (GGGAM_CODE_SEQ.NEXTVAL, " &amp; M$3 &amp; ", '" &amp; $C72 &amp; "', '" &amp; $F72 &amp; "', '" &amp; 'Account Mapping'!K72 &amp; "', '" &amp; 'Account Mapping'!L72 &amp; "');")</f>
        <v/>
      </c>
      <c r="O72" s="9" t="str">
        <f>IF(AND('Account Mapping'!M72="",'Account Mapping'!N72=""),"","INSERT INTO GIN_GIS_GL_ACCTS_MAPPING     (GGGAM_CODE, GGGAM_GGGAP_CODE, GGGAM_TRNT_CODE, GGGAM_TRNT_TYPE, GGGAM_ACC_NO, GGGAM_CONTRA_ACC_NO)VALUES    (GGGAM_CODE_SEQ.NEXTVAL, " &amp; O$3 &amp; ", '" &amp; $C72 &amp; "', '" &amp; $F72 &amp; "', '" &amp; 'Account Mapping'!M72 &amp; "', '" &amp; 'Account Mapping'!N72 &amp; "');")</f>
        <v/>
      </c>
      <c r="Q72" s="9" t="str">
        <f>IF(AND('Account Mapping'!O72="",'Account Mapping'!P72=""),"","INSERT INTO GIN_GIS_GL_ACCTS_MAPPING     (GGGAM_CODE, GGGAM_GGGAP_CODE, GGGAM_TRNT_CODE, GGGAM_TRNT_TYPE, GGGAM_ACC_NO, GGGAM_CONTRA_ACC_NO)VALUES    (GGGAM_CODE_SEQ.NEXTVAL, " &amp; Q$3 &amp; ", '" &amp; $C72 &amp; "', '" &amp; $F72 &amp; "', '" &amp; 'Account Mapping'!O72 &amp; "', '" &amp; 'Account Mapping'!P72 &amp; "');")</f>
        <v/>
      </c>
      <c r="S72" s="9" t="str">
        <f>IF(AND('Account Mapping'!Q72="",'Account Mapping'!R72=""),"","INSERT INTO GIN_GIS_GL_ACCTS_MAPPING     (GGGAM_CODE, GGGAM_GGGAP_CODE, GGGAM_TRNT_CODE, GGGAM_TRNT_TYPE, GGGAM_ACC_NO, GGGAM_CONTRA_ACC_NO)VALUES    (GGGAM_CODE_SEQ.NEXTVAL, " &amp; S$3 &amp; ", '" &amp; $C72 &amp; "', '" &amp; $F72 &amp; "', '" &amp; 'Account Mapping'!Q72 &amp; "', '" &amp; 'Account Mapping'!R72 &amp; "');")</f>
        <v/>
      </c>
      <c r="U72" s="9" t="str">
        <f>IF(AND('Account Mapping'!S72="",'Account Mapping'!T72=""),"","INSERT INTO GIN_GIS_GL_ACCTS_MAPPING     (GGGAM_CODE, GGGAM_GGGAP_CODE, GGGAM_TRNT_CODE, GGGAM_TRNT_TYPE, GGGAM_ACC_NO, GGGAM_CONTRA_ACC_NO)VALUES    (GGGAM_CODE_SEQ.NEXTVAL, " &amp; U$3 &amp; ", '" &amp; $C72 &amp; "', '" &amp; $F72 &amp; "', '" &amp; 'Account Mapping'!S72 &amp; "', '" &amp; 'Account Mapping'!T72 &amp; "');")</f>
        <v/>
      </c>
      <c r="W72" s="9" t="str">
        <f>IF(AND('Account Mapping'!U72="",'Account Mapping'!V72=""),"","INSERT INTO GIN_GIS_GL_ACCTS_MAPPING     (GGGAM_CODE, GGGAM_GGGAP_CODE, GGGAM_TRNT_CODE, GGGAM_TRNT_TYPE, GGGAM_ACC_NO, GGGAM_CONTRA_ACC_NO)VALUES    (GGGAM_CODE_SEQ.NEXTVAL, " &amp; W$3 &amp; ", '" &amp; $C72 &amp; "', '" &amp; $F72 &amp; "', '" &amp; 'Account Mapping'!U72 &amp; "', '" &amp; 'Account Mapping'!V72 &amp; "');")</f>
        <v/>
      </c>
      <c r="Y72" s="9" t="str">
        <f>IF(AND('Account Mapping'!W72="",'Account Mapping'!X72=""),"","INSERT INTO GIN_GIS_GL_ACCTS_MAPPING     (GGGAM_CODE, GGGAM_GGGAP_CODE, GGGAM_TRNT_CODE, GGGAM_TRNT_TYPE, GGGAM_ACC_NO, GGGAM_CONTRA_ACC_NO)VALUES    (GGGAM_CODE_SEQ.NEXTVAL, " &amp; Y$3 &amp; ", '" &amp; $C72 &amp; "', '" &amp; $F72 &amp; "', '" &amp; 'Account Mapping'!W72 &amp; "', '" &amp; 'Account Mapping'!X72 &amp; "');")</f>
        <v/>
      </c>
      <c r="AA72" s="9" t="str">
        <f>IF(AND('Account Mapping'!Y72="",'Account Mapping'!Z72=""),"","INSERT INTO GIN_GIS_GL_ACCTS_MAPPING     (GGGAM_CODE, GGGAM_GGGAP_CODE, GGGAM_TRNT_CODE, GGGAM_TRNT_TYPE, GGGAM_ACC_NO, GGGAM_CONTRA_ACC_NO)VALUES    (GGGAM_CODE_SEQ.NEXTVAL, " &amp; AA$3 &amp; ", '" &amp; $C72 &amp; "', '" &amp; $F72 &amp; "', '" &amp; 'Account Mapping'!Y72 &amp; "', '" &amp; 'Account Mapping'!Z72 &amp; "');")</f>
        <v/>
      </c>
      <c r="AC72" s="9" t="str">
        <f>IF(AND('Account Mapping'!AA72="",'Account Mapping'!AB72=""),"","INSERT INTO GIN_GIS_GL_ACCTS_MAPPING     (GGGAM_CODE, GGGAM_GGGAP_CODE, GGGAM_TRNT_CODE, GGGAM_TRNT_TYPE, GGGAM_ACC_NO, GGGAM_CONTRA_ACC_NO)VALUES    (GGGAM_CODE_SEQ.NEXTVAL, " &amp; AC$3 &amp; ", '" &amp; $C72 &amp; "', '" &amp; $F72 &amp; "', '" &amp; 'Account Mapping'!AA72 &amp; "', '" &amp; 'Account Mapping'!AB72 &amp; "');")</f>
        <v/>
      </c>
      <c r="AE72" s="9" t="str">
        <f>IF(AND('Account Mapping'!AC72="",'Account Mapping'!AD72=""),"","INSERT INTO GIN_GIS_GL_ACCTS_MAPPING     (GGGAM_CODE, GGGAM_GGGAP_CODE, GGGAM_TRNT_CODE, GGGAM_TRNT_TYPE, GGGAM_ACC_NO, GGGAM_CONTRA_ACC_NO)VALUES    (GGGAM_CODE_SEQ.NEXTVAL, " &amp; AE$3 &amp; ", '" &amp; $C72 &amp; "', '" &amp; $F72 &amp; "', '" &amp; 'Account Mapping'!AC72 &amp; "', '" &amp; 'Account Mapping'!AD72 &amp; "');")</f>
        <v/>
      </c>
      <c r="AG72" s="9" t="str">
        <f>IF(AND('Account Mapping'!AE72="",'Account Mapping'!AF72=""),"","INSERT INTO GIN_GIS_GL_ACCTS_MAPPING     (GGGAM_CODE, GGGAM_GGGAP_CODE, GGGAM_TRNT_CODE, GGGAM_TRNT_TYPE, GGGAM_ACC_NO, GGGAM_CONTRA_ACC_NO)VALUES    (GGGAM_CODE_SEQ.NEXTVAL, " &amp; AG$3 &amp; ", '" &amp; $C72 &amp; "', '" &amp; $F72 &amp; "', '" &amp; 'Account Mapping'!AE72 &amp; "', '" &amp; 'Account Mapping'!AF72 &amp; "');")</f>
        <v/>
      </c>
      <c r="AJ72" s="9" t="str">
        <f t="shared" si="13"/>
        <v>UPDATE GIN_TRANSACTION_TYPES SET  TRNT_CODE = 'CF-MAN' WHERE TRNT_CODE = 'CLMMANCF';</v>
      </c>
    </row>
    <row r="73" ht="15.0" customHeight="1">
      <c r="A73" s="9">
        <f>IF('Account Mapping'!A73="","",'Account Mapping'!A73)</f>
        <v>123</v>
      </c>
      <c r="B73" s="9" t="str">
        <f>IF('Account Mapping'!B73="","",'Account Mapping'!B73)</f>
        <v>CLMQSTCF</v>
      </c>
      <c r="C73" s="9" t="str">
        <f t="shared" si="15"/>
        <v>CF-QST</v>
      </c>
      <c r="D73" s="9">
        <f t="shared" si="12"/>
        <v>6</v>
      </c>
      <c r="E73" s="9" t="str">
        <f>IF('Account Mapping'!C73="","",'Account Mapping'!C73)</f>
        <v>CLAIM FEE QST RI</v>
      </c>
      <c r="F73" s="9" t="str">
        <f>IF('Account Mapping'!D73="","",'Account Mapping'!D73)</f>
        <v>CF</v>
      </c>
      <c r="G73" s="9" t="str">
        <f>IF('Account Mapping'!E73="","",'Account Mapping'!E73)</f>
        <v>QST</v>
      </c>
      <c r="H73" s="9" t="str">
        <f>IF('Account Mapping'!F73="","",'Account Mapping'!F73)</f>
        <v>Y</v>
      </c>
      <c r="I73" s="9" t="str">
        <f>IF(AND('Account Mapping'!G73="",'Account Mapping'!H73=""),"","INSERT INTO GIN_GIS_GL_ACCTS_MAPPING     (GGGAM_CODE, GGGAM_GGGAP_CODE, GGGAM_TRNT_CODE, GGGAM_TRNT_TYPE, GGGAM_ACC_NO, GGGAM_CONTRA_ACC_NO)VALUES    (GGGAM_CODE_SEQ.NEXTVAL, " &amp; I$3 &amp; ", '" &amp; $C73 &amp; "', '" &amp; $F73 &amp; "', '" &amp; 'Account Mapping'!G73 &amp; "', '" &amp; 'Account Mapping'!H73 &amp; "');")</f>
        <v/>
      </c>
      <c r="K73" s="9" t="str">
        <f>IF(AND('Account Mapping'!I73="",'Account Mapping'!J73=""),"","INSERT INTO GIN_GIS_GL_ACCTS_MAPPING     (GGGAM_CODE, GGGAM_GGGAP_CODE, GGGAM_TRNT_CODE, GGGAM_TRNT_TYPE, GGGAM_ACC_NO, GGGAM_CONTRA_ACC_NO)VALUES    (GGGAM_CODE_SEQ.NEXTVAL, " &amp; K$3 &amp; ", '" &amp; $C73 &amp; "', '" &amp; $F73 &amp; "', '" &amp; 'Account Mapping'!I73 &amp; "', '" &amp; 'Account Mapping'!J73 &amp; "');")</f>
        <v/>
      </c>
      <c r="M73" s="9" t="str">
        <f>IF(AND('Account Mapping'!K73="",'Account Mapping'!L73=""),"","INSERT INTO GIN_GIS_GL_ACCTS_MAPPING     (GGGAM_CODE, GGGAM_GGGAP_CODE, GGGAM_TRNT_CODE, GGGAM_TRNT_TYPE, GGGAM_ACC_NO, GGGAM_CONTRA_ACC_NO)VALUES    (GGGAM_CODE_SEQ.NEXTVAL, " &amp; M$3 &amp; ", '" &amp; $C73 &amp; "', '" &amp; $F73 &amp; "', '" &amp; 'Account Mapping'!K73 &amp; "', '" &amp; 'Account Mapping'!L73 &amp; "');")</f>
        <v/>
      </c>
      <c r="O73" s="9" t="str">
        <f>IF(AND('Account Mapping'!M73="",'Account Mapping'!N73=""),"","INSERT INTO GIN_GIS_GL_ACCTS_MAPPING     (GGGAM_CODE, GGGAM_GGGAP_CODE, GGGAM_TRNT_CODE, GGGAM_TRNT_TYPE, GGGAM_ACC_NO, GGGAM_CONTRA_ACC_NO)VALUES    (GGGAM_CODE_SEQ.NEXTVAL, " &amp; O$3 &amp; ", '" &amp; $C73 &amp; "', '" &amp; $F73 &amp; "', '" &amp; 'Account Mapping'!M73 &amp; "', '" &amp; 'Account Mapping'!N73 &amp; "');")</f>
        <v/>
      </c>
      <c r="Q73" s="9" t="str">
        <f>IF(AND('Account Mapping'!O73="",'Account Mapping'!P73=""),"","INSERT INTO GIN_GIS_GL_ACCTS_MAPPING     (GGGAM_CODE, GGGAM_GGGAP_CODE, GGGAM_TRNT_CODE, GGGAM_TRNT_TYPE, GGGAM_ACC_NO, GGGAM_CONTRA_ACC_NO)VALUES    (GGGAM_CODE_SEQ.NEXTVAL, " &amp; Q$3 &amp; ", '" &amp; $C73 &amp; "', '" &amp; $F73 &amp; "', '" &amp; 'Account Mapping'!O73 &amp; "', '" &amp; 'Account Mapping'!P73 &amp; "');")</f>
        <v/>
      </c>
      <c r="S73" s="9" t="str">
        <f>IF(AND('Account Mapping'!Q73="",'Account Mapping'!R73=""),"","INSERT INTO GIN_GIS_GL_ACCTS_MAPPING     (GGGAM_CODE, GGGAM_GGGAP_CODE, GGGAM_TRNT_CODE, GGGAM_TRNT_TYPE, GGGAM_ACC_NO, GGGAM_CONTRA_ACC_NO)VALUES    (GGGAM_CODE_SEQ.NEXTVAL, " &amp; S$3 &amp; ", '" &amp; $C73 &amp; "', '" &amp; $F73 &amp; "', '" &amp; 'Account Mapping'!Q73 &amp; "', '" &amp; 'Account Mapping'!R73 &amp; "');")</f>
        <v/>
      </c>
      <c r="U73" s="9" t="str">
        <f>IF(AND('Account Mapping'!S73="",'Account Mapping'!T73=""),"","INSERT INTO GIN_GIS_GL_ACCTS_MAPPING     (GGGAM_CODE, GGGAM_GGGAP_CODE, GGGAM_TRNT_CODE, GGGAM_TRNT_TYPE, GGGAM_ACC_NO, GGGAM_CONTRA_ACC_NO)VALUES    (GGGAM_CODE_SEQ.NEXTVAL, " &amp; U$3 &amp; ", '" &amp; $C73 &amp; "', '" &amp; $F73 &amp; "', '" &amp; 'Account Mapping'!S73 &amp; "', '" &amp; 'Account Mapping'!T73 &amp; "');")</f>
        <v/>
      </c>
      <c r="W73" s="9" t="str">
        <f>IF(AND('Account Mapping'!U73="",'Account Mapping'!V73=""),"","INSERT INTO GIN_GIS_GL_ACCTS_MAPPING     (GGGAM_CODE, GGGAM_GGGAP_CODE, GGGAM_TRNT_CODE, GGGAM_TRNT_TYPE, GGGAM_ACC_NO, GGGAM_CONTRA_ACC_NO)VALUES    (GGGAM_CODE_SEQ.NEXTVAL, " &amp; W$3 &amp; ", '" &amp; $C73 &amp; "', '" &amp; $F73 &amp; "', '" &amp; 'Account Mapping'!U73 &amp; "', '" &amp; 'Account Mapping'!V73 &amp; "');")</f>
        <v/>
      </c>
      <c r="Y73" s="9" t="str">
        <f>IF(AND('Account Mapping'!W73="",'Account Mapping'!X73=""),"","INSERT INTO GIN_GIS_GL_ACCTS_MAPPING     (GGGAM_CODE, GGGAM_GGGAP_CODE, GGGAM_TRNT_CODE, GGGAM_TRNT_TYPE, GGGAM_ACC_NO, GGGAM_CONTRA_ACC_NO)VALUES    (GGGAM_CODE_SEQ.NEXTVAL, " &amp; Y$3 &amp; ", '" &amp; $C73 &amp; "', '" &amp; $F73 &amp; "', '" &amp; 'Account Mapping'!W73 &amp; "', '" &amp; 'Account Mapping'!X73 &amp; "');")</f>
        <v/>
      </c>
      <c r="AA73" s="9" t="str">
        <f>IF(AND('Account Mapping'!Y73="",'Account Mapping'!Z73=""),"","INSERT INTO GIN_GIS_GL_ACCTS_MAPPING     (GGGAM_CODE, GGGAM_GGGAP_CODE, GGGAM_TRNT_CODE, GGGAM_TRNT_TYPE, GGGAM_ACC_NO, GGGAM_CONTRA_ACC_NO)VALUES    (GGGAM_CODE_SEQ.NEXTVAL, " &amp; AA$3 &amp; ", '" &amp; $C73 &amp; "', '" &amp; $F73 &amp; "', '" &amp; 'Account Mapping'!Y73 &amp; "', '" &amp; 'Account Mapping'!Z73 &amp; "');")</f>
        <v/>
      </c>
      <c r="AC73" s="9" t="str">
        <f>IF(AND('Account Mapping'!AA73="",'Account Mapping'!AB73=""),"","INSERT INTO GIN_GIS_GL_ACCTS_MAPPING     (GGGAM_CODE, GGGAM_GGGAP_CODE, GGGAM_TRNT_CODE, GGGAM_TRNT_TYPE, GGGAM_ACC_NO, GGGAM_CONTRA_ACC_NO)VALUES    (GGGAM_CODE_SEQ.NEXTVAL, " &amp; AC$3 &amp; ", '" &amp; $C73 &amp; "', '" &amp; $F73 &amp; "', '" &amp; 'Account Mapping'!AA73 &amp; "', '" &amp; 'Account Mapping'!AB73 &amp; "');")</f>
        <v/>
      </c>
      <c r="AE73" s="9" t="str">
        <f>IF(AND('Account Mapping'!AC73="",'Account Mapping'!AD73=""),"","INSERT INTO GIN_GIS_GL_ACCTS_MAPPING     (GGGAM_CODE, GGGAM_GGGAP_CODE, GGGAM_TRNT_CODE, GGGAM_TRNT_TYPE, GGGAM_ACC_NO, GGGAM_CONTRA_ACC_NO)VALUES    (GGGAM_CODE_SEQ.NEXTVAL, " &amp; AE$3 &amp; ", '" &amp; $C73 &amp; "', '" &amp; $F73 &amp; "', '" &amp; 'Account Mapping'!AC73 &amp; "', '" &amp; 'Account Mapping'!AD73 &amp; "');")</f>
        <v/>
      </c>
      <c r="AG73" s="9" t="str">
        <f>IF(AND('Account Mapping'!AE73="",'Account Mapping'!AF73=""),"","INSERT INTO GIN_GIS_GL_ACCTS_MAPPING     (GGGAM_CODE, GGGAM_GGGAP_CODE, GGGAM_TRNT_CODE, GGGAM_TRNT_TYPE, GGGAM_ACC_NO, GGGAM_CONTRA_ACC_NO)VALUES    (GGGAM_CODE_SEQ.NEXTVAL, " &amp; AG$3 &amp; ", '" &amp; $C73 &amp; "', '" &amp; $F73 &amp; "', '" &amp; 'Account Mapping'!AE73 &amp; "', '" &amp; 'Account Mapping'!AF73 &amp; "');")</f>
        <v/>
      </c>
      <c r="AJ73" s="9" t="str">
        <f t="shared" si="13"/>
        <v>UPDATE GIN_TRANSACTION_TYPES SET  TRNT_CODE = 'CF-QST' WHERE TRNT_CODE = 'CLMQSTCF';</v>
      </c>
      <c r="AL73" s="28"/>
    </row>
    <row r="74" ht="15.0" customHeight="1">
      <c r="A74" s="9">
        <f>IF('Account Mapping'!A74="","",'Account Mapping'!A74)</f>
        <v>124</v>
      </c>
      <c r="B74" s="9" t="str">
        <f>IF('Account Mapping'!B74="","",'Account Mapping'!B74)</f>
        <v>CLM1SPCF</v>
      </c>
      <c r="C74" s="9" t="s">
        <v>391</v>
      </c>
      <c r="D74" s="9">
        <f t="shared" si="12"/>
        <v>6</v>
      </c>
      <c r="E74" s="9" t="str">
        <f>IF('Account Mapping'!C74="","",'Account Mapping'!C74)</f>
        <v>CLAIM FEE 1ST SURP RI</v>
      </c>
      <c r="F74" s="9" t="str">
        <f>IF('Account Mapping'!D74="","",'Account Mapping'!D74)</f>
        <v>CF</v>
      </c>
      <c r="G74" s="9" t="str">
        <f>IF('Account Mapping'!E74="","",'Account Mapping'!E74)</f>
        <v>FSTSUP</v>
      </c>
      <c r="H74" s="9" t="str">
        <f>IF('Account Mapping'!F74="","",'Account Mapping'!F74)</f>
        <v>Y</v>
      </c>
      <c r="I74" s="9" t="str">
        <f>IF(AND('Account Mapping'!G74="",'Account Mapping'!H74=""),"","INSERT INTO GIN_GIS_GL_ACCTS_MAPPING     (GGGAM_CODE, GGGAM_GGGAP_CODE, GGGAM_TRNT_CODE, GGGAM_TRNT_TYPE, GGGAM_ACC_NO, GGGAM_CONTRA_ACC_NO)VALUES    (GGGAM_CODE_SEQ.NEXTVAL, " &amp; I$3 &amp; ", '" &amp; $C74 &amp; "', '" &amp; $F74 &amp; "', '" &amp; 'Account Mapping'!G74 &amp; "', '" &amp; 'Account Mapping'!H74 &amp; "');")</f>
        <v/>
      </c>
      <c r="K74" s="9" t="str">
        <f>IF(AND('Account Mapping'!I74="",'Account Mapping'!J74=""),"","INSERT INTO GIN_GIS_GL_ACCTS_MAPPING     (GGGAM_CODE, GGGAM_GGGAP_CODE, GGGAM_TRNT_CODE, GGGAM_TRNT_TYPE, GGGAM_ACC_NO, GGGAM_CONTRA_ACC_NO)VALUES    (GGGAM_CODE_SEQ.NEXTVAL, " &amp; K$3 &amp; ", '" &amp; $C74 &amp; "', '" &amp; $F74 &amp; "', '" &amp; 'Account Mapping'!I74 &amp; "', '" &amp; 'Account Mapping'!J74 &amp; "');")</f>
        <v/>
      </c>
      <c r="M74" s="9" t="str">
        <f>IF(AND('Account Mapping'!K74="",'Account Mapping'!L74=""),"","INSERT INTO GIN_GIS_GL_ACCTS_MAPPING     (GGGAM_CODE, GGGAM_GGGAP_CODE, GGGAM_TRNT_CODE, GGGAM_TRNT_TYPE, GGGAM_ACC_NO, GGGAM_CONTRA_ACC_NO)VALUES    (GGGAM_CODE_SEQ.NEXTVAL, " &amp; M$3 &amp; ", '" &amp; $C74 &amp; "', '" &amp; $F74 &amp; "', '" &amp; 'Account Mapping'!K74 &amp; "', '" &amp; 'Account Mapping'!L74 &amp; "');")</f>
        <v/>
      </c>
      <c r="O74" s="9" t="str">
        <f>IF(AND('Account Mapping'!M74="",'Account Mapping'!N74=""),"","INSERT INTO GIN_GIS_GL_ACCTS_MAPPING     (GGGAM_CODE, GGGAM_GGGAP_CODE, GGGAM_TRNT_CODE, GGGAM_TRNT_TYPE, GGGAM_ACC_NO, GGGAM_CONTRA_ACC_NO)VALUES    (GGGAM_CODE_SEQ.NEXTVAL, " &amp; O$3 &amp; ", '" &amp; $C74 &amp; "', '" &amp; $F74 &amp; "', '" &amp; 'Account Mapping'!M74 &amp; "', '" &amp; 'Account Mapping'!N74 &amp; "');")</f>
        <v/>
      </c>
      <c r="Q74" s="9" t="str">
        <f>IF(AND('Account Mapping'!O74="",'Account Mapping'!P74=""),"","INSERT INTO GIN_GIS_GL_ACCTS_MAPPING     (GGGAM_CODE, GGGAM_GGGAP_CODE, GGGAM_TRNT_CODE, GGGAM_TRNT_TYPE, GGGAM_ACC_NO, GGGAM_CONTRA_ACC_NO)VALUES    (GGGAM_CODE_SEQ.NEXTVAL, " &amp; Q$3 &amp; ", '" &amp; $C74 &amp; "', '" &amp; $F74 &amp; "', '" &amp; 'Account Mapping'!O74 &amp; "', '" &amp; 'Account Mapping'!P74 &amp; "');")</f>
        <v/>
      </c>
      <c r="S74" s="9" t="str">
        <f>IF(AND('Account Mapping'!Q74="",'Account Mapping'!R74=""),"","INSERT INTO GIN_GIS_GL_ACCTS_MAPPING     (GGGAM_CODE, GGGAM_GGGAP_CODE, GGGAM_TRNT_CODE, GGGAM_TRNT_TYPE, GGGAM_ACC_NO, GGGAM_CONTRA_ACC_NO)VALUES    (GGGAM_CODE_SEQ.NEXTVAL, " &amp; S$3 &amp; ", '" &amp; $C74 &amp; "', '" &amp; $F74 &amp; "', '" &amp; 'Account Mapping'!Q74 &amp; "', '" &amp; 'Account Mapping'!R74 &amp; "');")</f>
        <v/>
      </c>
      <c r="U74" s="9" t="str">
        <f>IF(AND('Account Mapping'!S74="",'Account Mapping'!T74=""),"","INSERT INTO GIN_GIS_GL_ACCTS_MAPPING     (GGGAM_CODE, GGGAM_GGGAP_CODE, GGGAM_TRNT_CODE, GGGAM_TRNT_TYPE, GGGAM_ACC_NO, GGGAM_CONTRA_ACC_NO)VALUES    (GGGAM_CODE_SEQ.NEXTVAL, " &amp; U$3 &amp; ", '" &amp; $C74 &amp; "', '" &amp; $F74 &amp; "', '" &amp; 'Account Mapping'!S74 &amp; "', '" &amp; 'Account Mapping'!T74 &amp; "');")</f>
        <v/>
      </c>
      <c r="W74" s="9" t="str">
        <f>IF(AND('Account Mapping'!U74="",'Account Mapping'!V74=""),"","INSERT INTO GIN_GIS_GL_ACCTS_MAPPING     (GGGAM_CODE, GGGAM_GGGAP_CODE, GGGAM_TRNT_CODE, GGGAM_TRNT_TYPE, GGGAM_ACC_NO, GGGAM_CONTRA_ACC_NO)VALUES    (GGGAM_CODE_SEQ.NEXTVAL, " &amp; W$3 &amp; ", '" &amp; $C74 &amp; "', '" &amp; $F74 &amp; "', '" &amp; 'Account Mapping'!U74 &amp; "', '" &amp; 'Account Mapping'!V74 &amp; "');")</f>
        <v/>
      </c>
      <c r="Y74" s="9" t="str">
        <f>IF(AND('Account Mapping'!W74="",'Account Mapping'!X74=""),"","INSERT INTO GIN_GIS_GL_ACCTS_MAPPING     (GGGAM_CODE, GGGAM_GGGAP_CODE, GGGAM_TRNT_CODE, GGGAM_TRNT_TYPE, GGGAM_ACC_NO, GGGAM_CONTRA_ACC_NO)VALUES    (GGGAM_CODE_SEQ.NEXTVAL, " &amp; Y$3 &amp; ", '" &amp; $C74 &amp; "', '" &amp; $F74 &amp; "', '" &amp; 'Account Mapping'!W74 &amp; "', '" &amp; 'Account Mapping'!X74 &amp; "');")</f>
        <v/>
      </c>
      <c r="AA74" s="9" t="str">
        <f>IF(AND('Account Mapping'!Y74="",'Account Mapping'!Z74=""),"","INSERT INTO GIN_GIS_GL_ACCTS_MAPPING     (GGGAM_CODE, GGGAM_GGGAP_CODE, GGGAM_TRNT_CODE, GGGAM_TRNT_TYPE, GGGAM_ACC_NO, GGGAM_CONTRA_ACC_NO)VALUES    (GGGAM_CODE_SEQ.NEXTVAL, " &amp; AA$3 &amp; ", '" &amp; $C74 &amp; "', '" &amp; $F74 &amp; "', '" &amp; 'Account Mapping'!Y74 &amp; "', '" &amp; 'Account Mapping'!Z74 &amp; "');")</f>
        <v/>
      </c>
      <c r="AC74" s="9" t="str">
        <f>IF(AND('Account Mapping'!AA74="",'Account Mapping'!AB74=""),"","INSERT INTO GIN_GIS_GL_ACCTS_MAPPING     (GGGAM_CODE, GGGAM_GGGAP_CODE, GGGAM_TRNT_CODE, GGGAM_TRNT_TYPE, GGGAM_ACC_NO, GGGAM_CONTRA_ACC_NO)VALUES    (GGGAM_CODE_SEQ.NEXTVAL, " &amp; AC$3 &amp; ", '" &amp; $C74 &amp; "', '" &amp; $F74 &amp; "', '" &amp; 'Account Mapping'!AA74 &amp; "', '" &amp; 'Account Mapping'!AB74 &amp; "');")</f>
        <v/>
      </c>
      <c r="AE74" s="9" t="str">
        <f>IF(AND('Account Mapping'!AC74="",'Account Mapping'!AD74=""),"","INSERT INTO GIN_GIS_GL_ACCTS_MAPPING     (GGGAM_CODE, GGGAM_GGGAP_CODE, GGGAM_TRNT_CODE, GGGAM_TRNT_TYPE, GGGAM_ACC_NO, GGGAM_CONTRA_ACC_NO)VALUES    (GGGAM_CODE_SEQ.NEXTVAL, " &amp; AE$3 &amp; ", '" &amp; $C74 &amp; "', '" &amp; $F74 &amp; "', '" &amp; 'Account Mapping'!AC74 &amp; "', '" &amp; 'Account Mapping'!AD74 &amp; "');")</f>
        <v/>
      </c>
      <c r="AG74" s="9" t="str">
        <f>IF(AND('Account Mapping'!AE74="",'Account Mapping'!AF74=""),"","INSERT INTO GIN_GIS_GL_ACCTS_MAPPING     (GGGAM_CODE, GGGAM_GGGAP_CODE, GGGAM_TRNT_CODE, GGGAM_TRNT_TYPE, GGGAM_ACC_NO, GGGAM_CONTRA_ACC_NO)VALUES    (GGGAM_CODE_SEQ.NEXTVAL, " &amp; AG$3 &amp; ", '" &amp; $C74 &amp; "', '" &amp; $F74 &amp; "', '" &amp; 'Account Mapping'!AE74 &amp; "', '" &amp; 'Account Mapping'!AF74 &amp; "');")</f>
        <v/>
      </c>
      <c r="AJ74" s="9" t="str">
        <f t="shared" si="13"/>
        <v>UPDATE GIN_TRANSACTION_TYPES SET  TRNT_CODE = 'CF-FST' WHERE TRNT_CODE = 'CLM1SPCF';</v>
      </c>
      <c r="AL74" s="28"/>
    </row>
    <row r="75" ht="15.0" customHeight="1">
      <c r="A75" s="9">
        <f>IF('Account Mapping'!A75="","",'Account Mapping'!A75)</f>
        <v>125</v>
      </c>
      <c r="B75" s="9" t="str">
        <f>IF('Account Mapping'!B75="","",'Account Mapping'!B75)</f>
        <v>CLM2SPCF</v>
      </c>
      <c r="C75" s="9" t="s">
        <v>392</v>
      </c>
      <c r="D75" s="9">
        <f t="shared" si="12"/>
        <v>6</v>
      </c>
      <c r="E75" s="9" t="str">
        <f>IF('Account Mapping'!C75="","",'Account Mapping'!C75)</f>
        <v>CLAIM FEE 2ND SURP RI</v>
      </c>
      <c r="F75" s="9" t="str">
        <f>IF('Account Mapping'!D75="","",'Account Mapping'!D75)</f>
        <v>CF</v>
      </c>
      <c r="G75" s="9" t="str">
        <f>IF('Account Mapping'!E75="","",'Account Mapping'!E75)</f>
        <v>SECSUP</v>
      </c>
      <c r="H75" s="9" t="str">
        <f>IF('Account Mapping'!F75="","",'Account Mapping'!F75)</f>
        <v>Y</v>
      </c>
      <c r="I75" s="9" t="str">
        <f>IF(AND('Account Mapping'!G75="",'Account Mapping'!H75=""),"","INSERT INTO GIN_GIS_GL_ACCTS_MAPPING     (GGGAM_CODE, GGGAM_GGGAP_CODE, GGGAM_TRNT_CODE, GGGAM_TRNT_TYPE, GGGAM_ACC_NO, GGGAM_CONTRA_ACC_NO)VALUES    (GGGAM_CODE_SEQ.NEXTVAL, " &amp; I$3 &amp; ", '" &amp; $C75 &amp; "', '" &amp; $F75 &amp; "', '" &amp; 'Account Mapping'!G75 &amp; "', '" &amp; 'Account Mapping'!H75 &amp; "');")</f>
        <v/>
      </c>
      <c r="K75" s="9" t="str">
        <f>IF(AND('Account Mapping'!I75="",'Account Mapping'!J75=""),"","INSERT INTO GIN_GIS_GL_ACCTS_MAPPING     (GGGAM_CODE, GGGAM_GGGAP_CODE, GGGAM_TRNT_CODE, GGGAM_TRNT_TYPE, GGGAM_ACC_NO, GGGAM_CONTRA_ACC_NO)VALUES    (GGGAM_CODE_SEQ.NEXTVAL, " &amp; K$3 &amp; ", '" &amp; $C75 &amp; "', '" &amp; $F75 &amp; "', '" &amp; 'Account Mapping'!I75 &amp; "', '" &amp; 'Account Mapping'!J75 &amp; "');")</f>
        <v/>
      </c>
      <c r="M75" s="9" t="str">
        <f>IF(AND('Account Mapping'!K75="",'Account Mapping'!L75=""),"","INSERT INTO GIN_GIS_GL_ACCTS_MAPPING     (GGGAM_CODE, GGGAM_GGGAP_CODE, GGGAM_TRNT_CODE, GGGAM_TRNT_TYPE, GGGAM_ACC_NO, GGGAM_CONTRA_ACC_NO)VALUES    (GGGAM_CODE_SEQ.NEXTVAL, " &amp; M$3 &amp; ", '" &amp; $C75 &amp; "', '" &amp; $F75 &amp; "', '" &amp; 'Account Mapping'!K75 &amp; "', '" &amp; 'Account Mapping'!L75 &amp; "');")</f>
        <v/>
      </c>
      <c r="O75" s="9" t="str">
        <f>IF(AND('Account Mapping'!M75="",'Account Mapping'!N75=""),"","INSERT INTO GIN_GIS_GL_ACCTS_MAPPING     (GGGAM_CODE, GGGAM_GGGAP_CODE, GGGAM_TRNT_CODE, GGGAM_TRNT_TYPE, GGGAM_ACC_NO, GGGAM_CONTRA_ACC_NO)VALUES    (GGGAM_CODE_SEQ.NEXTVAL, " &amp; O$3 &amp; ", '" &amp; $C75 &amp; "', '" &amp; $F75 &amp; "', '" &amp; 'Account Mapping'!M75 &amp; "', '" &amp; 'Account Mapping'!N75 &amp; "');")</f>
        <v/>
      </c>
      <c r="Q75" s="9" t="str">
        <f>IF(AND('Account Mapping'!O75="",'Account Mapping'!P75=""),"","INSERT INTO GIN_GIS_GL_ACCTS_MAPPING     (GGGAM_CODE, GGGAM_GGGAP_CODE, GGGAM_TRNT_CODE, GGGAM_TRNT_TYPE, GGGAM_ACC_NO, GGGAM_CONTRA_ACC_NO)VALUES    (GGGAM_CODE_SEQ.NEXTVAL, " &amp; Q$3 &amp; ", '" &amp; $C75 &amp; "', '" &amp; $F75 &amp; "', '" &amp; 'Account Mapping'!O75 &amp; "', '" &amp; 'Account Mapping'!P75 &amp; "');")</f>
        <v/>
      </c>
      <c r="S75" s="9" t="str">
        <f>IF(AND('Account Mapping'!Q75="",'Account Mapping'!R75=""),"","INSERT INTO GIN_GIS_GL_ACCTS_MAPPING     (GGGAM_CODE, GGGAM_GGGAP_CODE, GGGAM_TRNT_CODE, GGGAM_TRNT_TYPE, GGGAM_ACC_NO, GGGAM_CONTRA_ACC_NO)VALUES    (GGGAM_CODE_SEQ.NEXTVAL, " &amp; S$3 &amp; ", '" &amp; $C75 &amp; "', '" &amp; $F75 &amp; "', '" &amp; 'Account Mapping'!Q75 &amp; "', '" &amp; 'Account Mapping'!R75 &amp; "');")</f>
        <v/>
      </c>
      <c r="U75" s="9" t="str">
        <f>IF(AND('Account Mapping'!S75="",'Account Mapping'!T75=""),"","INSERT INTO GIN_GIS_GL_ACCTS_MAPPING     (GGGAM_CODE, GGGAM_GGGAP_CODE, GGGAM_TRNT_CODE, GGGAM_TRNT_TYPE, GGGAM_ACC_NO, GGGAM_CONTRA_ACC_NO)VALUES    (GGGAM_CODE_SEQ.NEXTVAL, " &amp; U$3 &amp; ", '" &amp; $C75 &amp; "', '" &amp; $F75 &amp; "', '" &amp; 'Account Mapping'!S75 &amp; "', '" &amp; 'Account Mapping'!T75 &amp; "');")</f>
        <v/>
      </c>
      <c r="W75" s="9" t="str">
        <f>IF(AND('Account Mapping'!U75="",'Account Mapping'!V75=""),"","INSERT INTO GIN_GIS_GL_ACCTS_MAPPING     (GGGAM_CODE, GGGAM_GGGAP_CODE, GGGAM_TRNT_CODE, GGGAM_TRNT_TYPE, GGGAM_ACC_NO, GGGAM_CONTRA_ACC_NO)VALUES    (GGGAM_CODE_SEQ.NEXTVAL, " &amp; W$3 &amp; ", '" &amp; $C75 &amp; "', '" &amp; $F75 &amp; "', '" &amp; 'Account Mapping'!U75 &amp; "', '" &amp; 'Account Mapping'!V75 &amp; "');")</f>
        <v/>
      </c>
      <c r="Y75" s="9" t="str">
        <f>IF(AND('Account Mapping'!W75="",'Account Mapping'!X75=""),"","INSERT INTO GIN_GIS_GL_ACCTS_MAPPING     (GGGAM_CODE, GGGAM_GGGAP_CODE, GGGAM_TRNT_CODE, GGGAM_TRNT_TYPE, GGGAM_ACC_NO, GGGAM_CONTRA_ACC_NO)VALUES    (GGGAM_CODE_SEQ.NEXTVAL, " &amp; Y$3 &amp; ", '" &amp; $C75 &amp; "', '" &amp; $F75 &amp; "', '" &amp; 'Account Mapping'!W75 &amp; "', '" &amp; 'Account Mapping'!X75 &amp; "');")</f>
        <v/>
      </c>
      <c r="AA75" s="9" t="str">
        <f>IF(AND('Account Mapping'!Y75="",'Account Mapping'!Z75=""),"","INSERT INTO GIN_GIS_GL_ACCTS_MAPPING     (GGGAM_CODE, GGGAM_GGGAP_CODE, GGGAM_TRNT_CODE, GGGAM_TRNT_TYPE, GGGAM_ACC_NO, GGGAM_CONTRA_ACC_NO)VALUES    (GGGAM_CODE_SEQ.NEXTVAL, " &amp; AA$3 &amp; ", '" &amp; $C75 &amp; "', '" &amp; $F75 &amp; "', '" &amp; 'Account Mapping'!Y75 &amp; "', '" &amp; 'Account Mapping'!Z75 &amp; "');")</f>
        <v/>
      </c>
      <c r="AC75" s="9" t="str">
        <f>IF(AND('Account Mapping'!AA75="",'Account Mapping'!AB75=""),"","INSERT INTO GIN_GIS_GL_ACCTS_MAPPING     (GGGAM_CODE, GGGAM_GGGAP_CODE, GGGAM_TRNT_CODE, GGGAM_TRNT_TYPE, GGGAM_ACC_NO, GGGAM_CONTRA_ACC_NO)VALUES    (GGGAM_CODE_SEQ.NEXTVAL, " &amp; AC$3 &amp; ", '" &amp; $C75 &amp; "', '" &amp; $F75 &amp; "', '" &amp; 'Account Mapping'!AA75 &amp; "', '" &amp; 'Account Mapping'!AB75 &amp; "');")</f>
        <v/>
      </c>
      <c r="AE75" s="9" t="str">
        <f>IF(AND('Account Mapping'!AC75="",'Account Mapping'!AD75=""),"","INSERT INTO GIN_GIS_GL_ACCTS_MAPPING     (GGGAM_CODE, GGGAM_GGGAP_CODE, GGGAM_TRNT_CODE, GGGAM_TRNT_TYPE, GGGAM_ACC_NO, GGGAM_CONTRA_ACC_NO)VALUES    (GGGAM_CODE_SEQ.NEXTVAL, " &amp; AE$3 &amp; ", '" &amp; $C75 &amp; "', '" &amp; $F75 &amp; "', '" &amp; 'Account Mapping'!AC75 &amp; "', '" &amp; 'Account Mapping'!AD75 &amp; "');")</f>
        <v/>
      </c>
      <c r="AG75" s="9" t="str">
        <f>IF(AND('Account Mapping'!AE75="",'Account Mapping'!AF75=""),"","INSERT INTO GIN_GIS_GL_ACCTS_MAPPING     (GGGAM_CODE, GGGAM_GGGAP_CODE, GGGAM_TRNT_CODE, GGGAM_TRNT_TYPE, GGGAM_ACC_NO, GGGAM_CONTRA_ACC_NO)VALUES    (GGGAM_CODE_SEQ.NEXTVAL, " &amp; AG$3 &amp; ", '" &amp; $C75 &amp; "', '" &amp; $F75 &amp; "', '" &amp; 'Account Mapping'!AE75 &amp; "', '" &amp; 'Account Mapping'!AF75 &amp; "');")</f>
        <v/>
      </c>
      <c r="AJ75" s="9" t="str">
        <f t="shared" si="13"/>
        <v>UPDATE GIN_TRANSACTION_TYPES SET  TRNT_CODE = 'CF-SEC' WHERE TRNT_CODE = 'CLM2SPCF';</v>
      </c>
      <c r="AL75" s="28"/>
    </row>
    <row r="76" ht="15.0" customHeight="1">
      <c r="A76" s="9">
        <f>IF('Account Mapping'!A76="","",'Account Mapping'!A76)</f>
        <v>126</v>
      </c>
      <c r="B76" s="9" t="str">
        <f>IF('Account Mapping'!B76="","",'Account Mapping'!B76)</f>
        <v>CLMFACCF</v>
      </c>
      <c r="C76" s="9" t="str">
        <f t="shared" ref="C76:C81" si="16">F76 &amp; "-" &amp; G76</f>
        <v>CF-FO</v>
      </c>
      <c r="D76" s="9">
        <f t="shared" si="12"/>
        <v>5</v>
      </c>
      <c r="E76" s="9" t="str">
        <f>IF('Account Mapping'!C76="","",'Account Mapping'!C76)</f>
        <v>CLAIM FEE FAC OUT RI</v>
      </c>
      <c r="F76" s="9" t="str">
        <f>IF('Account Mapping'!D76="","",'Account Mapping'!D76)</f>
        <v>CF</v>
      </c>
      <c r="G76" s="9" t="str">
        <f>IF('Account Mapping'!E76="","",'Account Mapping'!E76)</f>
        <v>FO</v>
      </c>
      <c r="H76" s="9" t="str">
        <f>IF('Account Mapping'!F76="","",'Account Mapping'!F76)</f>
        <v>Y</v>
      </c>
      <c r="I76" s="9" t="str">
        <f>IF(AND('Account Mapping'!G76="",'Account Mapping'!H76=""),"","INSERT INTO GIN_GIS_GL_ACCTS_MAPPING     (GGGAM_CODE, GGGAM_GGGAP_CODE, GGGAM_TRNT_CODE, GGGAM_TRNT_TYPE, GGGAM_ACC_NO, GGGAM_CONTRA_ACC_NO)VALUES    (GGGAM_CODE_SEQ.NEXTVAL, " &amp; I$3 &amp; ", '" &amp; $C76 &amp; "', '" &amp; $F76 &amp; "', '" &amp; 'Account Mapping'!G76 &amp; "', '" &amp; 'Account Mapping'!H76 &amp; "');")</f>
        <v/>
      </c>
      <c r="K76" s="9" t="str">
        <f>IF(AND('Account Mapping'!I76="",'Account Mapping'!J76=""),"","INSERT INTO GIN_GIS_GL_ACCTS_MAPPING     (GGGAM_CODE, GGGAM_GGGAP_CODE, GGGAM_TRNT_CODE, GGGAM_TRNT_TYPE, GGGAM_ACC_NO, GGGAM_CONTRA_ACC_NO)VALUES    (GGGAM_CODE_SEQ.NEXTVAL, " &amp; K$3 &amp; ", '" &amp; $C76 &amp; "', '" &amp; $F76 &amp; "', '" &amp; 'Account Mapping'!I76 &amp; "', '" &amp; 'Account Mapping'!J76 &amp; "');")</f>
        <v/>
      </c>
      <c r="M76" s="9" t="str">
        <f>IF(AND('Account Mapping'!K76="",'Account Mapping'!L76=""),"","INSERT INTO GIN_GIS_GL_ACCTS_MAPPING     (GGGAM_CODE, GGGAM_GGGAP_CODE, GGGAM_TRNT_CODE, GGGAM_TRNT_TYPE, GGGAM_ACC_NO, GGGAM_CONTRA_ACC_NO)VALUES    (GGGAM_CODE_SEQ.NEXTVAL, " &amp; M$3 &amp; ", '" &amp; $C76 &amp; "', '" &amp; $F76 &amp; "', '" &amp; 'Account Mapping'!K76 &amp; "', '" &amp; 'Account Mapping'!L76 &amp; "');")</f>
        <v/>
      </c>
      <c r="O76" s="9" t="str">
        <f>IF(AND('Account Mapping'!M76="",'Account Mapping'!N76=""),"","INSERT INTO GIN_GIS_GL_ACCTS_MAPPING     (GGGAM_CODE, GGGAM_GGGAP_CODE, GGGAM_TRNT_CODE, GGGAM_TRNT_TYPE, GGGAM_ACC_NO, GGGAM_CONTRA_ACC_NO)VALUES    (GGGAM_CODE_SEQ.NEXTVAL, " &amp; O$3 &amp; ", '" &amp; $C76 &amp; "', '" &amp; $F76 &amp; "', '" &amp; 'Account Mapping'!M76 &amp; "', '" &amp; 'Account Mapping'!N76 &amp; "');")</f>
        <v/>
      </c>
      <c r="Q76" s="9" t="str">
        <f>IF(AND('Account Mapping'!O76="",'Account Mapping'!P76=""),"","INSERT INTO GIN_GIS_GL_ACCTS_MAPPING     (GGGAM_CODE, GGGAM_GGGAP_CODE, GGGAM_TRNT_CODE, GGGAM_TRNT_TYPE, GGGAM_ACC_NO, GGGAM_CONTRA_ACC_NO)VALUES    (GGGAM_CODE_SEQ.NEXTVAL, " &amp; Q$3 &amp; ", '" &amp; $C76 &amp; "', '" &amp; $F76 &amp; "', '" &amp; 'Account Mapping'!O76 &amp; "', '" &amp; 'Account Mapping'!P76 &amp; "');")</f>
        <v/>
      </c>
      <c r="S76" s="9" t="str">
        <f>IF(AND('Account Mapping'!Q76="",'Account Mapping'!R76=""),"","INSERT INTO GIN_GIS_GL_ACCTS_MAPPING     (GGGAM_CODE, GGGAM_GGGAP_CODE, GGGAM_TRNT_CODE, GGGAM_TRNT_TYPE, GGGAM_ACC_NO, GGGAM_CONTRA_ACC_NO)VALUES    (GGGAM_CODE_SEQ.NEXTVAL, " &amp; S$3 &amp; ", '" &amp; $C76 &amp; "', '" &amp; $F76 &amp; "', '" &amp; 'Account Mapping'!Q76 &amp; "', '" &amp; 'Account Mapping'!R76 &amp; "');")</f>
        <v/>
      </c>
      <c r="U76" s="9" t="str">
        <f>IF(AND('Account Mapping'!S76="",'Account Mapping'!T76=""),"","INSERT INTO GIN_GIS_GL_ACCTS_MAPPING     (GGGAM_CODE, GGGAM_GGGAP_CODE, GGGAM_TRNT_CODE, GGGAM_TRNT_TYPE, GGGAM_ACC_NO, GGGAM_CONTRA_ACC_NO)VALUES    (GGGAM_CODE_SEQ.NEXTVAL, " &amp; U$3 &amp; ", '" &amp; $C76 &amp; "', '" &amp; $F76 &amp; "', '" &amp; 'Account Mapping'!S76 &amp; "', '" &amp; 'Account Mapping'!T76 &amp; "');")</f>
        <v/>
      </c>
      <c r="W76" s="9" t="str">
        <f>IF(AND('Account Mapping'!U76="",'Account Mapping'!V76=""),"","INSERT INTO GIN_GIS_GL_ACCTS_MAPPING     (GGGAM_CODE, GGGAM_GGGAP_CODE, GGGAM_TRNT_CODE, GGGAM_TRNT_TYPE, GGGAM_ACC_NO, GGGAM_CONTRA_ACC_NO)VALUES    (GGGAM_CODE_SEQ.NEXTVAL, " &amp; W$3 &amp; ", '" &amp; $C76 &amp; "', '" &amp; $F76 &amp; "', '" &amp; 'Account Mapping'!U76 &amp; "', '" &amp; 'Account Mapping'!V76 &amp; "');")</f>
        <v/>
      </c>
      <c r="Y76" s="9" t="str">
        <f>IF(AND('Account Mapping'!W76="",'Account Mapping'!X76=""),"","INSERT INTO GIN_GIS_GL_ACCTS_MAPPING     (GGGAM_CODE, GGGAM_GGGAP_CODE, GGGAM_TRNT_CODE, GGGAM_TRNT_TYPE, GGGAM_ACC_NO, GGGAM_CONTRA_ACC_NO)VALUES    (GGGAM_CODE_SEQ.NEXTVAL, " &amp; Y$3 &amp; ", '" &amp; $C76 &amp; "', '" &amp; $F76 &amp; "', '" &amp; 'Account Mapping'!W76 &amp; "', '" &amp; 'Account Mapping'!X76 &amp; "');")</f>
        <v/>
      </c>
      <c r="AA76" s="9" t="str">
        <f>IF(AND('Account Mapping'!Y76="",'Account Mapping'!Z76=""),"","INSERT INTO GIN_GIS_GL_ACCTS_MAPPING     (GGGAM_CODE, GGGAM_GGGAP_CODE, GGGAM_TRNT_CODE, GGGAM_TRNT_TYPE, GGGAM_ACC_NO, GGGAM_CONTRA_ACC_NO)VALUES    (GGGAM_CODE_SEQ.NEXTVAL, " &amp; AA$3 &amp; ", '" &amp; $C76 &amp; "', '" &amp; $F76 &amp; "', '" &amp; 'Account Mapping'!Y76 &amp; "', '" &amp; 'Account Mapping'!Z76 &amp; "');")</f>
        <v/>
      </c>
      <c r="AC76" s="9" t="str">
        <f>IF(AND('Account Mapping'!AA76="",'Account Mapping'!AB76=""),"","INSERT INTO GIN_GIS_GL_ACCTS_MAPPING     (GGGAM_CODE, GGGAM_GGGAP_CODE, GGGAM_TRNT_CODE, GGGAM_TRNT_TYPE, GGGAM_ACC_NO, GGGAM_CONTRA_ACC_NO)VALUES    (GGGAM_CODE_SEQ.NEXTVAL, " &amp; AC$3 &amp; ", '" &amp; $C76 &amp; "', '" &amp; $F76 &amp; "', '" &amp; 'Account Mapping'!AA76 &amp; "', '" &amp; 'Account Mapping'!AB76 &amp; "');")</f>
        <v/>
      </c>
      <c r="AE76" s="9" t="str">
        <f>IF(AND('Account Mapping'!AC76="",'Account Mapping'!AD76=""),"","INSERT INTO GIN_GIS_GL_ACCTS_MAPPING     (GGGAM_CODE, GGGAM_GGGAP_CODE, GGGAM_TRNT_CODE, GGGAM_TRNT_TYPE, GGGAM_ACC_NO, GGGAM_CONTRA_ACC_NO)VALUES    (GGGAM_CODE_SEQ.NEXTVAL, " &amp; AE$3 &amp; ", '" &amp; $C76 &amp; "', '" &amp; $F76 &amp; "', '" &amp; 'Account Mapping'!AC76 &amp; "', '" &amp; 'Account Mapping'!AD76 &amp; "');")</f>
        <v/>
      </c>
      <c r="AG76" s="9" t="str">
        <f>IF(AND('Account Mapping'!AE76="",'Account Mapping'!AF76=""),"","INSERT INTO GIN_GIS_GL_ACCTS_MAPPING     (GGGAM_CODE, GGGAM_GGGAP_CODE, GGGAM_TRNT_CODE, GGGAM_TRNT_TYPE, GGGAM_ACC_NO, GGGAM_CONTRA_ACC_NO)VALUES    (GGGAM_CODE_SEQ.NEXTVAL, " &amp; AG$3 &amp; ", '" &amp; $C76 &amp; "', '" &amp; $F76 &amp; "', '" &amp; 'Account Mapping'!AE76 &amp; "', '" &amp; 'Account Mapping'!AF76 &amp; "');")</f>
        <v/>
      </c>
      <c r="AJ76" s="9" t="str">
        <f t="shared" si="13"/>
        <v>UPDATE GIN_TRANSACTION_TYPES SET  TRNT_CODE = 'CF-FO' WHERE TRNT_CODE = 'CLMFACCF';</v>
      </c>
    </row>
    <row r="77" ht="15.0" customHeight="1">
      <c r="A77" s="9">
        <f>IF('Account Mapping'!A77="","",'Account Mapping'!A77)</f>
        <v>127</v>
      </c>
      <c r="B77" s="9" t="str">
        <f>IF('Account Mapping'!B77="","",'Account Mapping'!B77)</f>
        <v/>
      </c>
      <c r="C77" s="9" t="str">
        <f t="shared" si="16"/>
        <v>CF-POOL</v>
      </c>
      <c r="D77" s="9">
        <f t="shared" si="12"/>
        <v>7</v>
      </c>
      <c r="E77" s="9" t="str">
        <f>IF('Account Mapping'!C77="","",'Account Mapping'!C77)</f>
        <v>CLAIM FEE POOL</v>
      </c>
      <c r="F77" s="9" t="str">
        <f>IF('Account Mapping'!D77="","",'Account Mapping'!D77)</f>
        <v>CF</v>
      </c>
      <c r="G77" s="9" t="str">
        <f>IF('Account Mapping'!E77="","",'Account Mapping'!E77)</f>
        <v>POOL</v>
      </c>
      <c r="H77" s="9" t="str">
        <f>IF('Account Mapping'!F77="","",'Account Mapping'!F77)</f>
        <v>Y</v>
      </c>
      <c r="I77" s="9" t="str">
        <f>IF(AND('Account Mapping'!G77="",'Account Mapping'!H77=""),"","INSERT INTO GIN_GIS_GL_ACCTS_MAPPING     (GGGAM_CODE, GGGAM_GGGAP_CODE, GGGAM_TRNT_CODE, GGGAM_TRNT_TYPE, GGGAM_ACC_NO, GGGAM_CONTRA_ACC_NO)VALUES    (GGGAM_CODE_SEQ.NEXTVAL, " &amp; I$3 &amp; ", '" &amp; $C77 &amp; "', '" &amp; $F77 &amp; "', '" &amp; 'Account Mapping'!G77 &amp; "', '" &amp; 'Account Mapping'!H77 &amp; "');")</f>
        <v/>
      </c>
      <c r="K77" s="9" t="str">
        <f>IF(AND('Account Mapping'!I77="",'Account Mapping'!J77=""),"","INSERT INTO GIN_GIS_GL_ACCTS_MAPPING     (GGGAM_CODE, GGGAM_GGGAP_CODE, GGGAM_TRNT_CODE, GGGAM_TRNT_TYPE, GGGAM_ACC_NO, GGGAM_CONTRA_ACC_NO)VALUES    (GGGAM_CODE_SEQ.NEXTVAL, " &amp; K$3 &amp; ", '" &amp; $C77 &amp; "', '" &amp; $F77 &amp; "', '" &amp; 'Account Mapping'!I77 &amp; "', '" &amp; 'Account Mapping'!J77 &amp; "');")</f>
        <v/>
      </c>
      <c r="M77" s="9" t="str">
        <f>IF(AND('Account Mapping'!K77="",'Account Mapping'!L77=""),"","INSERT INTO GIN_GIS_GL_ACCTS_MAPPING     (GGGAM_CODE, GGGAM_GGGAP_CODE, GGGAM_TRNT_CODE, GGGAM_TRNT_TYPE, GGGAM_ACC_NO, GGGAM_CONTRA_ACC_NO)VALUES    (GGGAM_CODE_SEQ.NEXTVAL, " &amp; M$3 &amp; ", '" &amp; $C77 &amp; "', '" &amp; $F77 &amp; "', '" &amp; 'Account Mapping'!K77 &amp; "', '" &amp; 'Account Mapping'!L77 &amp; "');")</f>
        <v/>
      </c>
      <c r="O77" s="9" t="str">
        <f>IF(AND('Account Mapping'!M77="",'Account Mapping'!N77=""),"","INSERT INTO GIN_GIS_GL_ACCTS_MAPPING     (GGGAM_CODE, GGGAM_GGGAP_CODE, GGGAM_TRNT_CODE, GGGAM_TRNT_TYPE, GGGAM_ACC_NO, GGGAM_CONTRA_ACC_NO)VALUES    (GGGAM_CODE_SEQ.NEXTVAL, " &amp; O$3 &amp; ", '" &amp; $C77 &amp; "', '" &amp; $F77 &amp; "', '" &amp; 'Account Mapping'!M77 &amp; "', '" &amp; 'Account Mapping'!N77 &amp; "');")</f>
        <v/>
      </c>
      <c r="Q77" s="9" t="str">
        <f>IF(AND('Account Mapping'!O77="",'Account Mapping'!P77=""),"","INSERT INTO GIN_GIS_GL_ACCTS_MAPPING     (GGGAM_CODE, GGGAM_GGGAP_CODE, GGGAM_TRNT_CODE, GGGAM_TRNT_TYPE, GGGAM_ACC_NO, GGGAM_CONTRA_ACC_NO)VALUES    (GGGAM_CODE_SEQ.NEXTVAL, " &amp; Q$3 &amp; ", '" &amp; $C77 &amp; "', '" &amp; $F77 &amp; "', '" &amp; 'Account Mapping'!O77 &amp; "', '" &amp; 'Account Mapping'!P77 &amp; "');")</f>
        <v/>
      </c>
      <c r="S77" s="9" t="str">
        <f>IF(AND('Account Mapping'!Q77="",'Account Mapping'!R77=""),"","INSERT INTO GIN_GIS_GL_ACCTS_MAPPING     (GGGAM_CODE, GGGAM_GGGAP_CODE, GGGAM_TRNT_CODE, GGGAM_TRNT_TYPE, GGGAM_ACC_NO, GGGAM_CONTRA_ACC_NO)VALUES    (GGGAM_CODE_SEQ.NEXTVAL, " &amp; S$3 &amp; ", '" &amp; $C77 &amp; "', '" &amp; $F77 &amp; "', '" &amp; 'Account Mapping'!Q77 &amp; "', '" &amp; 'Account Mapping'!R77 &amp; "');")</f>
        <v/>
      </c>
      <c r="U77" s="9" t="str">
        <f>IF(AND('Account Mapping'!S77="",'Account Mapping'!T77=""),"","INSERT INTO GIN_GIS_GL_ACCTS_MAPPING     (GGGAM_CODE, GGGAM_GGGAP_CODE, GGGAM_TRNT_CODE, GGGAM_TRNT_TYPE, GGGAM_ACC_NO, GGGAM_CONTRA_ACC_NO)VALUES    (GGGAM_CODE_SEQ.NEXTVAL, " &amp; U$3 &amp; ", '" &amp; $C77 &amp; "', '" &amp; $F77 &amp; "', '" &amp; 'Account Mapping'!S77 &amp; "', '" &amp; 'Account Mapping'!T77 &amp; "');")</f>
        <v/>
      </c>
      <c r="W77" s="9" t="str">
        <f>IF(AND('Account Mapping'!U77="",'Account Mapping'!V77=""),"","INSERT INTO GIN_GIS_GL_ACCTS_MAPPING     (GGGAM_CODE, GGGAM_GGGAP_CODE, GGGAM_TRNT_CODE, GGGAM_TRNT_TYPE, GGGAM_ACC_NO, GGGAM_CONTRA_ACC_NO)VALUES    (GGGAM_CODE_SEQ.NEXTVAL, " &amp; W$3 &amp; ", '" &amp; $C77 &amp; "', '" &amp; $F77 &amp; "', '" &amp; 'Account Mapping'!U77 &amp; "', '" &amp; 'Account Mapping'!V77 &amp; "');")</f>
        <v/>
      </c>
      <c r="Y77" s="9" t="str">
        <f>IF(AND('Account Mapping'!W77="",'Account Mapping'!X77=""),"","INSERT INTO GIN_GIS_GL_ACCTS_MAPPING     (GGGAM_CODE, GGGAM_GGGAP_CODE, GGGAM_TRNT_CODE, GGGAM_TRNT_TYPE, GGGAM_ACC_NO, GGGAM_CONTRA_ACC_NO)VALUES    (GGGAM_CODE_SEQ.NEXTVAL, " &amp; Y$3 &amp; ", '" &amp; $C77 &amp; "', '" &amp; $F77 &amp; "', '" &amp; 'Account Mapping'!W77 &amp; "', '" &amp; 'Account Mapping'!X77 &amp; "');")</f>
        <v/>
      </c>
      <c r="AA77" s="9" t="str">
        <f>IF(AND('Account Mapping'!Y77="",'Account Mapping'!Z77=""),"","INSERT INTO GIN_GIS_GL_ACCTS_MAPPING     (GGGAM_CODE, GGGAM_GGGAP_CODE, GGGAM_TRNT_CODE, GGGAM_TRNT_TYPE, GGGAM_ACC_NO, GGGAM_CONTRA_ACC_NO)VALUES    (GGGAM_CODE_SEQ.NEXTVAL, " &amp; AA$3 &amp; ", '" &amp; $C77 &amp; "', '" &amp; $F77 &amp; "', '" &amp; 'Account Mapping'!Y77 &amp; "', '" &amp; 'Account Mapping'!Z77 &amp; "');")</f>
        <v/>
      </c>
      <c r="AC77" s="9" t="str">
        <f>IF(AND('Account Mapping'!AA77="",'Account Mapping'!AB77=""),"","INSERT INTO GIN_GIS_GL_ACCTS_MAPPING     (GGGAM_CODE, GGGAM_GGGAP_CODE, GGGAM_TRNT_CODE, GGGAM_TRNT_TYPE, GGGAM_ACC_NO, GGGAM_CONTRA_ACC_NO)VALUES    (GGGAM_CODE_SEQ.NEXTVAL, " &amp; AC$3 &amp; ", '" &amp; $C77 &amp; "', '" &amp; $F77 &amp; "', '" &amp; 'Account Mapping'!AA77 &amp; "', '" &amp; 'Account Mapping'!AB77 &amp; "');")</f>
        <v/>
      </c>
      <c r="AE77" s="9" t="str">
        <f>IF(AND('Account Mapping'!AC77="",'Account Mapping'!AD77=""),"","INSERT INTO GIN_GIS_GL_ACCTS_MAPPING     (GGGAM_CODE, GGGAM_GGGAP_CODE, GGGAM_TRNT_CODE, GGGAM_TRNT_TYPE, GGGAM_ACC_NO, GGGAM_CONTRA_ACC_NO)VALUES    (GGGAM_CODE_SEQ.NEXTVAL, " &amp; AE$3 &amp; ", '" &amp; $C77 &amp; "', '" &amp; $F77 &amp; "', '" &amp; 'Account Mapping'!AC77 &amp; "', '" &amp; 'Account Mapping'!AD77 &amp; "');")</f>
        <v/>
      </c>
      <c r="AG77" s="9" t="str">
        <f>IF(AND('Account Mapping'!AE77="",'Account Mapping'!AF77=""),"","INSERT INTO GIN_GIS_GL_ACCTS_MAPPING     (GGGAM_CODE, GGGAM_GGGAP_CODE, GGGAM_TRNT_CODE, GGGAM_TRNT_TYPE, GGGAM_ACC_NO, GGGAM_CONTRA_ACC_NO)VALUES    (GGGAM_CODE_SEQ.NEXTVAL, " &amp; AG$3 &amp; ", '" &amp; $C77 &amp; "', '" &amp; $F77 &amp; "', '" &amp; 'Account Mapping'!AE77 &amp; "', '" &amp; 'Account Mapping'!AF77 &amp; "');")</f>
        <v/>
      </c>
      <c r="AJ77" s="9" t="str">
        <f t="shared" si="13"/>
        <v>INSERT INTO GIN_TRANSACTION_TYPES ( TRNT_CODE, TRNT_DESC, TRNT_TYPE,TRNT_APPLICATION_LVL, TRNT_SCL_APPLICABLE, TRNT_ORG_TYPE, TRNT_APPL_TRANS_TYPE_LVL) VALUES ('CF-POOL', 'CLAIM FEE POOL', 'CF', 'POOL', 'Y', 'ALL', 'N'); </v>
      </c>
    </row>
    <row r="78" ht="15.0" customHeight="1">
      <c r="A78" s="9">
        <f>IF('Account Mapping'!A78="","",'Account Mapping'!A78)</f>
        <v>128</v>
      </c>
      <c r="B78" s="9"/>
      <c r="C78" s="9" t="str">
        <f t="shared" si="16"/>
        <v>CF-XOL</v>
      </c>
      <c r="D78" s="9">
        <f t="shared" si="12"/>
        <v>6</v>
      </c>
      <c r="E78" s="9" t="str">
        <f>IF('Account Mapping'!C78="","",'Account Mapping'!C78)</f>
        <v>XOL CLAIM FEE PAYMENT</v>
      </c>
      <c r="F78" s="9" t="str">
        <f>IF('Account Mapping'!D78="","",'Account Mapping'!D78)</f>
        <v>CF</v>
      </c>
      <c r="G78" s="9" t="str">
        <f>IF('Account Mapping'!E78="","",'Account Mapping'!E78)</f>
        <v>XOL</v>
      </c>
      <c r="H78" s="9" t="str">
        <f>IF('Account Mapping'!F78="","",'Account Mapping'!F78)</f>
        <v>Y</v>
      </c>
      <c r="I78" s="9" t="str">
        <f>IF(AND('Account Mapping'!G78="",'Account Mapping'!H78=""),"","INSERT INTO GIN_GIS_GL_ACCTS_MAPPING     (GGGAM_CODE, GGGAM_GGGAP_CODE, GGGAM_TRNT_CODE, GGGAM_TRNT_TYPE, GGGAM_ACC_NO, GGGAM_CONTRA_ACC_NO)VALUES    (GGGAM_CODE_SEQ.NEXTVAL, " &amp; I$3 &amp; ", '" &amp; $C78 &amp; "', '" &amp; $F78 &amp; "', '" &amp; 'Account Mapping'!G78 &amp; "', '" &amp; 'Account Mapping'!H78 &amp; "');")</f>
        <v/>
      </c>
      <c r="K78" s="9" t="str">
        <f>IF(AND('Account Mapping'!I78="",'Account Mapping'!J78=""),"","INSERT INTO GIN_GIS_GL_ACCTS_MAPPING     (GGGAM_CODE, GGGAM_GGGAP_CODE, GGGAM_TRNT_CODE, GGGAM_TRNT_TYPE, GGGAM_ACC_NO, GGGAM_CONTRA_ACC_NO)VALUES    (GGGAM_CODE_SEQ.NEXTVAL, " &amp; K$3 &amp; ", '" &amp; $C78 &amp; "', '" &amp; $F78 &amp; "', '" &amp; 'Account Mapping'!I78 &amp; "', '" &amp; 'Account Mapping'!J78 &amp; "');")</f>
        <v/>
      </c>
      <c r="M78" s="9" t="str">
        <f>IF(AND('Account Mapping'!K78="",'Account Mapping'!L78=""),"","INSERT INTO GIN_GIS_GL_ACCTS_MAPPING     (GGGAM_CODE, GGGAM_GGGAP_CODE, GGGAM_TRNT_CODE, GGGAM_TRNT_TYPE, GGGAM_ACC_NO, GGGAM_CONTRA_ACC_NO)VALUES    (GGGAM_CODE_SEQ.NEXTVAL, " &amp; M$3 &amp; ", '" &amp; $C78 &amp; "', '" &amp; $F78 &amp; "', '" &amp; 'Account Mapping'!K78 &amp; "', '" &amp; 'Account Mapping'!L78 &amp; "');")</f>
        <v/>
      </c>
      <c r="O78" s="9" t="str">
        <f>IF(AND('Account Mapping'!M78="",'Account Mapping'!N78=""),"","INSERT INTO GIN_GIS_GL_ACCTS_MAPPING     (GGGAM_CODE, GGGAM_GGGAP_CODE, GGGAM_TRNT_CODE, GGGAM_TRNT_TYPE, GGGAM_ACC_NO, GGGAM_CONTRA_ACC_NO)VALUES    (GGGAM_CODE_SEQ.NEXTVAL, " &amp; O$3 &amp; ", '" &amp; $C78 &amp; "', '" &amp; $F78 &amp; "', '" &amp; 'Account Mapping'!M78 &amp; "', '" &amp; 'Account Mapping'!N78 &amp; "');")</f>
        <v/>
      </c>
      <c r="Q78" s="9" t="str">
        <f>IF(AND('Account Mapping'!O78="",'Account Mapping'!P78=""),"","INSERT INTO GIN_GIS_GL_ACCTS_MAPPING     (GGGAM_CODE, GGGAM_GGGAP_CODE, GGGAM_TRNT_CODE, GGGAM_TRNT_TYPE, GGGAM_ACC_NO, GGGAM_CONTRA_ACC_NO)VALUES    (GGGAM_CODE_SEQ.NEXTVAL, " &amp; Q$3 &amp; ", '" &amp; $C78 &amp; "', '" &amp; $F78 &amp; "', '" &amp; 'Account Mapping'!O78 &amp; "', '" &amp; 'Account Mapping'!P78 &amp; "');")</f>
        <v/>
      </c>
      <c r="S78" s="9" t="str">
        <f>IF(AND('Account Mapping'!Q78="",'Account Mapping'!R78=""),"","INSERT INTO GIN_GIS_GL_ACCTS_MAPPING     (GGGAM_CODE, GGGAM_GGGAP_CODE, GGGAM_TRNT_CODE, GGGAM_TRNT_TYPE, GGGAM_ACC_NO, GGGAM_CONTRA_ACC_NO)VALUES    (GGGAM_CODE_SEQ.NEXTVAL, " &amp; S$3 &amp; ", '" &amp; $C78 &amp; "', '" &amp; $F78 &amp; "', '" &amp; 'Account Mapping'!Q78 &amp; "', '" &amp; 'Account Mapping'!R78 &amp; "');")</f>
        <v/>
      </c>
      <c r="U78" s="9" t="str">
        <f>IF(AND('Account Mapping'!S78="",'Account Mapping'!T78=""),"","INSERT INTO GIN_GIS_GL_ACCTS_MAPPING     (GGGAM_CODE, GGGAM_GGGAP_CODE, GGGAM_TRNT_CODE, GGGAM_TRNT_TYPE, GGGAM_ACC_NO, GGGAM_CONTRA_ACC_NO)VALUES    (GGGAM_CODE_SEQ.NEXTVAL, " &amp; U$3 &amp; ", '" &amp; $C78 &amp; "', '" &amp; $F78 &amp; "', '" &amp; 'Account Mapping'!S78 &amp; "', '" &amp; 'Account Mapping'!T78 &amp; "');")</f>
        <v/>
      </c>
      <c r="W78" s="9" t="str">
        <f>IF(AND('Account Mapping'!U78="",'Account Mapping'!V78=""),"","INSERT INTO GIN_GIS_GL_ACCTS_MAPPING     (GGGAM_CODE, GGGAM_GGGAP_CODE, GGGAM_TRNT_CODE, GGGAM_TRNT_TYPE, GGGAM_ACC_NO, GGGAM_CONTRA_ACC_NO)VALUES    (GGGAM_CODE_SEQ.NEXTVAL, " &amp; W$3 &amp; ", '" &amp; $C78 &amp; "', '" &amp; $F78 &amp; "', '" &amp; 'Account Mapping'!U78 &amp; "', '" &amp; 'Account Mapping'!V78 &amp; "');")</f>
        <v/>
      </c>
      <c r="Y78" s="9" t="str">
        <f>IF(AND('Account Mapping'!W78="",'Account Mapping'!X78=""),"","INSERT INTO GIN_GIS_GL_ACCTS_MAPPING     (GGGAM_CODE, GGGAM_GGGAP_CODE, GGGAM_TRNT_CODE, GGGAM_TRNT_TYPE, GGGAM_ACC_NO, GGGAM_CONTRA_ACC_NO)VALUES    (GGGAM_CODE_SEQ.NEXTVAL, " &amp; Y$3 &amp; ", '" &amp; $C78 &amp; "', '" &amp; $F78 &amp; "', '" &amp; 'Account Mapping'!W78 &amp; "', '" &amp; 'Account Mapping'!X78 &amp; "');")</f>
        <v/>
      </c>
      <c r="AA78" s="9" t="str">
        <f>IF(AND('Account Mapping'!Y78="",'Account Mapping'!Z78=""),"","INSERT INTO GIN_GIS_GL_ACCTS_MAPPING     (GGGAM_CODE, GGGAM_GGGAP_CODE, GGGAM_TRNT_CODE, GGGAM_TRNT_TYPE, GGGAM_ACC_NO, GGGAM_CONTRA_ACC_NO)VALUES    (GGGAM_CODE_SEQ.NEXTVAL, " &amp; AA$3 &amp; ", '" &amp; $C78 &amp; "', '" &amp; $F78 &amp; "', '" &amp; 'Account Mapping'!Y78 &amp; "', '" &amp; 'Account Mapping'!Z78 &amp; "');")</f>
        <v/>
      </c>
      <c r="AC78" s="9" t="str">
        <f>IF(AND('Account Mapping'!AA78="",'Account Mapping'!AB78=""),"","INSERT INTO GIN_GIS_GL_ACCTS_MAPPING     (GGGAM_CODE, GGGAM_GGGAP_CODE, GGGAM_TRNT_CODE, GGGAM_TRNT_TYPE, GGGAM_ACC_NO, GGGAM_CONTRA_ACC_NO)VALUES    (GGGAM_CODE_SEQ.NEXTVAL, " &amp; AC$3 &amp; ", '" &amp; $C78 &amp; "', '" &amp; $F78 &amp; "', '" &amp; 'Account Mapping'!AA78 &amp; "', '" &amp; 'Account Mapping'!AB78 &amp; "');")</f>
        <v/>
      </c>
      <c r="AE78" s="9" t="str">
        <f>IF(AND('Account Mapping'!AC78="",'Account Mapping'!AD78=""),"","INSERT INTO GIN_GIS_GL_ACCTS_MAPPING     (GGGAM_CODE, GGGAM_GGGAP_CODE, GGGAM_TRNT_CODE, GGGAM_TRNT_TYPE, GGGAM_ACC_NO, GGGAM_CONTRA_ACC_NO)VALUES    (GGGAM_CODE_SEQ.NEXTVAL, " &amp; AE$3 &amp; ", '" &amp; $C78 &amp; "', '" &amp; $F78 &amp; "', '" &amp; 'Account Mapping'!AC78 &amp; "', '" &amp; 'Account Mapping'!AD78 &amp; "');")</f>
        <v/>
      </c>
      <c r="AG78" s="9" t="str">
        <f>IF(AND('Account Mapping'!AE78="",'Account Mapping'!AF78=""),"","INSERT INTO GIN_GIS_GL_ACCTS_MAPPING     (GGGAM_CODE, GGGAM_GGGAP_CODE, GGGAM_TRNT_CODE, GGGAM_TRNT_TYPE, GGGAM_ACC_NO, GGGAM_CONTRA_ACC_NO)VALUES    (GGGAM_CODE_SEQ.NEXTVAL, " &amp; AG$3 &amp; ", '" &amp; $C78 &amp; "', '" &amp; $F78 &amp; "', '" &amp; 'Account Mapping'!AE78 &amp; "', '" &amp; 'Account Mapping'!AF78 &amp; "');")</f>
        <v/>
      </c>
      <c r="AJ78" s="9" t="str">
        <f t="shared" si="13"/>
        <v>INSERT INTO GIN_TRANSACTION_TYPES ( TRNT_CODE, TRNT_DESC, TRNT_TYPE,TRNT_APPLICATION_LVL, TRNT_SCL_APPLICABLE, TRNT_ORG_TYPE, TRNT_APPL_TRANS_TYPE_LVL) VALUES ('CF-XOL', 'XOL CLAIM FEE PAYMENT', 'CF', 'XOL', 'Y', 'ALL', 'N'); </v>
      </c>
    </row>
    <row r="79" ht="15.0" customHeight="1">
      <c r="A79" s="9">
        <f>IF('Account Mapping'!A79="","",'Account Mapping'!A79)</f>
        <v>130</v>
      </c>
      <c r="B79" s="9" t="str">
        <f>IF('Account Mapping'!B79="","",'Account Mapping'!B79)</f>
        <v>NOMCLMPD</v>
      </c>
      <c r="C79" s="9" t="str">
        <f t="shared" si="16"/>
        <v>CP-U</v>
      </c>
      <c r="D79" s="9">
        <f t="shared" si="12"/>
        <v>4</v>
      </c>
      <c r="E79" s="9" t="str">
        <f>IF('Account Mapping'!C79="","",'Account Mapping'!C79)</f>
        <v>CLAIM PAID NORMAL</v>
      </c>
      <c r="F79" s="9" t="str">
        <f>IF('Account Mapping'!D79="","",'Account Mapping'!D79)</f>
        <v>CP</v>
      </c>
      <c r="G79" s="9" t="str">
        <f>IF('Account Mapping'!E79="","",'Account Mapping'!E79)</f>
        <v>U</v>
      </c>
      <c r="H79" s="9" t="str">
        <f>IF('Account Mapping'!F79="","",'Account Mapping'!F79)</f>
        <v>Y</v>
      </c>
      <c r="I79" s="9" t="str">
        <f>IF(AND('Account Mapping'!G79="",'Account Mapping'!H79=""),"","INSERT INTO GIN_GIS_GL_ACCTS_MAPPING     (GGGAM_CODE, GGGAM_GGGAP_CODE, GGGAM_TRNT_CODE, GGGAM_TRNT_TYPE, GGGAM_ACC_NO, GGGAM_CONTRA_ACC_NO)VALUES    (GGGAM_CODE_SEQ.NEXTVAL, " &amp; I$3 &amp; ", '" &amp; $C79 &amp; "', '" &amp; $F79 &amp; "', '" &amp; 'Account Mapping'!G79 &amp; "', '" &amp; 'Account Mapping'!H79 &amp; "');")</f>
        <v/>
      </c>
      <c r="K79" s="9" t="str">
        <f>IF(AND('Account Mapping'!I79="",'Account Mapping'!J79=""),"","INSERT INTO GIN_GIS_GL_ACCTS_MAPPING     (GGGAM_CODE, GGGAM_GGGAP_CODE, GGGAM_TRNT_CODE, GGGAM_TRNT_TYPE, GGGAM_ACC_NO, GGGAM_CONTRA_ACC_NO)VALUES    (GGGAM_CODE_SEQ.NEXTVAL, " &amp; K$3 &amp; ", '" &amp; $C79 &amp; "', '" &amp; $F79 &amp; "', '" &amp; 'Account Mapping'!I79 &amp; "', '" &amp; 'Account Mapping'!J79 &amp; "');")</f>
        <v/>
      </c>
      <c r="M79" s="9" t="str">
        <f>IF(AND('Account Mapping'!K79="",'Account Mapping'!L79=""),"","INSERT INTO GIN_GIS_GL_ACCTS_MAPPING     (GGGAM_CODE, GGGAM_GGGAP_CODE, GGGAM_TRNT_CODE, GGGAM_TRNT_TYPE, GGGAM_ACC_NO, GGGAM_CONTRA_ACC_NO)VALUES    (GGGAM_CODE_SEQ.NEXTVAL, " &amp; M$3 &amp; ", '" &amp; $C79 &amp; "', '" &amp; $F79 &amp; "', '" &amp; 'Account Mapping'!K79 &amp; "', '" &amp; 'Account Mapping'!L79 &amp; "');")</f>
        <v/>
      </c>
      <c r="O79" s="9" t="str">
        <f>IF(AND('Account Mapping'!M79="",'Account Mapping'!N79=""),"","INSERT INTO GIN_GIS_GL_ACCTS_MAPPING     (GGGAM_CODE, GGGAM_GGGAP_CODE, GGGAM_TRNT_CODE, GGGAM_TRNT_TYPE, GGGAM_ACC_NO, GGGAM_CONTRA_ACC_NO)VALUES    (GGGAM_CODE_SEQ.NEXTVAL, " &amp; O$3 &amp; ", '" &amp; $C79 &amp; "', '" &amp; $F79 &amp; "', '" &amp; 'Account Mapping'!M79 &amp; "', '" &amp; 'Account Mapping'!N79 &amp; "');")</f>
        <v/>
      </c>
      <c r="Q79" s="9" t="str">
        <f>IF(AND('Account Mapping'!O79="",'Account Mapping'!P79=""),"","INSERT INTO GIN_GIS_GL_ACCTS_MAPPING     (GGGAM_CODE, GGGAM_GGGAP_CODE, GGGAM_TRNT_CODE, GGGAM_TRNT_TYPE, GGGAM_ACC_NO, GGGAM_CONTRA_ACC_NO)VALUES    (GGGAM_CODE_SEQ.NEXTVAL, " &amp; Q$3 &amp; ", '" &amp; $C79 &amp; "', '" &amp; $F79 &amp; "', '" &amp; 'Account Mapping'!O79 &amp; "', '" &amp; 'Account Mapping'!P79 &amp; "');")</f>
        <v/>
      </c>
      <c r="S79" s="9" t="str">
        <f>IF(AND('Account Mapping'!Q79="",'Account Mapping'!R79=""),"","INSERT INTO GIN_GIS_GL_ACCTS_MAPPING     (GGGAM_CODE, GGGAM_GGGAP_CODE, GGGAM_TRNT_CODE, GGGAM_TRNT_TYPE, GGGAM_ACC_NO, GGGAM_CONTRA_ACC_NO)VALUES    (GGGAM_CODE_SEQ.NEXTVAL, " &amp; S$3 &amp; ", '" &amp; $C79 &amp; "', '" &amp; $F79 &amp; "', '" &amp; 'Account Mapping'!Q79 &amp; "', '" &amp; 'Account Mapping'!R79 &amp; "');")</f>
        <v/>
      </c>
      <c r="U79" s="9" t="str">
        <f>IF(AND('Account Mapping'!S79="",'Account Mapping'!T79=""),"","INSERT INTO GIN_GIS_GL_ACCTS_MAPPING     (GGGAM_CODE, GGGAM_GGGAP_CODE, GGGAM_TRNT_CODE, GGGAM_TRNT_TYPE, GGGAM_ACC_NO, GGGAM_CONTRA_ACC_NO)VALUES    (GGGAM_CODE_SEQ.NEXTVAL, " &amp; U$3 &amp; ", '" &amp; $C79 &amp; "', '" &amp; $F79 &amp; "', '" &amp; 'Account Mapping'!S79 &amp; "', '" &amp; 'Account Mapping'!T79 &amp; "');")</f>
        <v/>
      </c>
      <c r="W79" s="9" t="str">
        <f>IF(AND('Account Mapping'!U79="",'Account Mapping'!V79=""),"","INSERT INTO GIN_GIS_GL_ACCTS_MAPPING     (GGGAM_CODE, GGGAM_GGGAP_CODE, GGGAM_TRNT_CODE, GGGAM_TRNT_TYPE, GGGAM_ACC_NO, GGGAM_CONTRA_ACC_NO)VALUES    (GGGAM_CODE_SEQ.NEXTVAL, " &amp; W$3 &amp; ", '" &amp; $C79 &amp; "', '" &amp; $F79 &amp; "', '" &amp; 'Account Mapping'!U79 &amp; "', '" &amp; 'Account Mapping'!V79 &amp; "');")</f>
        <v/>
      </c>
      <c r="Y79" s="9" t="str">
        <f>IF(AND('Account Mapping'!W79="",'Account Mapping'!X79=""),"","INSERT INTO GIN_GIS_GL_ACCTS_MAPPING     (GGGAM_CODE, GGGAM_GGGAP_CODE, GGGAM_TRNT_CODE, GGGAM_TRNT_TYPE, GGGAM_ACC_NO, GGGAM_CONTRA_ACC_NO)VALUES    (GGGAM_CODE_SEQ.NEXTVAL, " &amp; Y$3 &amp; ", '" &amp; $C79 &amp; "', '" &amp; $F79 &amp; "', '" &amp; 'Account Mapping'!W79 &amp; "', '" &amp; 'Account Mapping'!X79 &amp; "');")</f>
        <v/>
      </c>
      <c r="AA79" s="9" t="str">
        <f>IF(AND('Account Mapping'!Y79="",'Account Mapping'!Z79=""),"","INSERT INTO GIN_GIS_GL_ACCTS_MAPPING     (GGGAM_CODE, GGGAM_GGGAP_CODE, GGGAM_TRNT_CODE, GGGAM_TRNT_TYPE, GGGAM_ACC_NO, GGGAM_CONTRA_ACC_NO)VALUES    (GGGAM_CODE_SEQ.NEXTVAL, " &amp; AA$3 &amp; ", '" &amp; $C79 &amp; "', '" &amp; $F79 &amp; "', '" &amp; 'Account Mapping'!Y79 &amp; "', '" &amp; 'Account Mapping'!Z79 &amp; "');")</f>
        <v/>
      </c>
      <c r="AC79" s="9" t="str">
        <f>IF(AND('Account Mapping'!AA79="",'Account Mapping'!AB79=""),"","INSERT INTO GIN_GIS_GL_ACCTS_MAPPING     (GGGAM_CODE, GGGAM_GGGAP_CODE, GGGAM_TRNT_CODE, GGGAM_TRNT_TYPE, GGGAM_ACC_NO, GGGAM_CONTRA_ACC_NO)VALUES    (GGGAM_CODE_SEQ.NEXTVAL, " &amp; AC$3 &amp; ", '" &amp; $C79 &amp; "', '" &amp; $F79 &amp; "', '" &amp; 'Account Mapping'!AA79 &amp; "', '" &amp; 'Account Mapping'!AB79 &amp; "');")</f>
        <v/>
      </c>
      <c r="AE79" s="9" t="str">
        <f>IF(AND('Account Mapping'!AC79="",'Account Mapping'!AD79=""),"","INSERT INTO GIN_GIS_GL_ACCTS_MAPPING     (GGGAM_CODE, GGGAM_GGGAP_CODE, GGGAM_TRNT_CODE, GGGAM_TRNT_TYPE, GGGAM_ACC_NO, GGGAM_CONTRA_ACC_NO)VALUES    (GGGAM_CODE_SEQ.NEXTVAL, " &amp; AE$3 &amp; ", '" &amp; $C79 &amp; "', '" &amp; $F79 &amp; "', '" &amp; 'Account Mapping'!AC79 &amp; "', '" &amp; 'Account Mapping'!AD79 &amp; "');")</f>
        <v/>
      </c>
      <c r="AG79" s="9" t="str">
        <f>IF(AND('Account Mapping'!AE79="",'Account Mapping'!AF79=""),"","INSERT INTO GIN_GIS_GL_ACCTS_MAPPING     (GGGAM_CODE, GGGAM_GGGAP_CODE, GGGAM_TRNT_CODE, GGGAM_TRNT_TYPE, GGGAM_ACC_NO, GGGAM_CONTRA_ACC_NO)VALUES    (GGGAM_CODE_SEQ.NEXTVAL, " &amp; AG$3 &amp; ", '" &amp; $C79 &amp; "', '" &amp; $F79 &amp; "', '" &amp; 'Account Mapping'!AE79 &amp; "', '" &amp; 'Account Mapping'!AF79 &amp; "');")</f>
        <v/>
      </c>
      <c r="AJ79" s="9" t="str">
        <f t="shared" si="13"/>
        <v>UPDATE GIN_TRANSACTION_TYPES SET  TRNT_CODE = 'CP-U' WHERE TRNT_CODE = 'NOMCLMPD';</v>
      </c>
    </row>
    <row r="80" ht="15.0" customHeight="1">
      <c r="A80" s="9">
        <f>IF('Account Mapping'!A80="","",'Account Mapping'!A80)</f>
        <v>131</v>
      </c>
      <c r="B80" s="9" t="str">
        <f>IF('Account Mapping'!B80="","",'Account Mapping'!B80)</f>
        <v>CLMPMTFI</v>
      </c>
      <c r="C80" s="9" t="str">
        <f t="shared" si="16"/>
        <v>CP-FI</v>
      </c>
      <c r="D80" s="9">
        <f t="shared" si="12"/>
        <v>5</v>
      </c>
      <c r="E80" s="9" t="str">
        <f>IF('Account Mapping'!C80="","",'Account Mapping'!C80)</f>
        <v>CLAIM PMT GROSS FACREIN</v>
      </c>
      <c r="F80" s="9" t="str">
        <f>IF('Account Mapping'!D80="","",'Account Mapping'!D80)</f>
        <v>CP</v>
      </c>
      <c r="G80" s="9" t="str">
        <f>IF('Account Mapping'!E80="","",'Account Mapping'!E80)</f>
        <v>FI</v>
      </c>
      <c r="H80" s="9" t="str">
        <f>IF('Account Mapping'!F80="","",'Account Mapping'!F80)</f>
        <v>Y</v>
      </c>
      <c r="I80" s="9" t="str">
        <f>IF(AND('Account Mapping'!G80="",'Account Mapping'!H80=""),"","INSERT INTO GIN_GIS_GL_ACCTS_MAPPING     (GGGAM_CODE, GGGAM_GGGAP_CODE, GGGAM_TRNT_CODE, GGGAM_TRNT_TYPE, GGGAM_ACC_NO, GGGAM_CONTRA_ACC_NO)VALUES    (GGGAM_CODE_SEQ.NEXTVAL, " &amp; I$3 &amp; ", '" &amp; $C80 &amp; "', '" &amp; $F80 &amp; "', '" &amp; 'Account Mapping'!G80 &amp; "', '" &amp; 'Account Mapping'!H80 &amp; "');")</f>
        <v/>
      </c>
      <c r="K80" s="9" t="str">
        <f>IF(AND('Account Mapping'!I80="",'Account Mapping'!J80=""),"","INSERT INTO GIN_GIS_GL_ACCTS_MAPPING     (GGGAM_CODE, GGGAM_GGGAP_CODE, GGGAM_TRNT_CODE, GGGAM_TRNT_TYPE, GGGAM_ACC_NO, GGGAM_CONTRA_ACC_NO)VALUES    (GGGAM_CODE_SEQ.NEXTVAL, " &amp; K$3 &amp; ", '" &amp; $C80 &amp; "', '" &amp; $F80 &amp; "', '" &amp; 'Account Mapping'!I80 &amp; "', '" &amp; 'Account Mapping'!J80 &amp; "');")</f>
        <v/>
      </c>
      <c r="M80" s="9" t="str">
        <f>IF(AND('Account Mapping'!K80="",'Account Mapping'!L80=""),"","INSERT INTO GIN_GIS_GL_ACCTS_MAPPING     (GGGAM_CODE, GGGAM_GGGAP_CODE, GGGAM_TRNT_CODE, GGGAM_TRNT_TYPE, GGGAM_ACC_NO, GGGAM_CONTRA_ACC_NO)VALUES    (GGGAM_CODE_SEQ.NEXTVAL, " &amp; M$3 &amp; ", '" &amp; $C80 &amp; "', '" &amp; $F80 &amp; "', '" &amp; 'Account Mapping'!K80 &amp; "', '" &amp; 'Account Mapping'!L80 &amp; "');")</f>
        <v/>
      </c>
      <c r="O80" s="9" t="str">
        <f>IF(AND('Account Mapping'!M80="",'Account Mapping'!N80=""),"","INSERT INTO GIN_GIS_GL_ACCTS_MAPPING     (GGGAM_CODE, GGGAM_GGGAP_CODE, GGGAM_TRNT_CODE, GGGAM_TRNT_TYPE, GGGAM_ACC_NO, GGGAM_CONTRA_ACC_NO)VALUES    (GGGAM_CODE_SEQ.NEXTVAL, " &amp; O$3 &amp; ", '" &amp; $C80 &amp; "', '" &amp; $F80 &amp; "', '" &amp; 'Account Mapping'!M80 &amp; "', '" &amp; 'Account Mapping'!N80 &amp; "');")</f>
        <v/>
      </c>
      <c r="Q80" s="9" t="str">
        <f>IF(AND('Account Mapping'!O80="",'Account Mapping'!P80=""),"","INSERT INTO GIN_GIS_GL_ACCTS_MAPPING     (GGGAM_CODE, GGGAM_GGGAP_CODE, GGGAM_TRNT_CODE, GGGAM_TRNT_TYPE, GGGAM_ACC_NO, GGGAM_CONTRA_ACC_NO)VALUES    (GGGAM_CODE_SEQ.NEXTVAL, " &amp; Q$3 &amp; ", '" &amp; $C80 &amp; "', '" &amp; $F80 &amp; "', '" &amp; 'Account Mapping'!O80 &amp; "', '" &amp; 'Account Mapping'!P80 &amp; "');")</f>
        <v/>
      </c>
      <c r="S80" s="9" t="str">
        <f>IF(AND('Account Mapping'!Q80="",'Account Mapping'!R80=""),"","INSERT INTO GIN_GIS_GL_ACCTS_MAPPING     (GGGAM_CODE, GGGAM_GGGAP_CODE, GGGAM_TRNT_CODE, GGGAM_TRNT_TYPE, GGGAM_ACC_NO, GGGAM_CONTRA_ACC_NO)VALUES    (GGGAM_CODE_SEQ.NEXTVAL, " &amp; S$3 &amp; ", '" &amp; $C80 &amp; "', '" &amp; $F80 &amp; "', '" &amp; 'Account Mapping'!Q80 &amp; "', '" &amp; 'Account Mapping'!R80 &amp; "');")</f>
        <v/>
      </c>
      <c r="U80" s="9" t="str">
        <f>IF(AND('Account Mapping'!S80="",'Account Mapping'!T80=""),"","INSERT INTO GIN_GIS_GL_ACCTS_MAPPING     (GGGAM_CODE, GGGAM_GGGAP_CODE, GGGAM_TRNT_CODE, GGGAM_TRNT_TYPE, GGGAM_ACC_NO, GGGAM_CONTRA_ACC_NO)VALUES    (GGGAM_CODE_SEQ.NEXTVAL, " &amp; U$3 &amp; ", '" &amp; $C80 &amp; "', '" &amp; $F80 &amp; "', '" &amp; 'Account Mapping'!S80 &amp; "', '" &amp; 'Account Mapping'!T80 &amp; "');")</f>
        <v/>
      </c>
      <c r="W80" s="9" t="str">
        <f>IF(AND('Account Mapping'!U80="",'Account Mapping'!V80=""),"","INSERT INTO GIN_GIS_GL_ACCTS_MAPPING     (GGGAM_CODE, GGGAM_GGGAP_CODE, GGGAM_TRNT_CODE, GGGAM_TRNT_TYPE, GGGAM_ACC_NO, GGGAM_CONTRA_ACC_NO)VALUES    (GGGAM_CODE_SEQ.NEXTVAL, " &amp; W$3 &amp; ", '" &amp; $C80 &amp; "', '" &amp; $F80 &amp; "', '" &amp; 'Account Mapping'!U80 &amp; "', '" &amp; 'Account Mapping'!V80 &amp; "');")</f>
        <v/>
      </c>
      <c r="Y80" s="9" t="str">
        <f>IF(AND('Account Mapping'!W80="",'Account Mapping'!X80=""),"","INSERT INTO GIN_GIS_GL_ACCTS_MAPPING     (GGGAM_CODE, GGGAM_GGGAP_CODE, GGGAM_TRNT_CODE, GGGAM_TRNT_TYPE, GGGAM_ACC_NO, GGGAM_CONTRA_ACC_NO)VALUES    (GGGAM_CODE_SEQ.NEXTVAL, " &amp; Y$3 &amp; ", '" &amp; $C80 &amp; "', '" &amp; $F80 &amp; "', '" &amp; 'Account Mapping'!W80 &amp; "', '" &amp; 'Account Mapping'!X80 &amp; "');")</f>
        <v/>
      </c>
      <c r="AA80" s="9" t="str">
        <f>IF(AND('Account Mapping'!Y80="",'Account Mapping'!Z80=""),"","INSERT INTO GIN_GIS_GL_ACCTS_MAPPING     (GGGAM_CODE, GGGAM_GGGAP_CODE, GGGAM_TRNT_CODE, GGGAM_TRNT_TYPE, GGGAM_ACC_NO, GGGAM_CONTRA_ACC_NO)VALUES    (GGGAM_CODE_SEQ.NEXTVAL, " &amp; AA$3 &amp; ", '" &amp; $C80 &amp; "', '" &amp; $F80 &amp; "', '" &amp; 'Account Mapping'!Y80 &amp; "', '" &amp; 'Account Mapping'!Z80 &amp; "');")</f>
        <v/>
      </c>
      <c r="AC80" s="9" t="str">
        <f>IF(AND('Account Mapping'!AA80="",'Account Mapping'!AB80=""),"","INSERT INTO GIN_GIS_GL_ACCTS_MAPPING     (GGGAM_CODE, GGGAM_GGGAP_CODE, GGGAM_TRNT_CODE, GGGAM_TRNT_TYPE, GGGAM_ACC_NO, GGGAM_CONTRA_ACC_NO)VALUES    (GGGAM_CODE_SEQ.NEXTVAL, " &amp; AC$3 &amp; ", '" &amp; $C80 &amp; "', '" &amp; $F80 &amp; "', '" &amp; 'Account Mapping'!AA80 &amp; "', '" &amp; 'Account Mapping'!AB80 &amp; "');")</f>
        <v/>
      </c>
      <c r="AE80" s="9" t="str">
        <f>IF(AND('Account Mapping'!AC80="",'Account Mapping'!AD80=""),"","INSERT INTO GIN_GIS_GL_ACCTS_MAPPING     (GGGAM_CODE, GGGAM_GGGAP_CODE, GGGAM_TRNT_CODE, GGGAM_TRNT_TYPE, GGGAM_ACC_NO, GGGAM_CONTRA_ACC_NO)VALUES    (GGGAM_CODE_SEQ.NEXTVAL, " &amp; AE$3 &amp; ", '" &amp; $C80 &amp; "', '" &amp; $F80 &amp; "', '" &amp; 'Account Mapping'!AC80 &amp; "', '" &amp; 'Account Mapping'!AD80 &amp; "');")</f>
        <v/>
      </c>
      <c r="AG80" s="9" t="str">
        <f>IF(AND('Account Mapping'!AE80="",'Account Mapping'!AF80=""),"","INSERT INTO GIN_GIS_GL_ACCTS_MAPPING     (GGGAM_CODE, GGGAM_GGGAP_CODE, GGGAM_TRNT_CODE, GGGAM_TRNT_TYPE, GGGAM_ACC_NO, GGGAM_CONTRA_ACC_NO)VALUES    (GGGAM_CODE_SEQ.NEXTVAL, " &amp; AG$3 &amp; ", '" &amp; $C80 &amp; "', '" &amp; $F80 &amp; "', '" &amp; 'Account Mapping'!AE80 &amp; "', '" &amp; 'Account Mapping'!AF80 &amp; "');")</f>
        <v/>
      </c>
      <c r="AJ80" s="9" t="str">
        <f t="shared" si="13"/>
        <v>UPDATE GIN_TRANSACTION_TYPES SET  TRNT_CODE = 'CP-FI' WHERE TRNT_CODE = 'CLMPMTFI';</v>
      </c>
    </row>
    <row r="81" ht="15.0" customHeight="1">
      <c r="A81" s="9">
        <f>IF('Account Mapping'!A81="","",'Account Mapping'!A81)</f>
        <v>132</v>
      </c>
      <c r="B81" s="9" t="str">
        <f>IF('Account Mapping'!B81="","",'Account Mapping'!B81)</f>
        <v>MANCLMPD</v>
      </c>
      <c r="C81" s="9" t="str">
        <f t="shared" si="16"/>
        <v>CP-MAN</v>
      </c>
      <c r="D81" s="9">
        <f t="shared" si="12"/>
        <v>6</v>
      </c>
      <c r="E81" s="9" t="str">
        <f>IF('Account Mapping'!C81="","",'Account Mapping'!C81)</f>
        <v>CLAIM PAID MANDATORY</v>
      </c>
      <c r="F81" s="9" t="str">
        <f>IF('Account Mapping'!D81="","",'Account Mapping'!D81)</f>
        <v>CP</v>
      </c>
      <c r="G81" s="9" t="str">
        <f>IF('Account Mapping'!E81="","",'Account Mapping'!E81)</f>
        <v>MAN</v>
      </c>
      <c r="H81" s="9" t="str">
        <f>IF('Account Mapping'!F81="","",'Account Mapping'!F81)</f>
        <v>Y</v>
      </c>
      <c r="I81" s="9" t="str">
        <f>IF(AND('Account Mapping'!G81="",'Account Mapping'!H81=""),"","INSERT INTO GIN_GIS_GL_ACCTS_MAPPING     (GGGAM_CODE, GGGAM_GGGAP_CODE, GGGAM_TRNT_CODE, GGGAM_TRNT_TYPE, GGGAM_ACC_NO, GGGAM_CONTRA_ACC_NO)VALUES    (GGGAM_CODE_SEQ.NEXTVAL, " &amp; I$3 &amp; ", '" &amp; $C81 &amp; "', '" &amp; $F81 &amp; "', '" &amp; 'Account Mapping'!G81 &amp; "', '" &amp; 'Account Mapping'!H81 &amp; "');")</f>
        <v/>
      </c>
      <c r="K81" s="9" t="str">
        <f>IF(AND('Account Mapping'!I81="",'Account Mapping'!J81=""),"","INSERT INTO GIN_GIS_GL_ACCTS_MAPPING     (GGGAM_CODE, GGGAM_GGGAP_CODE, GGGAM_TRNT_CODE, GGGAM_TRNT_TYPE, GGGAM_ACC_NO, GGGAM_CONTRA_ACC_NO)VALUES    (GGGAM_CODE_SEQ.NEXTVAL, " &amp; K$3 &amp; ", '" &amp; $C81 &amp; "', '" &amp; $F81 &amp; "', '" &amp; 'Account Mapping'!I81 &amp; "', '" &amp; 'Account Mapping'!J81 &amp; "');")</f>
        <v/>
      </c>
      <c r="M81" s="9" t="str">
        <f>IF(AND('Account Mapping'!K81="",'Account Mapping'!L81=""),"","INSERT INTO GIN_GIS_GL_ACCTS_MAPPING     (GGGAM_CODE, GGGAM_GGGAP_CODE, GGGAM_TRNT_CODE, GGGAM_TRNT_TYPE, GGGAM_ACC_NO, GGGAM_CONTRA_ACC_NO)VALUES    (GGGAM_CODE_SEQ.NEXTVAL, " &amp; M$3 &amp; ", '" &amp; $C81 &amp; "', '" &amp; $F81 &amp; "', '" &amp; 'Account Mapping'!K81 &amp; "', '" &amp; 'Account Mapping'!L81 &amp; "');")</f>
        <v/>
      </c>
      <c r="O81" s="9" t="str">
        <f>IF(AND('Account Mapping'!M81="",'Account Mapping'!N81=""),"","INSERT INTO GIN_GIS_GL_ACCTS_MAPPING     (GGGAM_CODE, GGGAM_GGGAP_CODE, GGGAM_TRNT_CODE, GGGAM_TRNT_TYPE, GGGAM_ACC_NO, GGGAM_CONTRA_ACC_NO)VALUES    (GGGAM_CODE_SEQ.NEXTVAL, " &amp; O$3 &amp; ", '" &amp; $C81 &amp; "', '" &amp; $F81 &amp; "', '" &amp; 'Account Mapping'!M81 &amp; "', '" &amp; 'Account Mapping'!N81 &amp; "');")</f>
        <v/>
      </c>
      <c r="Q81" s="9" t="str">
        <f>IF(AND('Account Mapping'!O81="",'Account Mapping'!P81=""),"","INSERT INTO GIN_GIS_GL_ACCTS_MAPPING     (GGGAM_CODE, GGGAM_GGGAP_CODE, GGGAM_TRNT_CODE, GGGAM_TRNT_TYPE, GGGAM_ACC_NO, GGGAM_CONTRA_ACC_NO)VALUES    (GGGAM_CODE_SEQ.NEXTVAL, " &amp; Q$3 &amp; ", '" &amp; $C81 &amp; "', '" &amp; $F81 &amp; "', '" &amp; 'Account Mapping'!O81 &amp; "', '" &amp; 'Account Mapping'!P81 &amp; "');")</f>
        <v/>
      </c>
      <c r="S81" s="9" t="str">
        <f>IF(AND('Account Mapping'!Q81="",'Account Mapping'!R81=""),"","INSERT INTO GIN_GIS_GL_ACCTS_MAPPING     (GGGAM_CODE, GGGAM_GGGAP_CODE, GGGAM_TRNT_CODE, GGGAM_TRNT_TYPE, GGGAM_ACC_NO, GGGAM_CONTRA_ACC_NO)VALUES    (GGGAM_CODE_SEQ.NEXTVAL, " &amp; S$3 &amp; ", '" &amp; $C81 &amp; "', '" &amp; $F81 &amp; "', '" &amp; 'Account Mapping'!Q81 &amp; "', '" &amp; 'Account Mapping'!R81 &amp; "');")</f>
        <v/>
      </c>
      <c r="U81" s="9" t="str">
        <f>IF(AND('Account Mapping'!S81="",'Account Mapping'!T81=""),"","INSERT INTO GIN_GIS_GL_ACCTS_MAPPING     (GGGAM_CODE, GGGAM_GGGAP_CODE, GGGAM_TRNT_CODE, GGGAM_TRNT_TYPE, GGGAM_ACC_NO, GGGAM_CONTRA_ACC_NO)VALUES    (GGGAM_CODE_SEQ.NEXTVAL, " &amp; U$3 &amp; ", '" &amp; $C81 &amp; "', '" &amp; $F81 &amp; "', '" &amp; 'Account Mapping'!S81 &amp; "', '" &amp; 'Account Mapping'!T81 &amp; "');")</f>
        <v/>
      </c>
      <c r="W81" s="9" t="str">
        <f>IF(AND('Account Mapping'!U81="",'Account Mapping'!V81=""),"","INSERT INTO GIN_GIS_GL_ACCTS_MAPPING     (GGGAM_CODE, GGGAM_GGGAP_CODE, GGGAM_TRNT_CODE, GGGAM_TRNT_TYPE, GGGAM_ACC_NO, GGGAM_CONTRA_ACC_NO)VALUES    (GGGAM_CODE_SEQ.NEXTVAL, " &amp; W$3 &amp; ", '" &amp; $C81 &amp; "', '" &amp; $F81 &amp; "', '" &amp; 'Account Mapping'!U81 &amp; "', '" &amp; 'Account Mapping'!V81 &amp; "');")</f>
        <v/>
      </c>
      <c r="Y81" s="9" t="str">
        <f>IF(AND('Account Mapping'!W81="",'Account Mapping'!X81=""),"","INSERT INTO GIN_GIS_GL_ACCTS_MAPPING     (GGGAM_CODE, GGGAM_GGGAP_CODE, GGGAM_TRNT_CODE, GGGAM_TRNT_TYPE, GGGAM_ACC_NO, GGGAM_CONTRA_ACC_NO)VALUES    (GGGAM_CODE_SEQ.NEXTVAL, " &amp; Y$3 &amp; ", '" &amp; $C81 &amp; "', '" &amp; $F81 &amp; "', '" &amp; 'Account Mapping'!W81 &amp; "', '" &amp; 'Account Mapping'!X81 &amp; "');")</f>
        <v/>
      </c>
      <c r="AA81" s="9" t="str">
        <f>IF(AND('Account Mapping'!Y81="",'Account Mapping'!Z81=""),"","INSERT INTO GIN_GIS_GL_ACCTS_MAPPING     (GGGAM_CODE, GGGAM_GGGAP_CODE, GGGAM_TRNT_CODE, GGGAM_TRNT_TYPE, GGGAM_ACC_NO, GGGAM_CONTRA_ACC_NO)VALUES    (GGGAM_CODE_SEQ.NEXTVAL, " &amp; AA$3 &amp; ", '" &amp; $C81 &amp; "', '" &amp; $F81 &amp; "', '" &amp; 'Account Mapping'!Y81 &amp; "', '" &amp; 'Account Mapping'!Z81 &amp; "');")</f>
        <v/>
      </c>
      <c r="AC81" s="9" t="str">
        <f>IF(AND('Account Mapping'!AA81="",'Account Mapping'!AB81=""),"","INSERT INTO GIN_GIS_GL_ACCTS_MAPPING     (GGGAM_CODE, GGGAM_GGGAP_CODE, GGGAM_TRNT_CODE, GGGAM_TRNT_TYPE, GGGAM_ACC_NO, GGGAM_CONTRA_ACC_NO)VALUES    (GGGAM_CODE_SEQ.NEXTVAL, " &amp; AC$3 &amp; ", '" &amp; $C81 &amp; "', '" &amp; $F81 &amp; "', '" &amp; 'Account Mapping'!AA81 &amp; "', '" &amp; 'Account Mapping'!AB81 &amp; "');")</f>
        <v/>
      </c>
      <c r="AE81" s="9" t="str">
        <f>IF(AND('Account Mapping'!AC81="",'Account Mapping'!AD81=""),"","INSERT INTO GIN_GIS_GL_ACCTS_MAPPING     (GGGAM_CODE, GGGAM_GGGAP_CODE, GGGAM_TRNT_CODE, GGGAM_TRNT_TYPE, GGGAM_ACC_NO, GGGAM_CONTRA_ACC_NO)VALUES    (GGGAM_CODE_SEQ.NEXTVAL, " &amp; AE$3 &amp; ", '" &amp; $C81 &amp; "', '" &amp; $F81 &amp; "', '" &amp; 'Account Mapping'!AC81 &amp; "', '" &amp; 'Account Mapping'!AD81 &amp; "');")</f>
        <v/>
      </c>
      <c r="AG81" s="9" t="str">
        <f>IF(AND('Account Mapping'!AE81="",'Account Mapping'!AF81=""),"","INSERT INTO GIN_GIS_GL_ACCTS_MAPPING     (GGGAM_CODE, GGGAM_GGGAP_CODE, GGGAM_TRNT_CODE, GGGAM_TRNT_TYPE, GGGAM_ACC_NO, GGGAM_CONTRA_ACC_NO)VALUES    (GGGAM_CODE_SEQ.NEXTVAL, " &amp; AG$3 &amp; ", '" &amp; $C81 &amp; "', '" &amp; $F81 &amp; "', '" &amp; 'Account Mapping'!AE81 &amp; "', '" &amp; 'Account Mapping'!AF81 &amp; "');")</f>
        <v/>
      </c>
      <c r="AJ81" s="9" t="str">
        <f t="shared" si="13"/>
        <v>UPDATE GIN_TRANSACTION_TYPES SET  TRNT_CODE = 'CP-MAN' WHERE TRNT_CODE = 'MANCLMPD';</v>
      </c>
      <c r="AL81" s="28"/>
    </row>
    <row r="82" ht="15.0" customHeight="1">
      <c r="A82" s="9">
        <f>IF('Account Mapping'!A82="","",'Account Mapping'!A82)</f>
        <v>133</v>
      </c>
      <c r="B82" s="9" t="str">
        <f>IF('Account Mapping'!B82="","",'Account Mapping'!B82)</f>
        <v>FSTCLMPD</v>
      </c>
      <c r="C82" s="9" t="s">
        <v>393</v>
      </c>
      <c r="D82" s="9">
        <f t="shared" si="12"/>
        <v>6</v>
      </c>
      <c r="E82" s="9" t="str">
        <f>IF('Account Mapping'!C82="","",'Account Mapping'!C82)</f>
        <v>CLAIM PAID FIRST SURPLUS</v>
      </c>
      <c r="F82" s="9" t="str">
        <f>IF('Account Mapping'!D82="","",'Account Mapping'!D82)</f>
        <v>CP</v>
      </c>
      <c r="G82" s="9" t="str">
        <f>IF('Account Mapping'!E82="","",'Account Mapping'!E82)</f>
        <v>FSTSUP</v>
      </c>
      <c r="H82" s="9" t="str">
        <f>IF('Account Mapping'!F82="","",'Account Mapping'!F82)</f>
        <v>Y</v>
      </c>
      <c r="I82" s="9" t="str">
        <f>IF(AND('Account Mapping'!G82="",'Account Mapping'!H82=""),"","INSERT INTO GIN_GIS_GL_ACCTS_MAPPING     (GGGAM_CODE, GGGAM_GGGAP_CODE, GGGAM_TRNT_CODE, GGGAM_TRNT_TYPE, GGGAM_ACC_NO, GGGAM_CONTRA_ACC_NO)VALUES    (GGGAM_CODE_SEQ.NEXTVAL, " &amp; I$3 &amp; ", '" &amp; $C82 &amp; "', '" &amp; $F82 &amp; "', '" &amp; 'Account Mapping'!G82 &amp; "', '" &amp; 'Account Mapping'!H82 &amp; "');")</f>
        <v/>
      </c>
      <c r="K82" s="9" t="str">
        <f>IF(AND('Account Mapping'!I82="",'Account Mapping'!J82=""),"","INSERT INTO GIN_GIS_GL_ACCTS_MAPPING     (GGGAM_CODE, GGGAM_GGGAP_CODE, GGGAM_TRNT_CODE, GGGAM_TRNT_TYPE, GGGAM_ACC_NO, GGGAM_CONTRA_ACC_NO)VALUES    (GGGAM_CODE_SEQ.NEXTVAL, " &amp; K$3 &amp; ", '" &amp; $C82 &amp; "', '" &amp; $F82 &amp; "', '" &amp; 'Account Mapping'!I82 &amp; "', '" &amp; 'Account Mapping'!J82 &amp; "');")</f>
        <v/>
      </c>
      <c r="M82" s="9" t="str">
        <f>IF(AND('Account Mapping'!K82="",'Account Mapping'!L82=""),"","INSERT INTO GIN_GIS_GL_ACCTS_MAPPING     (GGGAM_CODE, GGGAM_GGGAP_CODE, GGGAM_TRNT_CODE, GGGAM_TRNT_TYPE, GGGAM_ACC_NO, GGGAM_CONTRA_ACC_NO)VALUES    (GGGAM_CODE_SEQ.NEXTVAL, " &amp; M$3 &amp; ", '" &amp; $C82 &amp; "', '" &amp; $F82 &amp; "', '" &amp; 'Account Mapping'!K82 &amp; "', '" &amp; 'Account Mapping'!L82 &amp; "');")</f>
        <v/>
      </c>
      <c r="O82" s="9" t="str">
        <f>IF(AND('Account Mapping'!M82="",'Account Mapping'!N82=""),"","INSERT INTO GIN_GIS_GL_ACCTS_MAPPING     (GGGAM_CODE, GGGAM_GGGAP_CODE, GGGAM_TRNT_CODE, GGGAM_TRNT_TYPE, GGGAM_ACC_NO, GGGAM_CONTRA_ACC_NO)VALUES    (GGGAM_CODE_SEQ.NEXTVAL, " &amp; O$3 &amp; ", '" &amp; $C82 &amp; "', '" &amp; $F82 &amp; "', '" &amp; 'Account Mapping'!M82 &amp; "', '" &amp; 'Account Mapping'!N82 &amp; "');")</f>
        <v/>
      </c>
      <c r="Q82" s="9" t="str">
        <f>IF(AND('Account Mapping'!O82="",'Account Mapping'!P82=""),"","INSERT INTO GIN_GIS_GL_ACCTS_MAPPING     (GGGAM_CODE, GGGAM_GGGAP_CODE, GGGAM_TRNT_CODE, GGGAM_TRNT_TYPE, GGGAM_ACC_NO, GGGAM_CONTRA_ACC_NO)VALUES    (GGGAM_CODE_SEQ.NEXTVAL, " &amp; Q$3 &amp; ", '" &amp; $C82 &amp; "', '" &amp; $F82 &amp; "', '" &amp; 'Account Mapping'!O82 &amp; "', '" &amp; 'Account Mapping'!P82 &amp; "');")</f>
        <v/>
      </c>
      <c r="S82" s="9" t="str">
        <f>IF(AND('Account Mapping'!Q82="",'Account Mapping'!R82=""),"","INSERT INTO GIN_GIS_GL_ACCTS_MAPPING     (GGGAM_CODE, GGGAM_GGGAP_CODE, GGGAM_TRNT_CODE, GGGAM_TRNT_TYPE, GGGAM_ACC_NO, GGGAM_CONTRA_ACC_NO)VALUES    (GGGAM_CODE_SEQ.NEXTVAL, " &amp; S$3 &amp; ", '" &amp; $C82 &amp; "', '" &amp; $F82 &amp; "', '" &amp; 'Account Mapping'!Q82 &amp; "', '" &amp; 'Account Mapping'!R82 &amp; "');")</f>
        <v/>
      </c>
      <c r="U82" s="9" t="str">
        <f>IF(AND('Account Mapping'!S82="",'Account Mapping'!T82=""),"","INSERT INTO GIN_GIS_GL_ACCTS_MAPPING     (GGGAM_CODE, GGGAM_GGGAP_CODE, GGGAM_TRNT_CODE, GGGAM_TRNT_TYPE, GGGAM_ACC_NO, GGGAM_CONTRA_ACC_NO)VALUES    (GGGAM_CODE_SEQ.NEXTVAL, " &amp; U$3 &amp; ", '" &amp; $C82 &amp; "', '" &amp; $F82 &amp; "', '" &amp; 'Account Mapping'!S82 &amp; "', '" &amp; 'Account Mapping'!T82 &amp; "');")</f>
        <v/>
      </c>
      <c r="W82" s="9" t="str">
        <f>IF(AND('Account Mapping'!U82="",'Account Mapping'!V82=""),"","INSERT INTO GIN_GIS_GL_ACCTS_MAPPING     (GGGAM_CODE, GGGAM_GGGAP_CODE, GGGAM_TRNT_CODE, GGGAM_TRNT_TYPE, GGGAM_ACC_NO, GGGAM_CONTRA_ACC_NO)VALUES    (GGGAM_CODE_SEQ.NEXTVAL, " &amp; W$3 &amp; ", '" &amp; $C82 &amp; "', '" &amp; $F82 &amp; "', '" &amp; 'Account Mapping'!U82 &amp; "', '" &amp; 'Account Mapping'!V82 &amp; "');")</f>
        <v/>
      </c>
      <c r="Y82" s="9" t="str">
        <f>IF(AND('Account Mapping'!W82="",'Account Mapping'!X82=""),"","INSERT INTO GIN_GIS_GL_ACCTS_MAPPING     (GGGAM_CODE, GGGAM_GGGAP_CODE, GGGAM_TRNT_CODE, GGGAM_TRNT_TYPE, GGGAM_ACC_NO, GGGAM_CONTRA_ACC_NO)VALUES    (GGGAM_CODE_SEQ.NEXTVAL, " &amp; Y$3 &amp; ", '" &amp; $C82 &amp; "', '" &amp; $F82 &amp; "', '" &amp; 'Account Mapping'!W82 &amp; "', '" &amp; 'Account Mapping'!X82 &amp; "');")</f>
        <v/>
      </c>
      <c r="AA82" s="9" t="str">
        <f>IF(AND('Account Mapping'!Y82="",'Account Mapping'!Z82=""),"","INSERT INTO GIN_GIS_GL_ACCTS_MAPPING     (GGGAM_CODE, GGGAM_GGGAP_CODE, GGGAM_TRNT_CODE, GGGAM_TRNT_TYPE, GGGAM_ACC_NO, GGGAM_CONTRA_ACC_NO)VALUES    (GGGAM_CODE_SEQ.NEXTVAL, " &amp; AA$3 &amp; ", '" &amp; $C82 &amp; "', '" &amp; $F82 &amp; "', '" &amp; 'Account Mapping'!Y82 &amp; "', '" &amp; 'Account Mapping'!Z82 &amp; "');")</f>
        <v/>
      </c>
      <c r="AC82" s="9" t="str">
        <f>IF(AND('Account Mapping'!AA82="",'Account Mapping'!AB82=""),"","INSERT INTO GIN_GIS_GL_ACCTS_MAPPING     (GGGAM_CODE, GGGAM_GGGAP_CODE, GGGAM_TRNT_CODE, GGGAM_TRNT_TYPE, GGGAM_ACC_NO, GGGAM_CONTRA_ACC_NO)VALUES    (GGGAM_CODE_SEQ.NEXTVAL, " &amp; AC$3 &amp; ", '" &amp; $C82 &amp; "', '" &amp; $F82 &amp; "', '" &amp; 'Account Mapping'!AA82 &amp; "', '" &amp; 'Account Mapping'!AB82 &amp; "');")</f>
        <v/>
      </c>
      <c r="AE82" s="9" t="str">
        <f>IF(AND('Account Mapping'!AC82="",'Account Mapping'!AD82=""),"","INSERT INTO GIN_GIS_GL_ACCTS_MAPPING     (GGGAM_CODE, GGGAM_GGGAP_CODE, GGGAM_TRNT_CODE, GGGAM_TRNT_TYPE, GGGAM_ACC_NO, GGGAM_CONTRA_ACC_NO)VALUES    (GGGAM_CODE_SEQ.NEXTVAL, " &amp; AE$3 &amp; ", '" &amp; $C82 &amp; "', '" &amp; $F82 &amp; "', '" &amp; 'Account Mapping'!AC82 &amp; "', '" &amp; 'Account Mapping'!AD82 &amp; "');")</f>
        <v/>
      </c>
      <c r="AG82" s="9" t="str">
        <f>IF(AND('Account Mapping'!AE82="",'Account Mapping'!AF82=""),"","INSERT INTO GIN_GIS_GL_ACCTS_MAPPING     (GGGAM_CODE, GGGAM_GGGAP_CODE, GGGAM_TRNT_CODE, GGGAM_TRNT_TYPE, GGGAM_ACC_NO, GGGAM_CONTRA_ACC_NO)VALUES    (GGGAM_CODE_SEQ.NEXTVAL, " &amp; AG$3 &amp; ", '" &amp; $C82 &amp; "', '" &amp; $F82 &amp; "', '" &amp; 'Account Mapping'!AE82 &amp; "', '" &amp; 'Account Mapping'!AF82 &amp; "');")</f>
        <v/>
      </c>
      <c r="AJ82" s="9" t="str">
        <f t="shared" si="13"/>
        <v>UPDATE GIN_TRANSACTION_TYPES SET  TRNT_CODE = 'CP-FST' WHERE TRNT_CODE = 'FSTCLMPD';</v>
      </c>
    </row>
    <row r="83" ht="15.0" customHeight="1">
      <c r="A83" s="9">
        <f>IF('Account Mapping'!A83="","",'Account Mapping'!A83)</f>
        <v>134</v>
      </c>
      <c r="B83" s="9" t="str">
        <f>IF('Account Mapping'!B83="","",'Account Mapping'!B83)</f>
        <v>SECCLMPD</v>
      </c>
      <c r="C83" s="9" t="s">
        <v>394</v>
      </c>
      <c r="D83" s="9">
        <f t="shared" si="12"/>
        <v>6</v>
      </c>
      <c r="E83" s="9" t="str">
        <f>IF('Account Mapping'!C83="","",'Account Mapping'!C83)</f>
        <v>CLAIM PAID SECOND SURPLUS</v>
      </c>
      <c r="F83" s="9" t="str">
        <f>IF('Account Mapping'!D83="","",'Account Mapping'!D83)</f>
        <v>CP</v>
      </c>
      <c r="G83" s="9" t="str">
        <f>IF('Account Mapping'!E83="","",'Account Mapping'!E83)</f>
        <v>SECSUP</v>
      </c>
      <c r="H83" s="9" t="str">
        <f>IF('Account Mapping'!F83="","",'Account Mapping'!F83)</f>
        <v>Y</v>
      </c>
      <c r="I83" s="9" t="str">
        <f>IF(AND('Account Mapping'!G83="",'Account Mapping'!H83=""),"","INSERT INTO GIN_GIS_GL_ACCTS_MAPPING     (GGGAM_CODE, GGGAM_GGGAP_CODE, GGGAM_TRNT_CODE, GGGAM_TRNT_TYPE, GGGAM_ACC_NO, GGGAM_CONTRA_ACC_NO)VALUES    (GGGAM_CODE_SEQ.NEXTVAL, " &amp; I$3 &amp; ", '" &amp; $C83 &amp; "', '" &amp; $F83 &amp; "', '" &amp; 'Account Mapping'!G83 &amp; "', '" &amp; 'Account Mapping'!H83 &amp; "');")</f>
        <v/>
      </c>
      <c r="K83" s="9" t="str">
        <f>IF(AND('Account Mapping'!I83="",'Account Mapping'!J83=""),"","INSERT INTO GIN_GIS_GL_ACCTS_MAPPING     (GGGAM_CODE, GGGAM_GGGAP_CODE, GGGAM_TRNT_CODE, GGGAM_TRNT_TYPE, GGGAM_ACC_NO, GGGAM_CONTRA_ACC_NO)VALUES    (GGGAM_CODE_SEQ.NEXTVAL, " &amp; K$3 &amp; ", '" &amp; $C83 &amp; "', '" &amp; $F83 &amp; "', '" &amp; 'Account Mapping'!I83 &amp; "', '" &amp; 'Account Mapping'!J83 &amp; "');")</f>
        <v/>
      </c>
      <c r="M83" s="9" t="str">
        <f>IF(AND('Account Mapping'!K83="",'Account Mapping'!L83=""),"","INSERT INTO GIN_GIS_GL_ACCTS_MAPPING     (GGGAM_CODE, GGGAM_GGGAP_CODE, GGGAM_TRNT_CODE, GGGAM_TRNT_TYPE, GGGAM_ACC_NO, GGGAM_CONTRA_ACC_NO)VALUES    (GGGAM_CODE_SEQ.NEXTVAL, " &amp; M$3 &amp; ", '" &amp; $C83 &amp; "', '" &amp; $F83 &amp; "', '" &amp; 'Account Mapping'!K83 &amp; "', '" &amp; 'Account Mapping'!L83 &amp; "');")</f>
        <v/>
      </c>
      <c r="O83" s="9" t="str">
        <f>IF(AND('Account Mapping'!M83="",'Account Mapping'!N83=""),"","INSERT INTO GIN_GIS_GL_ACCTS_MAPPING     (GGGAM_CODE, GGGAM_GGGAP_CODE, GGGAM_TRNT_CODE, GGGAM_TRNT_TYPE, GGGAM_ACC_NO, GGGAM_CONTRA_ACC_NO)VALUES    (GGGAM_CODE_SEQ.NEXTVAL, " &amp; O$3 &amp; ", '" &amp; $C83 &amp; "', '" &amp; $F83 &amp; "', '" &amp; 'Account Mapping'!M83 &amp; "', '" &amp; 'Account Mapping'!N83 &amp; "');")</f>
        <v/>
      </c>
      <c r="Q83" s="9" t="str">
        <f>IF(AND('Account Mapping'!O83="",'Account Mapping'!P83=""),"","INSERT INTO GIN_GIS_GL_ACCTS_MAPPING     (GGGAM_CODE, GGGAM_GGGAP_CODE, GGGAM_TRNT_CODE, GGGAM_TRNT_TYPE, GGGAM_ACC_NO, GGGAM_CONTRA_ACC_NO)VALUES    (GGGAM_CODE_SEQ.NEXTVAL, " &amp; Q$3 &amp; ", '" &amp; $C83 &amp; "', '" &amp; $F83 &amp; "', '" &amp; 'Account Mapping'!O83 &amp; "', '" &amp; 'Account Mapping'!P83 &amp; "');")</f>
        <v/>
      </c>
      <c r="S83" s="9" t="str">
        <f>IF(AND('Account Mapping'!Q83="",'Account Mapping'!R83=""),"","INSERT INTO GIN_GIS_GL_ACCTS_MAPPING     (GGGAM_CODE, GGGAM_GGGAP_CODE, GGGAM_TRNT_CODE, GGGAM_TRNT_TYPE, GGGAM_ACC_NO, GGGAM_CONTRA_ACC_NO)VALUES    (GGGAM_CODE_SEQ.NEXTVAL, " &amp; S$3 &amp; ", '" &amp; $C83 &amp; "', '" &amp; $F83 &amp; "', '" &amp; 'Account Mapping'!Q83 &amp; "', '" &amp; 'Account Mapping'!R83 &amp; "');")</f>
        <v/>
      </c>
      <c r="U83" s="9" t="str">
        <f>IF(AND('Account Mapping'!S83="",'Account Mapping'!T83=""),"","INSERT INTO GIN_GIS_GL_ACCTS_MAPPING     (GGGAM_CODE, GGGAM_GGGAP_CODE, GGGAM_TRNT_CODE, GGGAM_TRNT_TYPE, GGGAM_ACC_NO, GGGAM_CONTRA_ACC_NO)VALUES    (GGGAM_CODE_SEQ.NEXTVAL, " &amp; U$3 &amp; ", '" &amp; $C83 &amp; "', '" &amp; $F83 &amp; "', '" &amp; 'Account Mapping'!S83 &amp; "', '" &amp; 'Account Mapping'!T83 &amp; "');")</f>
        <v/>
      </c>
      <c r="W83" s="9" t="str">
        <f>IF(AND('Account Mapping'!U83="",'Account Mapping'!V83=""),"","INSERT INTO GIN_GIS_GL_ACCTS_MAPPING     (GGGAM_CODE, GGGAM_GGGAP_CODE, GGGAM_TRNT_CODE, GGGAM_TRNT_TYPE, GGGAM_ACC_NO, GGGAM_CONTRA_ACC_NO)VALUES    (GGGAM_CODE_SEQ.NEXTVAL, " &amp; W$3 &amp; ", '" &amp; $C83 &amp; "', '" &amp; $F83 &amp; "', '" &amp; 'Account Mapping'!U83 &amp; "', '" &amp; 'Account Mapping'!V83 &amp; "');")</f>
        <v/>
      </c>
      <c r="Y83" s="9" t="str">
        <f>IF(AND('Account Mapping'!W83="",'Account Mapping'!X83=""),"","INSERT INTO GIN_GIS_GL_ACCTS_MAPPING     (GGGAM_CODE, GGGAM_GGGAP_CODE, GGGAM_TRNT_CODE, GGGAM_TRNT_TYPE, GGGAM_ACC_NO, GGGAM_CONTRA_ACC_NO)VALUES    (GGGAM_CODE_SEQ.NEXTVAL, " &amp; Y$3 &amp; ", '" &amp; $C83 &amp; "', '" &amp; $F83 &amp; "', '" &amp; 'Account Mapping'!W83 &amp; "', '" &amp; 'Account Mapping'!X83 &amp; "');")</f>
        <v/>
      </c>
      <c r="AA83" s="9" t="str">
        <f>IF(AND('Account Mapping'!Y83="",'Account Mapping'!Z83=""),"","INSERT INTO GIN_GIS_GL_ACCTS_MAPPING     (GGGAM_CODE, GGGAM_GGGAP_CODE, GGGAM_TRNT_CODE, GGGAM_TRNT_TYPE, GGGAM_ACC_NO, GGGAM_CONTRA_ACC_NO)VALUES    (GGGAM_CODE_SEQ.NEXTVAL, " &amp; AA$3 &amp; ", '" &amp; $C83 &amp; "', '" &amp; $F83 &amp; "', '" &amp; 'Account Mapping'!Y83 &amp; "', '" &amp; 'Account Mapping'!Z83 &amp; "');")</f>
        <v/>
      </c>
      <c r="AC83" s="9" t="str">
        <f>IF(AND('Account Mapping'!AA83="",'Account Mapping'!AB83=""),"","INSERT INTO GIN_GIS_GL_ACCTS_MAPPING     (GGGAM_CODE, GGGAM_GGGAP_CODE, GGGAM_TRNT_CODE, GGGAM_TRNT_TYPE, GGGAM_ACC_NO, GGGAM_CONTRA_ACC_NO)VALUES    (GGGAM_CODE_SEQ.NEXTVAL, " &amp; AC$3 &amp; ", '" &amp; $C83 &amp; "', '" &amp; $F83 &amp; "', '" &amp; 'Account Mapping'!AA83 &amp; "', '" &amp; 'Account Mapping'!AB83 &amp; "');")</f>
        <v/>
      </c>
      <c r="AE83" s="9" t="str">
        <f>IF(AND('Account Mapping'!AC83="",'Account Mapping'!AD83=""),"","INSERT INTO GIN_GIS_GL_ACCTS_MAPPING     (GGGAM_CODE, GGGAM_GGGAP_CODE, GGGAM_TRNT_CODE, GGGAM_TRNT_TYPE, GGGAM_ACC_NO, GGGAM_CONTRA_ACC_NO)VALUES    (GGGAM_CODE_SEQ.NEXTVAL, " &amp; AE$3 &amp; ", '" &amp; $C83 &amp; "', '" &amp; $F83 &amp; "', '" &amp; 'Account Mapping'!AC83 &amp; "', '" &amp; 'Account Mapping'!AD83 &amp; "');")</f>
        <v/>
      </c>
      <c r="AG83" s="9" t="str">
        <f>IF(AND('Account Mapping'!AE83="",'Account Mapping'!AF83=""),"","INSERT INTO GIN_GIS_GL_ACCTS_MAPPING     (GGGAM_CODE, GGGAM_GGGAP_CODE, GGGAM_TRNT_CODE, GGGAM_TRNT_TYPE, GGGAM_ACC_NO, GGGAM_CONTRA_ACC_NO)VALUES    (GGGAM_CODE_SEQ.NEXTVAL, " &amp; AG$3 &amp; ", '" &amp; $C83 &amp; "', '" &amp; $F83 &amp; "', '" &amp; 'Account Mapping'!AE83 &amp; "', '" &amp; 'Account Mapping'!AF83 &amp; "');")</f>
        <v/>
      </c>
      <c r="AJ83" s="9" t="str">
        <f t="shared" si="13"/>
        <v>UPDATE GIN_TRANSACTION_TYPES SET  TRNT_CODE = 'CP-SEC' WHERE TRNT_CODE = 'SECCLMPD';</v>
      </c>
    </row>
    <row r="84" ht="15.0" customHeight="1">
      <c r="A84" s="9">
        <f>IF('Account Mapping'!A84="","",'Account Mapping'!A84)</f>
        <v>135</v>
      </c>
      <c r="B84" s="9" t="str">
        <f>IF('Account Mapping'!B84="","",'Account Mapping'!B84)</f>
        <v>QSTCLMPD</v>
      </c>
      <c r="C84" s="9" t="str">
        <f t="shared" ref="C84:C92" si="17">F84 &amp; "-" &amp; G84</f>
        <v>CP-QST</v>
      </c>
      <c r="D84" s="9">
        <f t="shared" si="12"/>
        <v>6</v>
      </c>
      <c r="E84" s="9" t="str">
        <f>IF('Account Mapping'!C84="","",'Account Mapping'!C84)</f>
        <v>CLAIM PAID QUOTA SHARE</v>
      </c>
      <c r="F84" s="9" t="str">
        <f>IF('Account Mapping'!D84="","",'Account Mapping'!D84)</f>
        <v>CP</v>
      </c>
      <c r="G84" s="9" t="str">
        <f>IF('Account Mapping'!E84="","",'Account Mapping'!E84)</f>
        <v>QST</v>
      </c>
      <c r="H84" s="9" t="str">
        <f>IF('Account Mapping'!F84="","",'Account Mapping'!F84)</f>
        <v>Y</v>
      </c>
      <c r="I84" s="9" t="str">
        <f>IF(AND('Account Mapping'!G84="",'Account Mapping'!H84=""),"","INSERT INTO GIN_GIS_GL_ACCTS_MAPPING     (GGGAM_CODE, GGGAM_GGGAP_CODE, GGGAM_TRNT_CODE, GGGAM_TRNT_TYPE, GGGAM_ACC_NO, GGGAM_CONTRA_ACC_NO)VALUES    (GGGAM_CODE_SEQ.NEXTVAL, " &amp; I$3 &amp; ", '" &amp; $C84 &amp; "', '" &amp; $F84 &amp; "', '" &amp; 'Account Mapping'!G84 &amp; "', '" &amp; 'Account Mapping'!H84 &amp; "');")</f>
        <v/>
      </c>
      <c r="K84" s="9" t="str">
        <f>IF(AND('Account Mapping'!I84="",'Account Mapping'!J84=""),"","INSERT INTO GIN_GIS_GL_ACCTS_MAPPING     (GGGAM_CODE, GGGAM_GGGAP_CODE, GGGAM_TRNT_CODE, GGGAM_TRNT_TYPE, GGGAM_ACC_NO, GGGAM_CONTRA_ACC_NO)VALUES    (GGGAM_CODE_SEQ.NEXTVAL, " &amp; K$3 &amp; ", '" &amp; $C84 &amp; "', '" &amp; $F84 &amp; "', '" &amp; 'Account Mapping'!I84 &amp; "', '" &amp; 'Account Mapping'!J84 &amp; "');")</f>
        <v/>
      </c>
      <c r="M84" s="9" t="str">
        <f>IF(AND('Account Mapping'!K84="",'Account Mapping'!L84=""),"","INSERT INTO GIN_GIS_GL_ACCTS_MAPPING     (GGGAM_CODE, GGGAM_GGGAP_CODE, GGGAM_TRNT_CODE, GGGAM_TRNT_TYPE, GGGAM_ACC_NO, GGGAM_CONTRA_ACC_NO)VALUES    (GGGAM_CODE_SEQ.NEXTVAL, " &amp; M$3 &amp; ", '" &amp; $C84 &amp; "', '" &amp; $F84 &amp; "', '" &amp; 'Account Mapping'!K84 &amp; "', '" &amp; 'Account Mapping'!L84 &amp; "');")</f>
        <v/>
      </c>
      <c r="O84" s="9" t="str">
        <f>IF(AND('Account Mapping'!M84="",'Account Mapping'!N84=""),"","INSERT INTO GIN_GIS_GL_ACCTS_MAPPING     (GGGAM_CODE, GGGAM_GGGAP_CODE, GGGAM_TRNT_CODE, GGGAM_TRNT_TYPE, GGGAM_ACC_NO, GGGAM_CONTRA_ACC_NO)VALUES    (GGGAM_CODE_SEQ.NEXTVAL, " &amp; O$3 &amp; ", '" &amp; $C84 &amp; "', '" &amp; $F84 &amp; "', '" &amp; 'Account Mapping'!M84 &amp; "', '" &amp; 'Account Mapping'!N84 &amp; "');")</f>
        <v/>
      </c>
      <c r="Q84" s="9" t="str">
        <f>IF(AND('Account Mapping'!O84="",'Account Mapping'!P84=""),"","INSERT INTO GIN_GIS_GL_ACCTS_MAPPING     (GGGAM_CODE, GGGAM_GGGAP_CODE, GGGAM_TRNT_CODE, GGGAM_TRNT_TYPE, GGGAM_ACC_NO, GGGAM_CONTRA_ACC_NO)VALUES    (GGGAM_CODE_SEQ.NEXTVAL, " &amp; Q$3 &amp; ", '" &amp; $C84 &amp; "', '" &amp; $F84 &amp; "', '" &amp; 'Account Mapping'!O84 &amp; "', '" &amp; 'Account Mapping'!P84 &amp; "');")</f>
        <v/>
      </c>
      <c r="S84" s="9" t="str">
        <f>IF(AND('Account Mapping'!Q84="",'Account Mapping'!R84=""),"","INSERT INTO GIN_GIS_GL_ACCTS_MAPPING     (GGGAM_CODE, GGGAM_GGGAP_CODE, GGGAM_TRNT_CODE, GGGAM_TRNT_TYPE, GGGAM_ACC_NO, GGGAM_CONTRA_ACC_NO)VALUES    (GGGAM_CODE_SEQ.NEXTVAL, " &amp; S$3 &amp; ", '" &amp; $C84 &amp; "', '" &amp; $F84 &amp; "', '" &amp; 'Account Mapping'!Q84 &amp; "', '" &amp; 'Account Mapping'!R84 &amp; "');")</f>
        <v/>
      </c>
      <c r="U84" s="9" t="str">
        <f>IF(AND('Account Mapping'!S84="",'Account Mapping'!T84=""),"","INSERT INTO GIN_GIS_GL_ACCTS_MAPPING     (GGGAM_CODE, GGGAM_GGGAP_CODE, GGGAM_TRNT_CODE, GGGAM_TRNT_TYPE, GGGAM_ACC_NO, GGGAM_CONTRA_ACC_NO)VALUES    (GGGAM_CODE_SEQ.NEXTVAL, " &amp; U$3 &amp; ", '" &amp; $C84 &amp; "', '" &amp; $F84 &amp; "', '" &amp; 'Account Mapping'!S84 &amp; "', '" &amp; 'Account Mapping'!T84 &amp; "');")</f>
        <v/>
      </c>
      <c r="W84" s="9" t="str">
        <f>IF(AND('Account Mapping'!U84="",'Account Mapping'!V84=""),"","INSERT INTO GIN_GIS_GL_ACCTS_MAPPING     (GGGAM_CODE, GGGAM_GGGAP_CODE, GGGAM_TRNT_CODE, GGGAM_TRNT_TYPE, GGGAM_ACC_NO, GGGAM_CONTRA_ACC_NO)VALUES    (GGGAM_CODE_SEQ.NEXTVAL, " &amp; W$3 &amp; ", '" &amp; $C84 &amp; "', '" &amp; $F84 &amp; "', '" &amp; 'Account Mapping'!U84 &amp; "', '" &amp; 'Account Mapping'!V84 &amp; "');")</f>
        <v/>
      </c>
      <c r="Y84" s="9" t="str">
        <f>IF(AND('Account Mapping'!W84="",'Account Mapping'!X84=""),"","INSERT INTO GIN_GIS_GL_ACCTS_MAPPING     (GGGAM_CODE, GGGAM_GGGAP_CODE, GGGAM_TRNT_CODE, GGGAM_TRNT_TYPE, GGGAM_ACC_NO, GGGAM_CONTRA_ACC_NO)VALUES    (GGGAM_CODE_SEQ.NEXTVAL, " &amp; Y$3 &amp; ", '" &amp; $C84 &amp; "', '" &amp; $F84 &amp; "', '" &amp; 'Account Mapping'!W84 &amp; "', '" &amp; 'Account Mapping'!X84 &amp; "');")</f>
        <v/>
      </c>
      <c r="AA84" s="9" t="str">
        <f>IF(AND('Account Mapping'!Y84="",'Account Mapping'!Z84=""),"","INSERT INTO GIN_GIS_GL_ACCTS_MAPPING     (GGGAM_CODE, GGGAM_GGGAP_CODE, GGGAM_TRNT_CODE, GGGAM_TRNT_TYPE, GGGAM_ACC_NO, GGGAM_CONTRA_ACC_NO)VALUES    (GGGAM_CODE_SEQ.NEXTVAL, " &amp; AA$3 &amp; ", '" &amp; $C84 &amp; "', '" &amp; $F84 &amp; "', '" &amp; 'Account Mapping'!Y84 &amp; "', '" &amp; 'Account Mapping'!Z84 &amp; "');")</f>
        <v/>
      </c>
      <c r="AC84" s="9" t="str">
        <f>IF(AND('Account Mapping'!AA84="",'Account Mapping'!AB84=""),"","INSERT INTO GIN_GIS_GL_ACCTS_MAPPING     (GGGAM_CODE, GGGAM_GGGAP_CODE, GGGAM_TRNT_CODE, GGGAM_TRNT_TYPE, GGGAM_ACC_NO, GGGAM_CONTRA_ACC_NO)VALUES    (GGGAM_CODE_SEQ.NEXTVAL, " &amp; AC$3 &amp; ", '" &amp; $C84 &amp; "', '" &amp; $F84 &amp; "', '" &amp; 'Account Mapping'!AA84 &amp; "', '" &amp; 'Account Mapping'!AB84 &amp; "');")</f>
        <v/>
      </c>
      <c r="AE84" s="9" t="str">
        <f>IF(AND('Account Mapping'!AC84="",'Account Mapping'!AD84=""),"","INSERT INTO GIN_GIS_GL_ACCTS_MAPPING     (GGGAM_CODE, GGGAM_GGGAP_CODE, GGGAM_TRNT_CODE, GGGAM_TRNT_TYPE, GGGAM_ACC_NO, GGGAM_CONTRA_ACC_NO)VALUES    (GGGAM_CODE_SEQ.NEXTVAL, " &amp; AE$3 &amp; ", '" &amp; $C84 &amp; "', '" &amp; $F84 &amp; "', '" &amp; 'Account Mapping'!AC84 &amp; "', '" &amp; 'Account Mapping'!AD84 &amp; "');")</f>
        <v/>
      </c>
      <c r="AG84" s="9" t="str">
        <f>IF(AND('Account Mapping'!AE84="",'Account Mapping'!AF84=""),"","INSERT INTO GIN_GIS_GL_ACCTS_MAPPING     (GGGAM_CODE, GGGAM_GGGAP_CODE, GGGAM_TRNT_CODE, GGGAM_TRNT_TYPE, GGGAM_ACC_NO, GGGAM_CONTRA_ACC_NO)VALUES    (GGGAM_CODE_SEQ.NEXTVAL, " &amp; AG$3 &amp; ", '" &amp; $C84 &amp; "', '" &amp; $F84 &amp; "', '" &amp; 'Account Mapping'!AE84 &amp; "', '" &amp; 'Account Mapping'!AF84 &amp; "');")</f>
        <v/>
      </c>
      <c r="AJ84" s="9" t="str">
        <f t="shared" si="13"/>
        <v>UPDATE GIN_TRANSACTION_TYPES SET  TRNT_CODE = 'CP-QST' WHERE TRNT_CODE = 'QSTCLMPD';</v>
      </c>
    </row>
    <row r="85" ht="15.0" customHeight="1">
      <c r="A85" s="9">
        <f>IF('Account Mapping'!A85="","",'Account Mapping'!A85)</f>
        <v>136</v>
      </c>
      <c r="B85" s="9" t="str">
        <f>IF('Account Mapping'!B85="","",'Account Mapping'!B85)</f>
        <v>CPFACOUT</v>
      </c>
      <c r="C85" s="9" t="str">
        <f t="shared" si="17"/>
        <v>CP-FO</v>
      </c>
      <c r="D85" s="9">
        <f t="shared" si="12"/>
        <v>5</v>
      </c>
      <c r="E85" s="9" t="str">
        <f>IF('Account Mapping'!C85="","",'Account Mapping'!C85)</f>
        <v>CLAIM PAYMENT FACRE OUT</v>
      </c>
      <c r="F85" s="9" t="str">
        <f>IF('Account Mapping'!D85="","",'Account Mapping'!D85)</f>
        <v>CP</v>
      </c>
      <c r="G85" s="9" t="str">
        <f>IF('Account Mapping'!E85="","",'Account Mapping'!E85)</f>
        <v>FO</v>
      </c>
      <c r="H85" s="9" t="str">
        <f>IF('Account Mapping'!F85="","",'Account Mapping'!F85)</f>
        <v>Y</v>
      </c>
      <c r="I85" s="9" t="str">
        <f>IF(AND('Account Mapping'!G85="",'Account Mapping'!H85=""),"","INSERT INTO GIN_GIS_GL_ACCTS_MAPPING     (GGGAM_CODE, GGGAM_GGGAP_CODE, GGGAM_TRNT_CODE, GGGAM_TRNT_TYPE, GGGAM_ACC_NO, GGGAM_CONTRA_ACC_NO)VALUES    (GGGAM_CODE_SEQ.NEXTVAL, " &amp; I$3 &amp; ", '" &amp; $C85 &amp; "', '" &amp; $F85 &amp; "', '" &amp; 'Account Mapping'!G85 &amp; "', '" &amp; 'Account Mapping'!H85 &amp; "');")</f>
        <v/>
      </c>
      <c r="K85" s="9" t="str">
        <f>IF(AND('Account Mapping'!I85="",'Account Mapping'!J85=""),"","INSERT INTO GIN_GIS_GL_ACCTS_MAPPING     (GGGAM_CODE, GGGAM_GGGAP_CODE, GGGAM_TRNT_CODE, GGGAM_TRNT_TYPE, GGGAM_ACC_NO, GGGAM_CONTRA_ACC_NO)VALUES    (GGGAM_CODE_SEQ.NEXTVAL, " &amp; K$3 &amp; ", '" &amp; $C85 &amp; "', '" &amp; $F85 &amp; "', '" &amp; 'Account Mapping'!I85 &amp; "', '" &amp; 'Account Mapping'!J85 &amp; "');")</f>
        <v/>
      </c>
      <c r="M85" s="9" t="str">
        <f>IF(AND('Account Mapping'!K85="",'Account Mapping'!L85=""),"","INSERT INTO GIN_GIS_GL_ACCTS_MAPPING     (GGGAM_CODE, GGGAM_GGGAP_CODE, GGGAM_TRNT_CODE, GGGAM_TRNT_TYPE, GGGAM_ACC_NO, GGGAM_CONTRA_ACC_NO)VALUES    (GGGAM_CODE_SEQ.NEXTVAL, " &amp; M$3 &amp; ", '" &amp; $C85 &amp; "', '" &amp; $F85 &amp; "', '" &amp; 'Account Mapping'!K85 &amp; "', '" &amp; 'Account Mapping'!L85 &amp; "');")</f>
        <v/>
      </c>
      <c r="O85" s="9" t="str">
        <f>IF(AND('Account Mapping'!M85="",'Account Mapping'!N85=""),"","INSERT INTO GIN_GIS_GL_ACCTS_MAPPING     (GGGAM_CODE, GGGAM_GGGAP_CODE, GGGAM_TRNT_CODE, GGGAM_TRNT_TYPE, GGGAM_ACC_NO, GGGAM_CONTRA_ACC_NO)VALUES    (GGGAM_CODE_SEQ.NEXTVAL, " &amp; O$3 &amp; ", '" &amp; $C85 &amp; "', '" &amp; $F85 &amp; "', '" &amp; 'Account Mapping'!M85 &amp; "', '" &amp; 'Account Mapping'!N85 &amp; "');")</f>
        <v/>
      </c>
      <c r="Q85" s="9" t="str">
        <f>IF(AND('Account Mapping'!O85="",'Account Mapping'!P85=""),"","INSERT INTO GIN_GIS_GL_ACCTS_MAPPING     (GGGAM_CODE, GGGAM_GGGAP_CODE, GGGAM_TRNT_CODE, GGGAM_TRNT_TYPE, GGGAM_ACC_NO, GGGAM_CONTRA_ACC_NO)VALUES    (GGGAM_CODE_SEQ.NEXTVAL, " &amp; Q$3 &amp; ", '" &amp; $C85 &amp; "', '" &amp; $F85 &amp; "', '" &amp; 'Account Mapping'!O85 &amp; "', '" &amp; 'Account Mapping'!P85 &amp; "');")</f>
        <v/>
      </c>
      <c r="S85" s="9" t="str">
        <f>IF(AND('Account Mapping'!Q85="",'Account Mapping'!R85=""),"","INSERT INTO GIN_GIS_GL_ACCTS_MAPPING     (GGGAM_CODE, GGGAM_GGGAP_CODE, GGGAM_TRNT_CODE, GGGAM_TRNT_TYPE, GGGAM_ACC_NO, GGGAM_CONTRA_ACC_NO)VALUES    (GGGAM_CODE_SEQ.NEXTVAL, " &amp; S$3 &amp; ", '" &amp; $C85 &amp; "', '" &amp; $F85 &amp; "', '" &amp; 'Account Mapping'!Q85 &amp; "', '" &amp; 'Account Mapping'!R85 &amp; "');")</f>
        <v/>
      </c>
      <c r="U85" s="9" t="str">
        <f>IF(AND('Account Mapping'!S85="",'Account Mapping'!T85=""),"","INSERT INTO GIN_GIS_GL_ACCTS_MAPPING     (GGGAM_CODE, GGGAM_GGGAP_CODE, GGGAM_TRNT_CODE, GGGAM_TRNT_TYPE, GGGAM_ACC_NO, GGGAM_CONTRA_ACC_NO)VALUES    (GGGAM_CODE_SEQ.NEXTVAL, " &amp; U$3 &amp; ", '" &amp; $C85 &amp; "', '" &amp; $F85 &amp; "', '" &amp; 'Account Mapping'!S85 &amp; "', '" &amp; 'Account Mapping'!T85 &amp; "');")</f>
        <v/>
      </c>
      <c r="W85" s="9" t="str">
        <f>IF(AND('Account Mapping'!U85="",'Account Mapping'!V85=""),"","INSERT INTO GIN_GIS_GL_ACCTS_MAPPING     (GGGAM_CODE, GGGAM_GGGAP_CODE, GGGAM_TRNT_CODE, GGGAM_TRNT_TYPE, GGGAM_ACC_NO, GGGAM_CONTRA_ACC_NO)VALUES    (GGGAM_CODE_SEQ.NEXTVAL, " &amp; W$3 &amp; ", '" &amp; $C85 &amp; "', '" &amp; $F85 &amp; "', '" &amp; 'Account Mapping'!U85 &amp; "', '" &amp; 'Account Mapping'!V85 &amp; "');")</f>
        <v/>
      </c>
      <c r="Y85" s="9" t="str">
        <f>IF(AND('Account Mapping'!W85="",'Account Mapping'!X85=""),"","INSERT INTO GIN_GIS_GL_ACCTS_MAPPING     (GGGAM_CODE, GGGAM_GGGAP_CODE, GGGAM_TRNT_CODE, GGGAM_TRNT_TYPE, GGGAM_ACC_NO, GGGAM_CONTRA_ACC_NO)VALUES    (GGGAM_CODE_SEQ.NEXTVAL, " &amp; Y$3 &amp; ", '" &amp; $C85 &amp; "', '" &amp; $F85 &amp; "', '" &amp; 'Account Mapping'!W85 &amp; "', '" &amp; 'Account Mapping'!X85 &amp; "');")</f>
        <v/>
      </c>
      <c r="AA85" s="9" t="str">
        <f>IF(AND('Account Mapping'!Y85="",'Account Mapping'!Z85=""),"","INSERT INTO GIN_GIS_GL_ACCTS_MAPPING     (GGGAM_CODE, GGGAM_GGGAP_CODE, GGGAM_TRNT_CODE, GGGAM_TRNT_TYPE, GGGAM_ACC_NO, GGGAM_CONTRA_ACC_NO)VALUES    (GGGAM_CODE_SEQ.NEXTVAL, " &amp; AA$3 &amp; ", '" &amp; $C85 &amp; "', '" &amp; $F85 &amp; "', '" &amp; 'Account Mapping'!Y85 &amp; "', '" &amp; 'Account Mapping'!Z85 &amp; "');")</f>
        <v/>
      </c>
      <c r="AC85" s="9" t="str">
        <f>IF(AND('Account Mapping'!AA85="",'Account Mapping'!AB85=""),"","INSERT INTO GIN_GIS_GL_ACCTS_MAPPING     (GGGAM_CODE, GGGAM_GGGAP_CODE, GGGAM_TRNT_CODE, GGGAM_TRNT_TYPE, GGGAM_ACC_NO, GGGAM_CONTRA_ACC_NO)VALUES    (GGGAM_CODE_SEQ.NEXTVAL, " &amp; AC$3 &amp; ", '" &amp; $C85 &amp; "', '" &amp; $F85 &amp; "', '" &amp; 'Account Mapping'!AA85 &amp; "', '" &amp; 'Account Mapping'!AB85 &amp; "');")</f>
        <v/>
      </c>
      <c r="AE85" s="9" t="str">
        <f>IF(AND('Account Mapping'!AC85="",'Account Mapping'!AD85=""),"","INSERT INTO GIN_GIS_GL_ACCTS_MAPPING     (GGGAM_CODE, GGGAM_GGGAP_CODE, GGGAM_TRNT_CODE, GGGAM_TRNT_TYPE, GGGAM_ACC_NO, GGGAM_CONTRA_ACC_NO)VALUES    (GGGAM_CODE_SEQ.NEXTVAL, " &amp; AE$3 &amp; ", '" &amp; $C85 &amp; "', '" &amp; $F85 &amp; "', '" &amp; 'Account Mapping'!AC85 &amp; "', '" &amp; 'Account Mapping'!AD85 &amp; "');")</f>
        <v/>
      </c>
      <c r="AG85" s="9" t="str">
        <f>IF(AND('Account Mapping'!AE85="",'Account Mapping'!AF85=""),"","INSERT INTO GIN_GIS_GL_ACCTS_MAPPING     (GGGAM_CODE, GGGAM_GGGAP_CODE, GGGAM_TRNT_CODE, GGGAM_TRNT_TYPE, GGGAM_ACC_NO, GGGAM_CONTRA_ACC_NO)VALUES    (GGGAM_CODE_SEQ.NEXTVAL, " &amp; AG$3 &amp; ", '" &amp; $C85 &amp; "', '" &amp; $F85 &amp; "', '" &amp; 'Account Mapping'!AE85 &amp; "', '" &amp; 'Account Mapping'!AF85 &amp; "');")</f>
        <v/>
      </c>
      <c r="AJ85" s="9" t="str">
        <f t="shared" si="13"/>
        <v>UPDATE GIN_TRANSACTION_TYPES SET  TRNT_CODE = 'CP-FO' WHERE TRNT_CODE = 'CPFACOUT';</v>
      </c>
    </row>
    <row r="86" ht="15.0" customHeight="1">
      <c r="A86" s="9">
        <f>IF('Account Mapping'!A86="","",'Account Mapping'!A86)</f>
        <v>137</v>
      </c>
      <c r="B86" s="9" t="str">
        <f>IF('Account Mapping'!B86="","",'Account Mapping'!B86)</f>
        <v/>
      </c>
      <c r="C86" s="9" t="str">
        <f t="shared" si="17"/>
        <v>CP-POOL</v>
      </c>
      <c r="D86" s="9">
        <f t="shared" si="12"/>
        <v>7</v>
      </c>
      <c r="E86" s="9" t="str">
        <f>IF('Account Mapping'!C86="","",'Account Mapping'!C86)</f>
        <v>CLAIM PAYMENT POOL</v>
      </c>
      <c r="F86" s="9" t="str">
        <f>IF('Account Mapping'!D86="","",'Account Mapping'!D86)</f>
        <v>CP</v>
      </c>
      <c r="G86" s="9" t="str">
        <f>IF('Account Mapping'!E86="","",'Account Mapping'!E86)</f>
        <v>POOL</v>
      </c>
      <c r="H86" s="9" t="str">
        <f>IF('Account Mapping'!F86="","",'Account Mapping'!F86)</f>
        <v>Y</v>
      </c>
      <c r="I86" s="9" t="str">
        <f>IF(AND('Account Mapping'!G86="",'Account Mapping'!H86=""),"","INSERT INTO GIN_GIS_GL_ACCTS_MAPPING     (GGGAM_CODE, GGGAM_GGGAP_CODE, GGGAM_TRNT_CODE, GGGAM_TRNT_TYPE, GGGAM_ACC_NO, GGGAM_CONTRA_ACC_NO)VALUES    (GGGAM_CODE_SEQ.NEXTVAL, " &amp; I$3 &amp; ", '" &amp; $C86 &amp; "', '" &amp; $F86 &amp; "', '" &amp; 'Account Mapping'!G86 &amp; "', '" &amp; 'Account Mapping'!H86 &amp; "');")</f>
        <v/>
      </c>
      <c r="K86" s="9" t="str">
        <f>IF(AND('Account Mapping'!I86="",'Account Mapping'!J86=""),"","INSERT INTO GIN_GIS_GL_ACCTS_MAPPING     (GGGAM_CODE, GGGAM_GGGAP_CODE, GGGAM_TRNT_CODE, GGGAM_TRNT_TYPE, GGGAM_ACC_NO, GGGAM_CONTRA_ACC_NO)VALUES    (GGGAM_CODE_SEQ.NEXTVAL, " &amp; K$3 &amp; ", '" &amp; $C86 &amp; "', '" &amp; $F86 &amp; "', '" &amp; 'Account Mapping'!I86 &amp; "', '" &amp; 'Account Mapping'!J86 &amp; "');")</f>
        <v/>
      </c>
      <c r="M86" s="9" t="str">
        <f>IF(AND('Account Mapping'!K86="",'Account Mapping'!L86=""),"","INSERT INTO GIN_GIS_GL_ACCTS_MAPPING     (GGGAM_CODE, GGGAM_GGGAP_CODE, GGGAM_TRNT_CODE, GGGAM_TRNT_TYPE, GGGAM_ACC_NO, GGGAM_CONTRA_ACC_NO)VALUES    (GGGAM_CODE_SEQ.NEXTVAL, " &amp; M$3 &amp; ", '" &amp; $C86 &amp; "', '" &amp; $F86 &amp; "', '" &amp; 'Account Mapping'!K86 &amp; "', '" &amp; 'Account Mapping'!L86 &amp; "');")</f>
        <v/>
      </c>
      <c r="O86" s="9" t="str">
        <f>IF(AND('Account Mapping'!M86="",'Account Mapping'!N86=""),"","INSERT INTO GIN_GIS_GL_ACCTS_MAPPING     (GGGAM_CODE, GGGAM_GGGAP_CODE, GGGAM_TRNT_CODE, GGGAM_TRNT_TYPE, GGGAM_ACC_NO, GGGAM_CONTRA_ACC_NO)VALUES    (GGGAM_CODE_SEQ.NEXTVAL, " &amp; O$3 &amp; ", '" &amp; $C86 &amp; "', '" &amp; $F86 &amp; "', '" &amp; 'Account Mapping'!M86 &amp; "', '" &amp; 'Account Mapping'!N86 &amp; "');")</f>
        <v/>
      </c>
      <c r="Q86" s="9" t="str">
        <f>IF(AND('Account Mapping'!O86="",'Account Mapping'!P86=""),"","INSERT INTO GIN_GIS_GL_ACCTS_MAPPING     (GGGAM_CODE, GGGAM_GGGAP_CODE, GGGAM_TRNT_CODE, GGGAM_TRNT_TYPE, GGGAM_ACC_NO, GGGAM_CONTRA_ACC_NO)VALUES    (GGGAM_CODE_SEQ.NEXTVAL, " &amp; Q$3 &amp; ", '" &amp; $C86 &amp; "', '" &amp; $F86 &amp; "', '" &amp; 'Account Mapping'!O86 &amp; "', '" &amp; 'Account Mapping'!P86 &amp; "');")</f>
        <v/>
      </c>
      <c r="S86" s="9" t="str">
        <f>IF(AND('Account Mapping'!Q86="",'Account Mapping'!R86=""),"","INSERT INTO GIN_GIS_GL_ACCTS_MAPPING     (GGGAM_CODE, GGGAM_GGGAP_CODE, GGGAM_TRNT_CODE, GGGAM_TRNT_TYPE, GGGAM_ACC_NO, GGGAM_CONTRA_ACC_NO)VALUES    (GGGAM_CODE_SEQ.NEXTVAL, " &amp; S$3 &amp; ", '" &amp; $C86 &amp; "', '" &amp; $F86 &amp; "', '" &amp; 'Account Mapping'!Q86 &amp; "', '" &amp; 'Account Mapping'!R86 &amp; "');")</f>
        <v/>
      </c>
      <c r="U86" s="9" t="str">
        <f>IF(AND('Account Mapping'!S86="",'Account Mapping'!T86=""),"","INSERT INTO GIN_GIS_GL_ACCTS_MAPPING     (GGGAM_CODE, GGGAM_GGGAP_CODE, GGGAM_TRNT_CODE, GGGAM_TRNT_TYPE, GGGAM_ACC_NO, GGGAM_CONTRA_ACC_NO)VALUES    (GGGAM_CODE_SEQ.NEXTVAL, " &amp; U$3 &amp; ", '" &amp; $C86 &amp; "', '" &amp; $F86 &amp; "', '" &amp; 'Account Mapping'!S86 &amp; "', '" &amp; 'Account Mapping'!T86 &amp; "');")</f>
        <v/>
      </c>
      <c r="W86" s="9" t="str">
        <f>IF(AND('Account Mapping'!U86="",'Account Mapping'!V86=""),"","INSERT INTO GIN_GIS_GL_ACCTS_MAPPING     (GGGAM_CODE, GGGAM_GGGAP_CODE, GGGAM_TRNT_CODE, GGGAM_TRNT_TYPE, GGGAM_ACC_NO, GGGAM_CONTRA_ACC_NO)VALUES    (GGGAM_CODE_SEQ.NEXTVAL, " &amp; W$3 &amp; ", '" &amp; $C86 &amp; "', '" &amp; $F86 &amp; "', '" &amp; 'Account Mapping'!U86 &amp; "', '" &amp; 'Account Mapping'!V86 &amp; "');")</f>
        <v/>
      </c>
      <c r="Y86" s="9" t="str">
        <f>IF(AND('Account Mapping'!W86="",'Account Mapping'!X86=""),"","INSERT INTO GIN_GIS_GL_ACCTS_MAPPING     (GGGAM_CODE, GGGAM_GGGAP_CODE, GGGAM_TRNT_CODE, GGGAM_TRNT_TYPE, GGGAM_ACC_NO, GGGAM_CONTRA_ACC_NO)VALUES    (GGGAM_CODE_SEQ.NEXTVAL, " &amp; Y$3 &amp; ", '" &amp; $C86 &amp; "', '" &amp; $F86 &amp; "', '" &amp; 'Account Mapping'!W86 &amp; "', '" &amp; 'Account Mapping'!X86 &amp; "');")</f>
        <v/>
      </c>
      <c r="AA86" s="9" t="str">
        <f>IF(AND('Account Mapping'!Y86="",'Account Mapping'!Z86=""),"","INSERT INTO GIN_GIS_GL_ACCTS_MAPPING     (GGGAM_CODE, GGGAM_GGGAP_CODE, GGGAM_TRNT_CODE, GGGAM_TRNT_TYPE, GGGAM_ACC_NO, GGGAM_CONTRA_ACC_NO)VALUES    (GGGAM_CODE_SEQ.NEXTVAL, " &amp; AA$3 &amp; ", '" &amp; $C86 &amp; "', '" &amp; $F86 &amp; "', '" &amp; 'Account Mapping'!Y86 &amp; "', '" &amp; 'Account Mapping'!Z86 &amp; "');")</f>
        <v/>
      </c>
      <c r="AC86" s="9" t="str">
        <f>IF(AND('Account Mapping'!AA86="",'Account Mapping'!AB86=""),"","INSERT INTO GIN_GIS_GL_ACCTS_MAPPING     (GGGAM_CODE, GGGAM_GGGAP_CODE, GGGAM_TRNT_CODE, GGGAM_TRNT_TYPE, GGGAM_ACC_NO, GGGAM_CONTRA_ACC_NO)VALUES    (GGGAM_CODE_SEQ.NEXTVAL, " &amp; AC$3 &amp; ", '" &amp; $C86 &amp; "', '" &amp; $F86 &amp; "', '" &amp; 'Account Mapping'!AA86 &amp; "', '" &amp; 'Account Mapping'!AB86 &amp; "');")</f>
        <v/>
      </c>
      <c r="AE86" s="9" t="str">
        <f>IF(AND('Account Mapping'!AC86="",'Account Mapping'!AD86=""),"","INSERT INTO GIN_GIS_GL_ACCTS_MAPPING     (GGGAM_CODE, GGGAM_GGGAP_CODE, GGGAM_TRNT_CODE, GGGAM_TRNT_TYPE, GGGAM_ACC_NO, GGGAM_CONTRA_ACC_NO)VALUES    (GGGAM_CODE_SEQ.NEXTVAL, " &amp; AE$3 &amp; ", '" &amp; $C86 &amp; "', '" &amp; $F86 &amp; "', '" &amp; 'Account Mapping'!AC86 &amp; "', '" &amp; 'Account Mapping'!AD86 &amp; "');")</f>
        <v/>
      </c>
      <c r="AG86" s="9" t="str">
        <f>IF(AND('Account Mapping'!AE86="",'Account Mapping'!AF86=""),"","INSERT INTO GIN_GIS_GL_ACCTS_MAPPING     (GGGAM_CODE, GGGAM_GGGAP_CODE, GGGAM_TRNT_CODE, GGGAM_TRNT_TYPE, GGGAM_ACC_NO, GGGAM_CONTRA_ACC_NO)VALUES    (GGGAM_CODE_SEQ.NEXTVAL, " &amp; AG$3 &amp; ", '" &amp; $C86 &amp; "', '" &amp; $F86 &amp; "', '" &amp; 'Account Mapping'!AE86 &amp; "', '" &amp; 'Account Mapping'!AF86 &amp; "');")</f>
        <v/>
      </c>
      <c r="AJ86" s="9" t="str">
        <f t="shared" si="13"/>
        <v>INSERT INTO GIN_TRANSACTION_TYPES ( TRNT_CODE, TRNT_DESC, TRNT_TYPE,TRNT_APPLICATION_LVL, TRNT_SCL_APPLICABLE, TRNT_ORG_TYPE, TRNT_APPL_TRANS_TYPE_LVL) VALUES ('CP-POOL', 'CLAIM PAYMENT POOL', 'CP', 'POOL', 'Y', 'ALL', 'N'); </v>
      </c>
    </row>
    <row r="87" ht="15.0" customHeight="1">
      <c r="A87" s="9">
        <f>IF('Account Mapping'!A87="","",'Account Mapping'!A87)</f>
        <v>138</v>
      </c>
      <c r="B87" s="9"/>
      <c r="C87" s="9" t="str">
        <f t="shared" si="17"/>
        <v>CP-XOL</v>
      </c>
      <c r="D87" s="9">
        <f t="shared" si="12"/>
        <v>6</v>
      </c>
      <c r="E87" s="9" t="str">
        <f>IF('Account Mapping'!C87="","",'Account Mapping'!C87)</f>
        <v>XOL CLAIM PAYMENT</v>
      </c>
      <c r="F87" s="9" t="str">
        <f>IF('Account Mapping'!D87="","",'Account Mapping'!D87)</f>
        <v>CP</v>
      </c>
      <c r="G87" s="9" t="str">
        <f>IF('Account Mapping'!E87="","",'Account Mapping'!E87)</f>
        <v>XOL</v>
      </c>
      <c r="H87" s="9" t="str">
        <f>IF('Account Mapping'!F87="","",'Account Mapping'!F87)</f>
        <v>Y</v>
      </c>
      <c r="I87" s="9" t="str">
        <f>IF(AND('Account Mapping'!G87="",'Account Mapping'!H87=""),"","INSERT INTO GIN_GIS_GL_ACCTS_MAPPING     (GGGAM_CODE, GGGAM_GGGAP_CODE, GGGAM_TRNT_CODE, GGGAM_TRNT_TYPE, GGGAM_ACC_NO, GGGAM_CONTRA_ACC_NO)VALUES    (GGGAM_CODE_SEQ.NEXTVAL, " &amp; I$3 &amp; ", '" &amp; $C87 &amp; "', '" &amp; $F87 &amp; "', '" &amp; 'Account Mapping'!G87 &amp; "', '" &amp; 'Account Mapping'!H87 &amp; "');")</f>
        <v/>
      </c>
      <c r="K87" s="9" t="str">
        <f>IF(AND('Account Mapping'!I87="",'Account Mapping'!J87=""),"","INSERT INTO GIN_GIS_GL_ACCTS_MAPPING     (GGGAM_CODE, GGGAM_GGGAP_CODE, GGGAM_TRNT_CODE, GGGAM_TRNT_TYPE, GGGAM_ACC_NO, GGGAM_CONTRA_ACC_NO)VALUES    (GGGAM_CODE_SEQ.NEXTVAL, " &amp; K$3 &amp; ", '" &amp; $C87 &amp; "', '" &amp; $F87 &amp; "', '" &amp; 'Account Mapping'!I87 &amp; "', '" &amp; 'Account Mapping'!J87 &amp; "');")</f>
        <v/>
      </c>
      <c r="M87" s="9" t="str">
        <f>IF(AND('Account Mapping'!K87="",'Account Mapping'!L87=""),"","INSERT INTO GIN_GIS_GL_ACCTS_MAPPING     (GGGAM_CODE, GGGAM_GGGAP_CODE, GGGAM_TRNT_CODE, GGGAM_TRNT_TYPE, GGGAM_ACC_NO, GGGAM_CONTRA_ACC_NO)VALUES    (GGGAM_CODE_SEQ.NEXTVAL, " &amp; M$3 &amp; ", '" &amp; $C87 &amp; "', '" &amp; $F87 &amp; "', '" &amp; 'Account Mapping'!K87 &amp; "', '" &amp; 'Account Mapping'!L87 &amp; "');")</f>
        <v/>
      </c>
      <c r="O87" s="9" t="str">
        <f>IF(AND('Account Mapping'!M87="",'Account Mapping'!N87=""),"","INSERT INTO GIN_GIS_GL_ACCTS_MAPPING     (GGGAM_CODE, GGGAM_GGGAP_CODE, GGGAM_TRNT_CODE, GGGAM_TRNT_TYPE, GGGAM_ACC_NO, GGGAM_CONTRA_ACC_NO)VALUES    (GGGAM_CODE_SEQ.NEXTVAL, " &amp; O$3 &amp; ", '" &amp; $C87 &amp; "', '" &amp; $F87 &amp; "', '" &amp; 'Account Mapping'!M87 &amp; "', '" &amp; 'Account Mapping'!N87 &amp; "');")</f>
        <v/>
      </c>
      <c r="Q87" s="9" t="str">
        <f>IF(AND('Account Mapping'!O87="",'Account Mapping'!P87=""),"","INSERT INTO GIN_GIS_GL_ACCTS_MAPPING     (GGGAM_CODE, GGGAM_GGGAP_CODE, GGGAM_TRNT_CODE, GGGAM_TRNT_TYPE, GGGAM_ACC_NO, GGGAM_CONTRA_ACC_NO)VALUES    (GGGAM_CODE_SEQ.NEXTVAL, " &amp; Q$3 &amp; ", '" &amp; $C87 &amp; "', '" &amp; $F87 &amp; "', '" &amp; 'Account Mapping'!O87 &amp; "', '" &amp; 'Account Mapping'!P87 &amp; "');")</f>
        <v/>
      </c>
      <c r="S87" s="9" t="str">
        <f>IF(AND('Account Mapping'!Q87="",'Account Mapping'!R87=""),"","INSERT INTO GIN_GIS_GL_ACCTS_MAPPING     (GGGAM_CODE, GGGAM_GGGAP_CODE, GGGAM_TRNT_CODE, GGGAM_TRNT_TYPE, GGGAM_ACC_NO, GGGAM_CONTRA_ACC_NO)VALUES    (GGGAM_CODE_SEQ.NEXTVAL, " &amp; S$3 &amp; ", '" &amp; $C87 &amp; "', '" &amp; $F87 &amp; "', '" &amp; 'Account Mapping'!Q87 &amp; "', '" &amp; 'Account Mapping'!R87 &amp; "');")</f>
        <v/>
      </c>
      <c r="U87" s="9" t="str">
        <f>IF(AND('Account Mapping'!S87="",'Account Mapping'!T87=""),"","INSERT INTO GIN_GIS_GL_ACCTS_MAPPING     (GGGAM_CODE, GGGAM_GGGAP_CODE, GGGAM_TRNT_CODE, GGGAM_TRNT_TYPE, GGGAM_ACC_NO, GGGAM_CONTRA_ACC_NO)VALUES    (GGGAM_CODE_SEQ.NEXTVAL, " &amp; U$3 &amp; ", '" &amp; $C87 &amp; "', '" &amp; $F87 &amp; "', '" &amp; 'Account Mapping'!S87 &amp; "', '" &amp; 'Account Mapping'!T87 &amp; "');")</f>
        <v/>
      </c>
      <c r="W87" s="9" t="str">
        <f>IF(AND('Account Mapping'!U87="",'Account Mapping'!V87=""),"","INSERT INTO GIN_GIS_GL_ACCTS_MAPPING     (GGGAM_CODE, GGGAM_GGGAP_CODE, GGGAM_TRNT_CODE, GGGAM_TRNT_TYPE, GGGAM_ACC_NO, GGGAM_CONTRA_ACC_NO)VALUES    (GGGAM_CODE_SEQ.NEXTVAL, " &amp; W$3 &amp; ", '" &amp; $C87 &amp; "', '" &amp; $F87 &amp; "', '" &amp; 'Account Mapping'!U87 &amp; "', '" &amp; 'Account Mapping'!V87 &amp; "');")</f>
        <v/>
      </c>
      <c r="Y87" s="9" t="str">
        <f>IF(AND('Account Mapping'!W87="",'Account Mapping'!X87=""),"","INSERT INTO GIN_GIS_GL_ACCTS_MAPPING     (GGGAM_CODE, GGGAM_GGGAP_CODE, GGGAM_TRNT_CODE, GGGAM_TRNT_TYPE, GGGAM_ACC_NO, GGGAM_CONTRA_ACC_NO)VALUES    (GGGAM_CODE_SEQ.NEXTVAL, " &amp; Y$3 &amp; ", '" &amp; $C87 &amp; "', '" &amp; $F87 &amp; "', '" &amp; 'Account Mapping'!W87 &amp; "', '" &amp; 'Account Mapping'!X87 &amp; "');")</f>
        <v/>
      </c>
      <c r="AA87" s="9" t="str">
        <f>IF(AND('Account Mapping'!Y87="",'Account Mapping'!Z87=""),"","INSERT INTO GIN_GIS_GL_ACCTS_MAPPING     (GGGAM_CODE, GGGAM_GGGAP_CODE, GGGAM_TRNT_CODE, GGGAM_TRNT_TYPE, GGGAM_ACC_NO, GGGAM_CONTRA_ACC_NO)VALUES    (GGGAM_CODE_SEQ.NEXTVAL, " &amp; AA$3 &amp; ", '" &amp; $C87 &amp; "', '" &amp; $F87 &amp; "', '" &amp; 'Account Mapping'!Y87 &amp; "', '" &amp; 'Account Mapping'!Z87 &amp; "');")</f>
        <v/>
      </c>
      <c r="AC87" s="9" t="str">
        <f>IF(AND('Account Mapping'!AA87="",'Account Mapping'!AB87=""),"","INSERT INTO GIN_GIS_GL_ACCTS_MAPPING     (GGGAM_CODE, GGGAM_GGGAP_CODE, GGGAM_TRNT_CODE, GGGAM_TRNT_TYPE, GGGAM_ACC_NO, GGGAM_CONTRA_ACC_NO)VALUES    (GGGAM_CODE_SEQ.NEXTVAL, " &amp; AC$3 &amp; ", '" &amp; $C87 &amp; "', '" &amp; $F87 &amp; "', '" &amp; 'Account Mapping'!AA87 &amp; "', '" &amp; 'Account Mapping'!AB87 &amp; "');")</f>
        <v/>
      </c>
      <c r="AE87" s="9" t="str">
        <f>IF(AND('Account Mapping'!AC87="",'Account Mapping'!AD87=""),"","INSERT INTO GIN_GIS_GL_ACCTS_MAPPING     (GGGAM_CODE, GGGAM_GGGAP_CODE, GGGAM_TRNT_CODE, GGGAM_TRNT_TYPE, GGGAM_ACC_NO, GGGAM_CONTRA_ACC_NO)VALUES    (GGGAM_CODE_SEQ.NEXTVAL, " &amp; AE$3 &amp; ", '" &amp; $C87 &amp; "', '" &amp; $F87 &amp; "', '" &amp; 'Account Mapping'!AC87 &amp; "', '" &amp; 'Account Mapping'!AD87 &amp; "');")</f>
        <v/>
      </c>
      <c r="AG87" s="9" t="str">
        <f>IF(AND('Account Mapping'!AE87="",'Account Mapping'!AF87=""),"","INSERT INTO GIN_GIS_GL_ACCTS_MAPPING     (GGGAM_CODE, GGGAM_GGGAP_CODE, GGGAM_TRNT_CODE, GGGAM_TRNT_TYPE, GGGAM_ACC_NO, GGGAM_CONTRA_ACC_NO)VALUES    (GGGAM_CODE_SEQ.NEXTVAL, " &amp; AG$3 &amp; ", '" &amp; $C87 &amp; "', '" &amp; $F87 &amp; "', '" &amp; 'Account Mapping'!AE87 &amp; "', '" &amp; 'Account Mapping'!AF87 &amp; "');")</f>
        <v/>
      </c>
      <c r="AJ87" s="9" t="str">
        <f t="shared" si="13"/>
        <v>INSERT INTO GIN_TRANSACTION_TYPES ( TRNT_CODE, TRNT_DESC, TRNT_TYPE,TRNT_APPLICATION_LVL, TRNT_SCL_APPLICABLE, TRNT_ORG_TYPE, TRNT_APPL_TRANS_TYPE_LVL) VALUES ('CP-XOL', 'XOL CLAIM PAYMENT', 'CP', 'XOL', 'Y', 'ALL', 'N'); </v>
      </c>
    </row>
    <row r="88" ht="15.0" customHeight="1">
      <c r="A88" s="9">
        <f>IF('Account Mapping'!A88="","",'Account Mapping'!A88)</f>
        <v>139</v>
      </c>
      <c r="B88" s="9"/>
      <c r="C88" s="9" t="str">
        <f t="shared" si="17"/>
        <v>WTHTPY-U</v>
      </c>
      <c r="D88" s="9">
        <f t="shared" si="12"/>
        <v>8</v>
      </c>
      <c r="E88" s="9" t="str">
        <f>IF('Account Mapping'!C88="","",'Account Mapping'!C88)</f>
        <v>CLAIM WTHTAX</v>
      </c>
      <c r="F88" s="9" t="str">
        <f>IF('Account Mapping'!D88="","",'Account Mapping'!D88)</f>
        <v>WTHTPY</v>
      </c>
      <c r="G88" s="9" t="str">
        <f>IF('Account Mapping'!E88="","",'Account Mapping'!E88)</f>
        <v>U</v>
      </c>
      <c r="H88" s="9" t="str">
        <f>IF('Account Mapping'!F88="","",'Account Mapping'!F88)</f>
        <v>N</v>
      </c>
      <c r="I88" s="9" t="str">
        <f>IF(AND('Account Mapping'!G88="",'Account Mapping'!H88=""),"","INSERT INTO GIN_GIS_GL_ACCTS_MAPPING     (GGGAM_CODE, GGGAM_GGGAP_CODE, GGGAM_TRNT_CODE, GGGAM_TRNT_TYPE, GGGAM_ACC_NO, GGGAM_CONTRA_ACC_NO)VALUES    (GGGAM_CODE_SEQ.NEXTVAL, " &amp; I$3 &amp; ", '" &amp; $C88 &amp; "', '" &amp; $F88 &amp; "', '" &amp; 'Account Mapping'!G88 &amp; "', '" &amp; 'Account Mapping'!H88 &amp; "');")</f>
        <v/>
      </c>
      <c r="K88" s="9" t="str">
        <f>IF(AND('Account Mapping'!I88="",'Account Mapping'!J88=""),"","INSERT INTO GIN_GIS_GL_ACCTS_MAPPING     (GGGAM_CODE, GGGAM_GGGAP_CODE, GGGAM_TRNT_CODE, GGGAM_TRNT_TYPE, GGGAM_ACC_NO, GGGAM_CONTRA_ACC_NO)VALUES    (GGGAM_CODE_SEQ.NEXTVAL, " &amp; K$3 &amp; ", '" &amp; $C88 &amp; "', '" &amp; $F88 &amp; "', '" &amp; 'Account Mapping'!I88 &amp; "', '" &amp; 'Account Mapping'!J88 &amp; "');")</f>
        <v/>
      </c>
      <c r="M88" s="9" t="str">
        <f>IF(AND('Account Mapping'!K88="",'Account Mapping'!L88=""),"","INSERT INTO GIN_GIS_GL_ACCTS_MAPPING     (GGGAM_CODE, GGGAM_GGGAP_CODE, GGGAM_TRNT_CODE, GGGAM_TRNT_TYPE, GGGAM_ACC_NO, GGGAM_CONTRA_ACC_NO)VALUES    (GGGAM_CODE_SEQ.NEXTVAL, " &amp; M$3 &amp; ", '" &amp; $C88 &amp; "', '" &amp; $F88 &amp; "', '" &amp; 'Account Mapping'!K88 &amp; "', '" &amp; 'Account Mapping'!L88 &amp; "');")</f>
        <v/>
      </c>
      <c r="O88" s="9" t="str">
        <f>IF(AND('Account Mapping'!M88="",'Account Mapping'!N88=""),"","INSERT INTO GIN_GIS_GL_ACCTS_MAPPING     (GGGAM_CODE, GGGAM_GGGAP_CODE, GGGAM_TRNT_CODE, GGGAM_TRNT_TYPE, GGGAM_ACC_NO, GGGAM_CONTRA_ACC_NO)VALUES    (GGGAM_CODE_SEQ.NEXTVAL, " &amp; O$3 &amp; ", '" &amp; $C88 &amp; "', '" &amp; $F88 &amp; "', '" &amp; 'Account Mapping'!M88 &amp; "', '" &amp; 'Account Mapping'!N88 &amp; "');")</f>
        <v/>
      </c>
      <c r="Q88" s="9" t="str">
        <f>IF(AND('Account Mapping'!O88="",'Account Mapping'!P88=""),"","INSERT INTO GIN_GIS_GL_ACCTS_MAPPING     (GGGAM_CODE, GGGAM_GGGAP_CODE, GGGAM_TRNT_CODE, GGGAM_TRNT_TYPE, GGGAM_ACC_NO, GGGAM_CONTRA_ACC_NO)VALUES    (GGGAM_CODE_SEQ.NEXTVAL, " &amp; Q$3 &amp; ", '" &amp; $C88 &amp; "', '" &amp; $F88 &amp; "', '" &amp; 'Account Mapping'!O88 &amp; "', '" &amp; 'Account Mapping'!P88 &amp; "');")</f>
        <v/>
      </c>
      <c r="S88" s="9" t="str">
        <f>IF(AND('Account Mapping'!Q88="",'Account Mapping'!R88=""),"","INSERT INTO GIN_GIS_GL_ACCTS_MAPPING     (GGGAM_CODE, GGGAM_GGGAP_CODE, GGGAM_TRNT_CODE, GGGAM_TRNT_TYPE, GGGAM_ACC_NO, GGGAM_CONTRA_ACC_NO)VALUES    (GGGAM_CODE_SEQ.NEXTVAL, " &amp; S$3 &amp; ", '" &amp; $C88 &amp; "', '" &amp; $F88 &amp; "', '" &amp; 'Account Mapping'!Q88 &amp; "', '" &amp; 'Account Mapping'!R88 &amp; "');")</f>
        <v/>
      </c>
      <c r="U88" s="9" t="str">
        <f>IF(AND('Account Mapping'!S88="",'Account Mapping'!T88=""),"","INSERT INTO GIN_GIS_GL_ACCTS_MAPPING     (GGGAM_CODE, GGGAM_GGGAP_CODE, GGGAM_TRNT_CODE, GGGAM_TRNT_TYPE, GGGAM_ACC_NO, GGGAM_CONTRA_ACC_NO)VALUES    (GGGAM_CODE_SEQ.NEXTVAL, " &amp; U$3 &amp; ", '" &amp; $C88 &amp; "', '" &amp; $F88 &amp; "', '" &amp; 'Account Mapping'!S88 &amp; "', '" &amp; 'Account Mapping'!T88 &amp; "');")</f>
        <v/>
      </c>
      <c r="W88" s="9" t="str">
        <f>IF(AND('Account Mapping'!U88="",'Account Mapping'!V88=""),"","INSERT INTO GIN_GIS_GL_ACCTS_MAPPING     (GGGAM_CODE, GGGAM_GGGAP_CODE, GGGAM_TRNT_CODE, GGGAM_TRNT_TYPE, GGGAM_ACC_NO, GGGAM_CONTRA_ACC_NO)VALUES    (GGGAM_CODE_SEQ.NEXTVAL, " &amp; W$3 &amp; ", '" &amp; $C88 &amp; "', '" &amp; $F88 &amp; "', '" &amp; 'Account Mapping'!U88 &amp; "', '" &amp; 'Account Mapping'!V88 &amp; "');")</f>
        <v/>
      </c>
      <c r="Y88" s="9" t="str">
        <f>IF(AND('Account Mapping'!W88="",'Account Mapping'!X88=""),"","INSERT INTO GIN_GIS_GL_ACCTS_MAPPING     (GGGAM_CODE, GGGAM_GGGAP_CODE, GGGAM_TRNT_CODE, GGGAM_TRNT_TYPE, GGGAM_ACC_NO, GGGAM_CONTRA_ACC_NO)VALUES    (GGGAM_CODE_SEQ.NEXTVAL, " &amp; Y$3 &amp; ", '" &amp; $C88 &amp; "', '" &amp; $F88 &amp; "', '" &amp; 'Account Mapping'!W88 &amp; "', '" &amp; 'Account Mapping'!X88 &amp; "');")</f>
        <v/>
      </c>
      <c r="AA88" s="9" t="str">
        <f>IF(AND('Account Mapping'!Y88="",'Account Mapping'!Z88=""),"","INSERT INTO GIN_GIS_GL_ACCTS_MAPPING     (GGGAM_CODE, GGGAM_GGGAP_CODE, GGGAM_TRNT_CODE, GGGAM_TRNT_TYPE, GGGAM_ACC_NO, GGGAM_CONTRA_ACC_NO)VALUES    (GGGAM_CODE_SEQ.NEXTVAL, " &amp; AA$3 &amp; ", '" &amp; $C88 &amp; "', '" &amp; $F88 &amp; "', '" &amp; 'Account Mapping'!Y88 &amp; "', '" &amp; 'Account Mapping'!Z88 &amp; "');")</f>
        <v/>
      </c>
      <c r="AC88" s="9" t="str">
        <f>IF(AND('Account Mapping'!AA88="",'Account Mapping'!AB88=""),"","INSERT INTO GIN_GIS_GL_ACCTS_MAPPING     (GGGAM_CODE, GGGAM_GGGAP_CODE, GGGAM_TRNT_CODE, GGGAM_TRNT_TYPE, GGGAM_ACC_NO, GGGAM_CONTRA_ACC_NO)VALUES    (GGGAM_CODE_SEQ.NEXTVAL, " &amp; AC$3 &amp; ", '" &amp; $C88 &amp; "', '" &amp; $F88 &amp; "', '" &amp; 'Account Mapping'!AA88 &amp; "', '" &amp; 'Account Mapping'!AB88 &amp; "');")</f>
        <v/>
      </c>
      <c r="AE88" s="9" t="str">
        <f>IF(AND('Account Mapping'!AC88="",'Account Mapping'!AD88=""),"","INSERT INTO GIN_GIS_GL_ACCTS_MAPPING     (GGGAM_CODE, GGGAM_GGGAP_CODE, GGGAM_TRNT_CODE, GGGAM_TRNT_TYPE, GGGAM_ACC_NO, GGGAM_CONTRA_ACC_NO)VALUES    (GGGAM_CODE_SEQ.NEXTVAL, " &amp; AE$3 &amp; ", '" &amp; $C88 &amp; "', '" &amp; $F88 &amp; "', '" &amp; 'Account Mapping'!AC88 &amp; "', '" &amp; 'Account Mapping'!AD88 &amp; "');")</f>
        <v/>
      </c>
      <c r="AG88" s="9" t="str">
        <f>IF(AND('Account Mapping'!AE88="",'Account Mapping'!AF88=""),"","INSERT INTO GIN_GIS_GL_ACCTS_MAPPING     (GGGAM_CODE, GGGAM_GGGAP_CODE, GGGAM_TRNT_CODE, GGGAM_TRNT_TYPE, GGGAM_ACC_NO, GGGAM_CONTRA_ACC_NO)VALUES    (GGGAM_CODE_SEQ.NEXTVAL, " &amp; AG$3 &amp; ", '" &amp; $C88 &amp; "', '" &amp; $F88 &amp; "', '" &amp; 'Account Mapping'!AE88 &amp; "', '" &amp; 'Account Mapping'!AF88 &amp; "');")</f>
        <v/>
      </c>
      <c r="AJ88" s="9" t="str">
        <f t="shared" si="13"/>
        <v>INSERT INTO GIN_TRANSACTION_TYPES ( TRNT_CODE, TRNT_DESC, TRNT_TYPE,TRNT_APPLICATION_LVL, TRNT_SCL_APPLICABLE, TRNT_ORG_TYPE, TRNT_APPL_TRANS_TYPE_LVL) VALUES ('WTHTPY-U', 'CLAIM WTHTAX', 'WTHTPY', 'U', 'Y', 'ALL', 'N'); </v>
      </c>
    </row>
    <row r="89" ht="15.0" customHeight="1">
      <c r="A89" s="9">
        <f>IF('Account Mapping'!A89="","",'Account Mapping'!A89)</f>
        <v>140</v>
      </c>
      <c r="B89" s="9" t="str">
        <f>IF('Account Mapping'!B89="","",'Account Mapping'!B89)</f>
        <v>CR</v>
      </c>
      <c r="C89" s="9" t="str">
        <f t="shared" si="17"/>
        <v>CRE-U</v>
      </c>
      <c r="D89" s="9">
        <f t="shared" si="12"/>
        <v>5</v>
      </c>
      <c r="E89" s="9" t="str">
        <f>IF('Account Mapping'!C89="","",'Account Mapping'!C89)</f>
        <v>CLAIM RECOVERY</v>
      </c>
      <c r="F89" s="9" t="str">
        <f>IF('Account Mapping'!D89="","",'Account Mapping'!D89)</f>
        <v>CRE</v>
      </c>
      <c r="G89" s="9" t="str">
        <f>IF('Account Mapping'!E89="","",'Account Mapping'!E89)</f>
        <v>U</v>
      </c>
      <c r="H89" s="9" t="str">
        <f>IF('Account Mapping'!F89="","",'Account Mapping'!F89)</f>
        <v>Y</v>
      </c>
      <c r="I89" s="9" t="str">
        <f>IF(AND('Account Mapping'!G89="",'Account Mapping'!H89=""),"","INSERT INTO GIN_GIS_GL_ACCTS_MAPPING     (GGGAM_CODE, GGGAM_GGGAP_CODE, GGGAM_TRNT_CODE, GGGAM_TRNT_TYPE, GGGAM_ACC_NO, GGGAM_CONTRA_ACC_NO)VALUES    (GGGAM_CODE_SEQ.NEXTVAL, " &amp; I$3 &amp; ", '" &amp; $C89 &amp; "', '" &amp; $F89 &amp; "', '" &amp; 'Account Mapping'!G89 &amp; "', '" &amp; 'Account Mapping'!H89 &amp; "');")</f>
        <v/>
      </c>
      <c r="K89" s="9" t="str">
        <f>IF(AND('Account Mapping'!I89="",'Account Mapping'!J89=""),"","INSERT INTO GIN_GIS_GL_ACCTS_MAPPING     (GGGAM_CODE, GGGAM_GGGAP_CODE, GGGAM_TRNT_CODE, GGGAM_TRNT_TYPE, GGGAM_ACC_NO, GGGAM_CONTRA_ACC_NO)VALUES    (GGGAM_CODE_SEQ.NEXTVAL, " &amp; K$3 &amp; ", '" &amp; $C89 &amp; "', '" &amp; $F89 &amp; "', '" &amp; 'Account Mapping'!I89 &amp; "', '" &amp; 'Account Mapping'!J89 &amp; "');")</f>
        <v/>
      </c>
      <c r="M89" s="9" t="str">
        <f>IF(AND('Account Mapping'!K89="",'Account Mapping'!L89=""),"","INSERT INTO GIN_GIS_GL_ACCTS_MAPPING     (GGGAM_CODE, GGGAM_GGGAP_CODE, GGGAM_TRNT_CODE, GGGAM_TRNT_TYPE, GGGAM_ACC_NO, GGGAM_CONTRA_ACC_NO)VALUES    (GGGAM_CODE_SEQ.NEXTVAL, " &amp; M$3 &amp; ", '" &amp; $C89 &amp; "', '" &amp; $F89 &amp; "', '" &amp; 'Account Mapping'!K89 &amp; "', '" &amp; 'Account Mapping'!L89 &amp; "');")</f>
        <v/>
      </c>
      <c r="O89" s="9" t="str">
        <f>IF(AND('Account Mapping'!M89="",'Account Mapping'!N89=""),"","INSERT INTO GIN_GIS_GL_ACCTS_MAPPING     (GGGAM_CODE, GGGAM_GGGAP_CODE, GGGAM_TRNT_CODE, GGGAM_TRNT_TYPE, GGGAM_ACC_NO, GGGAM_CONTRA_ACC_NO)VALUES    (GGGAM_CODE_SEQ.NEXTVAL, " &amp; O$3 &amp; ", '" &amp; $C89 &amp; "', '" &amp; $F89 &amp; "', '" &amp; 'Account Mapping'!M89 &amp; "', '" &amp; 'Account Mapping'!N89 &amp; "');")</f>
        <v/>
      </c>
      <c r="Q89" s="9" t="str">
        <f>IF(AND('Account Mapping'!O89="",'Account Mapping'!P89=""),"","INSERT INTO GIN_GIS_GL_ACCTS_MAPPING     (GGGAM_CODE, GGGAM_GGGAP_CODE, GGGAM_TRNT_CODE, GGGAM_TRNT_TYPE, GGGAM_ACC_NO, GGGAM_CONTRA_ACC_NO)VALUES    (GGGAM_CODE_SEQ.NEXTVAL, " &amp; Q$3 &amp; ", '" &amp; $C89 &amp; "', '" &amp; $F89 &amp; "', '" &amp; 'Account Mapping'!O89 &amp; "', '" &amp; 'Account Mapping'!P89 &amp; "');")</f>
        <v/>
      </c>
      <c r="S89" s="9" t="str">
        <f>IF(AND('Account Mapping'!Q89="",'Account Mapping'!R89=""),"","INSERT INTO GIN_GIS_GL_ACCTS_MAPPING     (GGGAM_CODE, GGGAM_GGGAP_CODE, GGGAM_TRNT_CODE, GGGAM_TRNT_TYPE, GGGAM_ACC_NO, GGGAM_CONTRA_ACC_NO)VALUES    (GGGAM_CODE_SEQ.NEXTVAL, " &amp; S$3 &amp; ", '" &amp; $C89 &amp; "', '" &amp; $F89 &amp; "', '" &amp; 'Account Mapping'!Q89 &amp; "', '" &amp; 'Account Mapping'!R89 &amp; "');")</f>
        <v/>
      </c>
      <c r="U89" s="9" t="str">
        <f>IF(AND('Account Mapping'!S89="",'Account Mapping'!T89=""),"","INSERT INTO GIN_GIS_GL_ACCTS_MAPPING     (GGGAM_CODE, GGGAM_GGGAP_CODE, GGGAM_TRNT_CODE, GGGAM_TRNT_TYPE, GGGAM_ACC_NO, GGGAM_CONTRA_ACC_NO)VALUES    (GGGAM_CODE_SEQ.NEXTVAL, " &amp; U$3 &amp; ", '" &amp; $C89 &amp; "', '" &amp; $F89 &amp; "', '" &amp; 'Account Mapping'!S89 &amp; "', '" &amp; 'Account Mapping'!T89 &amp; "');")</f>
        <v/>
      </c>
      <c r="W89" s="9" t="str">
        <f>IF(AND('Account Mapping'!U89="",'Account Mapping'!V89=""),"","INSERT INTO GIN_GIS_GL_ACCTS_MAPPING     (GGGAM_CODE, GGGAM_GGGAP_CODE, GGGAM_TRNT_CODE, GGGAM_TRNT_TYPE, GGGAM_ACC_NO, GGGAM_CONTRA_ACC_NO)VALUES    (GGGAM_CODE_SEQ.NEXTVAL, " &amp; W$3 &amp; ", '" &amp; $C89 &amp; "', '" &amp; $F89 &amp; "', '" &amp; 'Account Mapping'!U89 &amp; "', '" &amp; 'Account Mapping'!V89 &amp; "');")</f>
        <v/>
      </c>
      <c r="Y89" s="9" t="str">
        <f>IF(AND('Account Mapping'!W89="",'Account Mapping'!X89=""),"","INSERT INTO GIN_GIS_GL_ACCTS_MAPPING     (GGGAM_CODE, GGGAM_GGGAP_CODE, GGGAM_TRNT_CODE, GGGAM_TRNT_TYPE, GGGAM_ACC_NO, GGGAM_CONTRA_ACC_NO)VALUES    (GGGAM_CODE_SEQ.NEXTVAL, " &amp; Y$3 &amp; ", '" &amp; $C89 &amp; "', '" &amp; $F89 &amp; "', '" &amp; 'Account Mapping'!W89 &amp; "', '" &amp; 'Account Mapping'!X89 &amp; "');")</f>
        <v/>
      </c>
      <c r="AA89" s="9" t="str">
        <f>IF(AND('Account Mapping'!Y89="",'Account Mapping'!Z89=""),"","INSERT INTO GIN_GIS_GL_ACCTS_MAPPING     (GGGAM_CODE, GGGAM_GGGAP_CODE, GGGAM_TRNT_CODE, GGGAM_TRNT_TYPE, GGGAM_ACC_NO, GGGAM_CONTRA_ACC_NO)VALUES    (GGGAM_CODE_SEQ.NEXTVAL, " &amp; AA$3 &amp; ", '" &amp; $C89 &amp; "', '" &amp; $F89 &amp; "', '" &amp; 'Account Mapping'!Y89 &amp; "', '" &amp; 'Account Mapping'!Z89 &amp; "');")</f>
        <v/>
      </c>
      <c r="AC89" s="9" t="str">
        <f>IF(AND('Account Mapping'!AA89="",'Account Mapping'!AB89=""),"","INSERT INTO GIN_GIS_GL_ACCTS_MAPPING     (GGGAM_CODE, GGGAM_GGGAP_CODE, GGGAM_TRNT_CODE, GGGAM_TRNT_TYPE, GGGAM_ACC_NO, GGGAM_CONTRA_ACC_NO)VALUES    (GGGAM_CODE_SEQ.NEXTVAL, " &amp; AC$3 &amp; ", '" &amp; $C89 &amp; "', '" &amp; $F89 &amp; "', '" &amp; 'Account Mapping'!AA89 &amp; "', '" &amp; 'Account Mapping'!AB89 &amp; "');")</f>
        <v/>
      </c>
      <c r="AE89" s="9" t="str">
        <f>IF(AND('Account Mapping'!AC89="",'Account Mapping'!AD89=""),"","INSERT INTO GIN_GIS_GL_ACCTS_MAPPING     (GGGAM_CODE, GGGAM_GGGAP_CODE, GGGAM_TRNT_CODE, GGGAM_TRNT_TYPE, GGGAM_ACC_NO, GGGAM_CONTRA_ACC_NO)VALUES    (GGGAM_CODE_SEQ.NEXTVAL, " &amp; AE$3 &amp; ", '" &amp; $C89 &amp; "', '" &amp; $F89 &amp; "', '" &amp; 'Account Mapping'!AC89 &amp; "', '" &amp; 'Account Mapping'!AD89 &amp; "');")</f>
        <v/>
      </c>
      <c r="AG89" s="9" t="str">
        <f>IF(AND('Account Mapping'!AE89="",'Account Mapping'!AF89=""),"","INSERT INTO GIN_GIS_GL_ACCTS_MAPPING     (GGGAM_CODE, GGGAM_GGGAP_CODE, GGGAM_TRNT_CODE, GGGAM_TRNT_TYPE, GGGAM_ACC_NO, GGGAM_CONTRA_ACC_NO)VALUES    (GGGAM_CODE_SEQ.NEXTVAL, " &amp; AG$3 &amp; ", '" &amp; $C89 &amp; "', '" &amp; $F89 &amp; "', '" &amp; 'Account Mapping'!AE89 &amp; "', '" &amp; 'Account Mapping'!AF89 &amp; "');")</f>
        <v/>
      </c>
      <c r="AJ89" s="9" t="str">
        <f t="shared" si="13"/>
        <v>UPDATE GIN_TRANSACTION_TYPES SET  TRNT_CODE = 'CRE-U' WHERE TRNT_CODE = 'CR';</v>
      </c>
    </row>
    <row r="90" ht="15.0" customHeight="1">
      <c r="A90" s="9">
        <f>IF('Account Mapping'!A90="","",'Account Mapping'!A90)</f>
        <v>141</v>
      </c>
      <c r="B90" s="9" t="str">
        <f>IF('Account Mapping'!B90="","",'Account Mapping'!B90)</f>
        <v>CRFACIN</v>
      </c>
      <c r="C90" s="9" t="str">
        <f t="shared" si="17"/>
        <v>CRE-FI</v>
      </c>
      <c r="D90" s="9">
        <f t="shared" si="12"/>
        <v>6</v>
      </c>
      <c r="E90" s="9" t="str">
        <f>IF('Account Mapping'!C90="","",'Account Mapping'!C90)</f>
        <v>CLAIM RECOVERY FACRE IN</v>
      </c>
      <c r="F90" s="9" t="str">
        <f>IF('Account Mapping'!D90="","",'Account Mapping'!D90)</f>
        <v>CRE</v>
      </c>
      <c r="G90" s="9" t="str">
        <f>IF('Account Mapping'!E90="","",'Account Mapping'!E90)</f>
        <v>FI</v>
      </c>
      <c r="H90" s="9" t="str">
        <f>IF('Account Mapping'!F90="","",'Account Mapping'!F90)</f>
        <v>Y</v>
      </c>
      <c r="I90" s="9" t="str">
        <f>IF(AND('Account Mapping'!G90="",'Account Mapping'!H90=""),"","INSERT INTO GIN_GIS_GL_ACCTS_MAPPING     (GGGAM_CODE, GGGAM_GGGAP_CODE, GGGAM_TRNT_CODE, GGGAM_TRNT_TYPE, GGGAM_ACC_NO, GGGAM_CONTRA_ACC_NO)VALUES    (GGGAM_CODE_SEQ.NEXTVAL, " &amp; I$3 &amp; ", '" &amp; $C90 &amp; "', '" &amp; $F90 &amp; "', '" &amp; 'Account Mapping'!G90 &amp; "', '" &amp; 'Account Mapping'!H90 &amp; "');")</f>
        <v/>
      </c>
      <c r="K90" s="9" t="str">
        <f>IF(AND('Account Mapping'!I90="",'Account Mapping'!J90=""),"","INSERT INTO GIN_GIS_GL_ACCTS_MAPPING     (GGGAM_CODE, GGGAM_GGGAP_CODE, GGGAM_TRNT_CODE, GGGAM_TRNT_TYPE, GGGAM_ACC_NO, GGGAM_CONTRA_ACC_NO)VALUES    (GGGAM_CODE_SEQ.NEXTVAL, " &amp; K$3 &amp; ", '" &amp; $C90 &amp; "', '" &amp; $F90 &amp; "', '" &amp; 'Account Mapping'!I90 &amp; "', '" &amp; 'Account Mapping'!J90 &amp; "');")</f>
        <v/>
      </c>
      <c r="M90" s="9" t="str">
        <f>IF(AND('Account Mapping'!K90="",'Account Mapping'!L90=""),"","INSERT INTO GIN_GIS_GL_ACCTS_MAPPING     (GGGAM_CODE, GGGAM_GGGAP_CODE, GGGAM_TRNT_CODE, GGGAM_TRNT_TYPE, GGGAM_ACC_NO, GGGAM_CONTRA_ACC_NO)VALUES    (GGGAM_CODE_SEQ.NEXTVAL, " &amp; M$3 &amp; ", '" &amp; $C90 &amp; "', '" &amp; $F90 &amp; "', '" &amp; 'Account Mapping'!K90 &amp; "', '" &amp; 'Account Mapping'!L90 &amp; "');")</f>
        <v/>
      </c>
      <c r="O90" s="9" t="str">
        <f>IF(AND('Account Mapping'!M90="",'Account Mapping'!N90=""),"","INSERT INTO GIN_GIS_GL_ACCTS_MAPPING     (GGGAM_CODE, GGGAM_GGGAP_CODE, GGGAM_TRNT_CODE, GGGAM_TRNT_TYPE, GGGAM_ACC_NO, GGGAM_CONTRA_ACC_NO)VALUES    (GGGAM_CODE_SEQ.NEXTVAL, " &amp; O$3 &amp; ", '" &amp; $C90 &amp; "', '" &amp; $F90 &amp; "', '" &amp; 'Account Mapping'!M90 &amp; "', '" &amp; 'Account Mapping'!N90 &amp; "');")</f>
        <v/>
      </c>
      <c r="Q90" s="9" t="str">
        <f>IF(AND('Account Mapping'!O90="",'Account Mapping'!P90=""),"","INSERT INTO GIN_GIS_GL_ACCTS_MAPPING     (GGGAM_CODE, GGGAM_GGGAP_CODE, GGGAM_TRNT_CODE, GGGAM_TRNT_TYPE, GGGAM_ACC_NO, GGGAM_CONTRA_ACC_NO)VALUES    (GGGAM_CODE_SEQ.NEXTVAL, " &amp; Q$3 &amp; ", '" &amp; $C90 &amp; "', '" &amp; $F90 &amp; "', '" &amp; 'Account Mapping'!O90 &amp; "', '" &amp; 'Account Mapping'!P90 &amp; "');")</f>
        <v/>
      </c>
      <c r="S90" s="9" t="str">
        <f>IF(AND('Account Mapping'!Q90="",'Account Mapping'!R90=""),"","INSERT INTO GIN_GIS_GL_ACCTS_MAPPING     (GGGAM_CODE, GGGAM_GGGAP_CODE, GGGAM_TRNT_CODE, GGGAM_TRNT_TYPE, GGGAM_ACC_NO, GGGAM_CONTRA_ACC_NO)VALUES    (GGGAM_CODE_SEQ.NEXTVAL, " &amp; S$3 &amp; ", '" &amp; $C90 &amp; "', '" &amp; $F90 &amp; "', '" &amp; 'Account Mapping'!Q90 &amp; "', '" &amp; 'Account Mapping'!R90 &amp; "');")</f>
        <v/>
      </c>
      <c r="U90" s="9" t="str">
        <f>IF(AND('Account Mapping'!S90="",'Account Mapping'!T90=""),"","INSERT INTO GIN_GIS_GL_ACCTS_MAPPING     (GGGAM_CODE, GGGAM_GGGAP_CODE, GGGAM_TRNT_CODE, GGGAM_TRNT_TYPE, GGGAM_ACC_NO, GGGAM_CONTRA_ACC_NO)VALUES    (GGGAM_CODE_SEQ.NEXTVAL, " &amp; U$3 &amp; ", '" &amp; $C90 &amp; "', '" &amp; $F90 &amp; "', '" &amp; 'Account Mapping'!S90 &amp; "', '" &amp; 'Account Mapping'!T90 &amp; "');")</f>
        <v/>
      </c>
      <c r="W90" s="9" t="str">
        <f>IF(AND('Account Mapping'!U90="",'Account Mapping'!V90=""),"","INSERT INTO GIN_GIS_GL_ACCTS_MAPPING     (GGGAM_CODE, GGGAM_GGGAP_CODE, GGGAM_TRNT_CODE, GGGAM_TRNT_TYPE, GGGAM_ACC_NO, GGGAM_CONTRA_ACC_NO)VALUES    (GGGAM_CODE_SEQ.NEXTVAL, " &amp; W$3 &amp; ", '" &amp; $C90 &amp; "', '" &amp; $F90 &amp; "', '" &amp; 'Account Mapping'!U90 &amp; "', '" &amp; 'Account Mapping'!V90 &amp; "');")</f>
        <v/>
      </c>
      <c r="Y90" s="9" t="str">
        <f>IF(AND('Account Mapping'!W90="",'Account Mapping'!X90=""),"","INSERT INTO GIN_GIS_GL_ACCTS_MAPPING     (GGGAM_CODE, GGGAM_GGGAP_CODE, GGGAM_TRNT_CODE, GGGAM_TRNT_TYPE, GGGAM_ACC_NO, GGGAM_CONTRA_ACC_NO)VALUES    (GGGAM_CODE_SEQ.NEXTVAL, " &amp; Y$3 &amp; ", '" &amp; $C90 &amp; "', '" &amp; $F90 &amp; "', '" &amp; 'Account Mapping'!W90 &amp; "', '" &amp; 'Account Mapping'!X90 &amp; "');")</f>
        <v/>
      </c>
      <c r="AA90" s="9" t="str">
        <f>IF(AND('Account Mapping'!Y90="",'Account Mapping'!Z90=""),"","INSERT INTO GIN_GIS_GL_ACCTS_MAPPING     (GGGAM_CODE, GGGAM_GGGAP_CODE, GGGAM_TRNT_CODE, GGGAM_TRNT_TYPE, GGGAM_ACC_NO, GGGAM_CONTRA_ACC_NO)VALUES    (GGGAM_CODE_SEQ.NEXTVAL, " &amp; AA$3 &amp; ", '" &amp; $C90 &amp; "', '" &amp; $F90 &amp; "', '" &amp; 'Account Mapping'!Y90 &amp; "', '" &amp; 'Account Mapping'!Z90 &amp; "');")</f>
        <v/>
      </c>
      <c r="AC90" s="9" t="str">
        <f>IF(AND('Account Mapping'!AA90="",'Account Mapping'!AB90=""),"","INSERT INTO GIN_GIS_GL_ACCTS_MAPPING     (GGGAM_CODE, GGGAM_GGGAP_CODE, GGGAM_TRNT_CODE, GGGAM_TRNT_TYPE, GGGAM_ACC_NO, GGGAM_CONTRA_ACC_NO)VALUES    (GGGAM_CODE_SEQ.NEXTVAL, " &amp; AC$3 &amp; ", '" &amp; $C90 &amp; "', '" &amp; $F90 &amp; "', '" &amp; 'Account Mapping'!AA90 &amp; "', '" &amp; 'Account Mapping'!AB90 &amp; "');")</f>
        <v/>
      </c>
      <c r="AE90" s="9" t="str">
        <f>IF(AND('Account Mapping'!AC90="",'Account Mapping'!AD90=""),"","INSERT INTO GIN_GIS_GL_ACCTS_MAPPING     (GGGAM_CODE, GGGAM_GGGAP_CODE, GGGAM_TRNT_CODE, GGGAM_TRNT_TYPE, GGGAM_ACC_NO, GGGAM_CONTRA_ACC_NO)VALUES    (GGGAM_CODE_SEQ.NEXTVAL, " &amp; AE$3 &amp; ", '" &amp; $C90 &amp; "', '" &amp; $F90 &amp; "', '" &amp; 'Account Mapping'!AC90 &amp; "', '" &amp; 'Account Mapping'!AD90 &amp; "');")</f>
        <v/>
      </c>
      <c r="AG90" s="9" t="str">
        <f>IF(AND('Account Mapping'!AE90="",'Account Mapping'!AF90=""),"","INSERT INTO GIN_GIS_GL_ACCTS_MAPPING     (GGGAM_CODE, GGGAM_GGGAP_CODE, GGGAM_TRNT_CODE, GGGAM_TRNT_TYPE, GGGAM_ACC_NO, GGGAM_CONTRA_ACC_NO)VALUES    (GGGAM_CODE_SEQ.NEXTVAL, " &amp; AG$3 &amp; ", '" &amp; $C90 &amp; "', '" &amp; $F90 &amp; "', '" &amp; 'Account Mapping'!AE90 &amp; "', '" &amp; 'Account Mapping'!AF90 &amp; "');")</f>
        <v/>
      </c>
      <c r="AJ90" s="9" t="str">
        <f t="shared" si="13"/>
        <v>UPDATE GIN_TRANSACTION_TYPES SET  TRNT_CODE = 'CRE-FI' WHERE TRNT_CODE = 'CRFACIN';</v>
      </c>
    </row>
    <row r="91" ht="15.0" customHeight="1">
      <c r="A91" s="9">
        <f>IF('Account Mapping'!A91="","",'Account Mapping'!A91)</f>
        <v>142</v>
      </c>
      <c r="B91" s="9" t="str">
        <f>IF('Account Mapping'!B91="","",'Account Mapping'!B91)</f>
        <v>CRMNDT</v>
      </c>
      <c r="C91" s="9" t="str">
        <f t="shared" si="17"/>
        <v>CRE-MAN</v>
      </c>
      <c r="D91" s="9">
        <f t="shared" si="12"/>
        <v>7</v>
      </c>
      <c r="E91" s="9" t="str">
        <f>IF('Account Mapping'!C91="","",'Account Mapping'!C91)</f>
        <v>CLAIM RECOVERY</v>
      </c>
      <c r="F91" s="9" t="str">
        <f>IF('Account Mapping'!D91="","",'Account Mapping'!D91)</f>
        <v>CRE</v>
      </c>
      <c r="G91" s="9" t="str">
        <f>IF('Account Mapping'!E91="","",'Account Mapping'!E91)</f>
        <v>MAN</v>
      </c>
      <c r="H91" s="9" t="str">
        <f>IF('Account Mapping'!F91="","",'Account Mapping'!F91)</f>
        <v>Y</v>
      </c>
      <c r="I91" s="9" t="str">
        <f>IF(AND('Account Mapping'!G91="",'Account Mapping'!H91=""),"","INSERT INTO GIN_GIS_GL_ACCTS_MAPPING     (GGGAM_CODE, GGGAM_GGGAP_CODE, GGGAM_TRNT_CODE, GGGAM_TRNT_TYPE, GGGAM_ACC_NO, GGGAM_CONTRA_ACC_NO)VALUES    (GGGAM_CODE_SEQ.NEXTVAL, " &amp; I$3 &amp; ", '" &amp; $C91 &amp; "', '" &amp; $F91 &amp; "', '" &amp; 'Account Mapping'!G91 &amp; "', '" &amp; 'Account Mapping'!H91 &amp; "');")</f>
        <v/>
      </c>
      <c r="K91" s="9" t="str">
        <f>IF(AND('Account Mapping'!I91="",'Account Mapping'!J91=""),"","INSERT INTO GIN_GIS_GL_ACCTS_MAPPING     (GGGAM_CODE, GGGAM_GGGAP_CODE, GGGAM_TRNT_CODE, GGGAM_TRNT_TYPE, GGGAM_ACC_NO, GGGAM_CONTRA_ACC_NO)VALUES    (GGGAM_CODE_SEQ.NEXTVAL, " &amp; K$3 &amp; ", '" &amp; $C91 &amp; "', '" &amp; $F91 &amp; "', '" &amp; 'Account Mapping'!I91 &amp; "', '" &amp; 'Account Mapping'!J91 &amp; "');")</f>
        <v/>
      </c>
      <c r="M91" s="9" t="str">
        <f>IF(AND('Account Mapping'!K91="",'Account Mapping'!L91=""),"","INSERT INTO GIN_GIS_GL_ACCTS_MAPPING     (GGGAM_CODE, GGGAM_GGGAP_CODE, GGGAM_TRNT_CODE, GGGAM_TRNT_TYPE, GGGAM_ACC_NO, GGGAM_CONTRA_ACC_NO)VALUES    (GGGAM_CODE_SEQ.NEXTVAL, " &amp; M$3 &amp; ", '" &amp; $C91 &amp; "', '" &amp; $F91 &amp; "', '" &amp; 'Account Mapping'!K91 &amp; "', '" &amp; 'Account Mapping'!L91 &amp; "');")</f>
        <v/>
      </c>
      <c r="O91" s="9" t="str">
        <f>IF(AND('Account Mapping'!M91="",'Account Mapping'!N91=""),"","INSERT INTO GIN_GIS_GL_ACCTS_MAPPING     (GGGAM_CODE, GGGAM_GGGAP_CODE, GGGAM_TRNT_CODE, GGGAM_TRNT_TYPE, GGGAM_ACC_NO, GGGAM_CONTRA_ACC_NO)VALUES    (GGGAM_CODE_SEQ.NEXTVAL, " &amp; O$3 &amp; ", '" &amp; $C91 &amp; "', '" &amp; $F91 &amp; "', '" &amp; 'Account Mapping'!M91 &amp; "', '" &amp; 'Account Mapping'!N91 &amp; "');")</f>
        <v/>
      </c>
      <c r="Q91" s="9" t="str">
        <f>IF(AND('Account Mapping'!O91="",'Account Mapping'!P91=""),"","INSERT INTO GIN_GIS_GL_ACCTS_MAPPING     (GGGAM_CODE, GGGAM_GGGAP_CODE, GGGAM_TRNT_CODE, GGGAM_TRNT_TYPE, GGGAM_ACC_NO, GGGAM_CONTRA_ACC_NO)VALUES    (GGGAM_CODE_SEQ.NEXTVAL, " &amp; Q$3 &amp; ", '" &amp; $C91 &amp; "', '" &amp; $F91 &amp; "', '" &amp; 'Account Mapping'!O91 &amp; "', '" &amp; 'Account Mapping'!P91 &amp; "');")</f>
        <v/>
      </c>
      <c r="S91" s="9" t="str">
        <f>IF(AND('Account Mapping'!Q91="",'Account Mapping'!R91=""),"","INSERT INTO GIN_GIS_GL_ACCTS_MAPPING     (GGGAM_CODE, GGGAM_GGGAP_CODE, GGGAM_TRNT_CODE, GGGAM_TRNT_TYPE, GGGAM_ACC_NO, GGGAM_CONTRA_ACC_NO)VALUES    (GGGAM_CODE_SEQ.NEXTVAL, " &amp; S$3 &amp; ", '" &amp; $C91 &amp; "', '" &amp; $F91 &amp; "', '" &amp; 'Account Mapping'!Q91 &amp; "', '" &amp; 'Account Mapping'!R91 &amp; "');")</f>
        <v/>
      </c>
      <c r="U91" s="9" t="str">
        <f>IF(AND('Account Mapping'!S91="",'Account Mapping'!T91=""),"","INSERT INTO GIN_GIS_GL_ACCTS_MAPPING     (GGGAM_CODE, GGGAM_GGGAP_CODE, GGGAM_TRNT_CODE, GGGAM_TRNT_TYPE, GGGAM_ACC_NO, GGGAM_CONTRA_ACC_NO)VALUES    (GGGAM_CODE_SEQ.NEXTVAL, " &amp; U$3 &amp; ", '" &amp; $C91 &amp; "', '" &amp; $F91 &amp; "', '" &amp; 'Account Mapping'!S91 &amp; "', '" &amp; 'Account Mapping'!T91 &amp; "');")</f>
        <v/>
      </c>
      <c r="W91" s="9" t="str">
        <f>IF(AND('Account Mapping'!U91="",'Account Mapping'!V91=""),"","INSERT INTO GIN_GIS_GL_ACCTS_MAPPING     (GGGAM_CODE, GGGAM_GGGAP_CODE, GGGAM_TRNT_CODE, GGGAM_TRNT_TYPE, GGGAM_ACC_NO, GGGAM_CONTRA_ACC_NO)VALUES    (GGGAM_CODE_SEQ.NEXTVAL, " &amp; W$3 &amp; ", '" &amp; $C91 &amp; "', '" &amp; $F91 &amp; "', '" &amp; 'Account Mapping'!U91 &amp; "', '" &amp; 'Account Mapping'!V91 &amp; "');")</f>
        <v/>
      </c>
      <c r="Y91" s="9" t="str">
        <f>IF(AND('Account Mapping'!W91="",'Account Mapping'!X91=""),"","INSERT INTO GIN_GIS_GL_ACCTS_MAPPING     (GGGAM_CODE, GGGAM_GGGAP_CODE, GGGAM_TRNT_CODE, GGGAM_TRNT_TYPE, GGGAM_ACC_NO, GGGAM_CONTRA_ACC_NO)VALUES    (GGGAM_CODE_SEQ.NEXTVAL, " &amp; Y$3 &amp; ", '" &amp; $C91 &amp; "', '" &amp; $F91 &amp; "', '" &amp; 'Account Mapping'!W91 &amp; "', '" &amp; 'Account Mapping'!X91 &amp; "');")</f>
        <v/>
      </c>
      <c r="AA91" s="9" t="str">
        <f>IF(AND('Account Mapping'!Y91="",'Account Mapping'!Z91=""),"","INSERT INTO GIN_GIS_GL_ACCTS_MAPPING     (GGGAM_CODE, GGGAM_GGGAP_CODE, GGGAM_TRNT_CODE, GGGAM_TRNT_TYPE, GGGAM_ACC_NO, GGGAM_CONTRA_ACC_NO)VALUES    (GGGAM_CODE_SEQ.NEXTVAL, " &amp; AA$3 &amp; ", '" &amp; $C91 &amp; "', '" &amp; $F91 &amp; "', '" &amp; 'Account Mapping'!Y91 &amp; "', '" &amp; 'Account Mapping'!Z91 &amp; "');")</f>
        <v/>
      </c>
      <c r="AC91" s="9" t="str">
        <f>IF(AND('Account Mapping'!AA91="",'Account Mapping'!AB91=""),"","INSERT INTO GIN_GIS_GL_ACCTS_MAPPING     (GGGAM_CODE, GGGAM_GGGAP_CODE, GGGAM_TRNT_CODE, GGGAM_TRNT_TYPE, GGGAM_ACC_NO, GGGAM_CONTRA_ACC_NO)VALUES    (GGGAM_CODE_SEQ.NEXTVAL, " &amp; AC$3 &amp; ", '" &amp; $C91 &amp; "', '" &amp; $F91 &amp; "', '" &amp; 'Account Mapping'!AA91 &amp; "', '" &amp; 'Account Mapping'!AB91 &amp; "');")</f>
        <v/>
      </c>
      <c r="AE91" s="9" t="str">
        <f>IF(AND('Account Mapping'!AC91="",'Account Mapping'!AD91=""),"","INSERT INTO GIN_GIS_GL_ACCTS_MAPPING     (GGGAM_CODE, GGGAM_GGGAP_CODE, GGGAM_TRNT_CODE, GGGAM_TRNT_TYPE, GGGAM_ACC_NO, GGGAM_CONTRA_ACC_NO)VALUES    (GGGAM_CODE_SEQ.NEXTVAL, " &amp; AE$3 &amp; ", '" &amp; $C91 &amp; "', '" &amp; $F91 &amp; "', '" &amp; 'Account Mapping'!AC91 &amp; "', '" &amp; 'Account Mapping'!AD91 &amp; "');")</f>
        <v/>
      </c>
      <c r="AG91" s="9" t="str">
        <f>IF(AND('Account Mapping'!AE91="",'Account Mapping'!AF91=""),"","INSERT INTO GIN_GIS_GL_ACCTS_MAPPING     (GGGAM_CODE, GGGAM_GGGAP_CODE, GGGAM_TRNT_CODE, GGGAM_TRNT_TYPE, GGGAM_ACC_NO, GGGAM_CONTRA_ACC_NO)VALUES    (GGGAM_CODE_SEQ.NEXTVAL, " &amp; AG$3 &amp; ", '" &amp; $C91 &amp; "', '" &amp; $F91 &amp; "', '" &amp; 'Account Mapping'!AE91 &amp; "', '" &amp; 'Account Mapping'!AF91 &amp; "');")</f>
        <v/>
      </c>
      <c r="AJ91" s="9" t="str">
        <f t="shared" si="13"/>
        <v>UPDATE GIN_TRANSACTION_TYPES SET  TRNT_CODE = 'CRE-MAN' WHERE TRNT_CODE = 'CRMNDT';</v>
      </c>
    </row>
    <row r="92" ht="15.0" customHeight="1">
      <c r="A92" s="9">
        <f>IF('Account Mapping'!A92="","",'Account Mapping'!A92)</f>
        <v>143</v>
      </c>
      <c r="B92" s="9" t="str">
        <f>IF('Account Mapping'!B92="","",'Account Mapping'!B92)</f>
        <v>CRQUOTA</v>
      </c>
      <c r="C92" s="9" t="str">
        <f t="shared" si="17"/>
        <v>CRE-QST</v>
      </c>
      <c r="D92" s="9">
        <f t="shared" si="12"/>
        <v>7</v>
      </c>
      <c r="E92" s="9" t="str">
        <f>IF('Account Mapping'!C92="","",'Account Mapping'!C92)</f>
        <v>CLAIM RECOVERY QUOTA SHARE</v>
      </c>
      <c r="F92" s="9" t="str">
        <f>IF('Account Mapping'!D92="","",'Account Mapping'!D92)</f>
        <v>CRE</v>
      </c>
      <c r="G92" s="9" t="str">
        <f>IF('Account Mapping'!E92="","",'Account Mapping'!E92)</f>
        <v>QST</v>
      </c>
      <c r="H92" s="9" t="str">
        <f>IF('Account Mapping'!F92="","",'Account Mapping'!F92)</f>
        <v>Y</v>
      </c>
      <c r="I92" s="9" t="str">
        <f>IF(AND('Account Mapping'!G92="",'Account Mapping'!H92=""),"","INSERT INTO GIN_GIS_GL_ACCTS_MAPPING     (GGGAM_CODE, GGGAM_GGGAP_CODE, GGGAM_TRNT_CODE, GGGAM_TRNT_TYPE, GGGAM_ACC_NO, GGGAM_CONTRA_ACC_NO)VALUES    (GGGAM_CODE_SEQ.NEXTVAL, " &amp; I$3 &amp; ", '" &amp; $C92 &amp; "', '" &amp; $F92 &amp; "', '" &amp; 'Account Mapping'!G92 &amp; "', '" &amp; 'Account Mapping'!H92 &amp; "');")</f>
        <v/>
      </c>
      <c r="K92" s="9" t="str">
        <f>IF(AND('Account Mapping'!I92="",'Account Mapping'!J92=""),"","INSERT INTO GIN_GIS_GL_ACCTS_MAPPING     (GGGAM_CODE, GGGAM_GGGAP_CODE, GGGAM_TRNT_CODE, GGGAM_TRNT_TYPE, GGGAM_ACC_NO, GGGAM_CONTRA_ACC_NO)VALUES    (GGGAM_CODE_SEQ.NEXTVAL, " &amp; K$3 &amp; ", '" &amp; $C92 &amp; "', '" &amp; $F92 &amp; "', '" &amp; 'Account Mapping'!I92 &amp; "', '" &amp; 'Account Mapping'!J92 &amp; "');")</f>
        <v/>
      </c>
      <c r="M92" s="9" t="str">
        <f>IF(AND('Account Mapping'!K92="",'Account Mapping'!L92=""),"","INSERT INTO GIN_GIS_GL_ACCTS_MAPPING     (GGGAM_CODE, GGGAM_GGGAP_CODE, GGGAM_TRNT_CODE, GGGAM_TRNT_TYPE, GGGAM_ACC_NO, GGGAM_CONTRA_ACC_NO)VALUES    (GGGAM_CODE_SEQ.NEXTVAL, " &amp; M$3 &amp; ", '" &amp; $C92 &amp; "', '" &amp; $F92 &amp; "', '" &amp; 'Account Mapping'!K92 &amp; "', '" &amp; 'Account Mapping'!L92 &amp; "');")</f>
        <v/>
      </c>
      <c r="O92" s="9" t="str">
        <f>IF(AND('Account Mapping'!M92="",'Account Mapping'!N92=""),"","INSERT INTO GIN_GIS_GL_ACCTS_MAPPING     (GGGAM_CODE, GGGAM_GGGAP_CODE, GGGAM_TRNT_CODE, GGGAM_TRNT_TYPE, GGGAM_ACC_NO, GGGAM_CONTRA_ACC_NO)VALUES    (GGGAM_CODE_SEQ.NEXTVAL, " &amp; O$3 &amp; ", '" &amp; $C92 &amp; "', '" &amp; $F92 &amp; "', '" &amp; 'Account Mapping'!M92 &amp; "', '" &amp; 'Account Mapping'!N92 &amp; "');")</f>
        <v/>
      </c>
      <c r="Q92" s="9" t="str">
        <f>IF(AND('Account Mapping'!O92="",'Account Mapping'!P92=""),"","INSERT INTO GIN_GIS_GL_ACCTS_MAPPING     (GGGAM_CODE, GGGAM_GGGAP_CODE, GGGAM_TRNT_CODE, GGGAM_TRNT_TYPE, GGGAM_ACC_NO, GGGAM_CONTRA_ACC_NO)VALUES    (GGGAM_CODE_SEQ.NEXTVAL, " &amp; Q$3 &amp; ", '" &amp; $C92 &amp; "', '" &amp; $F92 &amp; "', '" &amp; 'Account Mapping'!O92 &amp; "', '" &amp; 'Account Mapping'!P92 &amp; "');")</f>
        <v/>
      </c>
      <c r="S92" s="9" t="str">
        <f>IF(AND('Account Mapping'!Q92="",'Account Mapping'!R92=""),"","INSERT INTO GIN_GIS_GL_ACCTS_MAPPING     (GGGAM_CODE, GGGAM_GGGAP_CODE, GGGAM_TRNT_CODE, GGGAM_TRNT_TYPE, GGGAM_ACC_NO, GGGAM_CONTRA_ACC_NO)VALUES    (GGGAM_CODE_SEQ.NEXTVAL, " &amp; S$3 &amp; ", '" &amp; $C92 &amp; "', '" &amp; $F92 &amp; "', '" &amp; 'Account Mapping'!Q92 &amp; "', '" &amp; 'Account Mapping'!R92 &amp; "');")</f>
        <v/>
      </c>
      <c r="U92" s="9" t="str">
        <f>IF(AND('Account Mapping'!S92="",'Account Mapping'!T92=""),"","INSERT INTO GIN_GIS_GL_ACCTS_MAPPING     (GGGAM_CODE, GGGAM_GGGAP_CODE, GGGAM_TRNT_CODE, GGGAM_TRNT_TYPE, GGGAM_ACC_NO, GGGAM_CONTRA_ACC_NO)VALUES    (GGGAM_CODE_SEQ.NEXTVAL, " &amp; U$3 &amp; ", '" &amp; $C92 &amp; "', '" &amp; $F92 &amp; "', '" &amp; 'Account Mapping'!S92 &amp; "', '" &amp; 'Account Mapping'!T92 &amp; "');")</f>
        <v/>
      </c>
      <c r="W92" s="9" t="str">
        <f>IF(AND('Account Mapping'!U92="",'Account Mapping'!V92=""),"","INSERT INTO GIN_GIS_GL_ACCTS_MAPPING     (GGGAM_CODE, GGGAM_GGGAP_CODE, GGGAM_TRNT_CODE, GGGAM_TRNT_TYPE, GGGAM_ACC_NO, GGGAM_CONTRA_ACC_NO)VALUES    (GGGAM_CODE_SEQ.NEXTVAL, " &amp; W$3 &amp; ", '" &amp; $C92 &amp; "', '" &amp; $F92 &amp; "', '" &amp; 'Account Mapping'!U92 &amp; "', '" &amp; 'Account Mapping'!V92 &amp; "');")</f>
        <v/>
      </c>
      <c r="Y92" s="9" t="str">
        <f>IF(AND('Account Mapping'!W92="",'Account Mapping'!X92=""),"","INSERT INTO GIN_GIS_GL_ACCTS_MAPPING     (GGGAM_CODE, GGGAM_GGGAP_CODE, GGGAM_TRNT_CODE, GGGAM_TRNT_TYPE, GGGAM_ACC_NO, GGGAM_CONTRA_ACC_NO)VALUES    (GGGAM_CODE_SEQ.NEXTVAL, " &amp; Y$3 &amp; ", '" &amp; $C92 &amp; "', '" &amp; $F92 &amp; "', '" &amp; 'Account Mapping'!W92 &amp; "', '" &amp; 'Account Mapping'!X92 &amp; "');")</f>
        <v/>
      </c>
      <c r="AA92" s="9" t="str">
        <f>IF(AND('Account Mapping'!Y92="",'Account Mapping'!Z92=""),"","INSERT INTO GIN_GIS_GL_ACCTS_MAPPING     (GGGAM_CODE, GGGAM_GGGAP_CODE, GGGAM_TRNT_CODE, GGGAM_TRNT_TYPE, GGGAM_ACC_NO, GGGAM_CONTRA_ACC_NO)VALUES    (GGGAM_CODE_SEQ.NEXTVAL, " &amp; AA$3 &amp; ", '" &amp; $C92 &amp; "', '" &amp; $F92 &amp; "', '" &amp; 'Account Mapping'!Y92 &amp; "', '" &amp; 'Account Mapping'!Z92 &amp; "');")</f>
        <v/>
      </c>
      <c r="AC92" s="9" t="str">
        <f>IF(AND('Account Mapping'!AA92="",'Account Mapping'!AB92=""),"","INSERT INTO GIN_GIS_GL_ACCTS_MAPPING     (GGGAM_CODE, GGGAM_GGGAP_CODE, GGGAM_TRNT_CODE, GGGAM_TRNT_TYPE, GGGAM_ACC_NO, GGGAM_CONTRA_ACC_NO)VALUES    (GGGAM_CODE_SEQ.NEXTVAL, " &amp; AC$3 &amp; ", '" &amp; $C92 &amp; "', '" &amp; $F92 &amp; "', '" &amp; 'Account Mapping'!AA92 &amp; "', '" &amp; 'Account Mapping'!AB92 &amp; "');")</f>
        <v/>
      </c>
      <c r="AE92" s="9" t="str">
        <f>IF(AND('Account Mapping'!AC92="",'Account Mapping'!AD92=""),"","INSERT INTO GIN_GIS_GL_ACCTS_MAPPING     (GGGAM_CODE, GGGAM_GGGAP_CODE, GGGAM_TRNT_CODE, GGGAM_TRNT_TYPE, GGGAM_ACC_NO, GGGAM_CONTRA_ACC_NO)VALUES    (GGGAM_CODE_SEQ.NEXTVAL, " &amp; AE$3 &amp; ", '" &amp; $C92 &amp; "', '" &amp; $F92 &amp; "', '" &amp; 'Account Mapping'!AC92 &amp; "', '" &amp; 'Account Mapping'!AD92 &amp; "');")</f>
        <v/>
      </c>
      <c r="AG92" s="9" t="str">
        <f>IF(AND('Account Mapping'!AE92="",'Account Mapping'!AF92=""),"","INSERT INTO GIN_GIS_GL_ACCTS_MAPPING     (GGGAM_CODE, GGGAM_GGGAP_CODE, GGGAM_TRNT_CODE, GGGAM_TRNT_TYPE, GGGAM_ACC_NO, GGGAM_CONTRA_ACC_NO)VALUES    (GGGAM_CODE_SEQ.NEXTVAL, " &amp; AG$3 &amp; ", '" &amp; $C92 &amp; "', '" &amp; $F92 &amp; "', '" &amp; 'Account Mapping'!AE92 &amp; "', '" &amp; 'Account Mapping'!AF92 &amp; "');")</f>
        <v/>
      </c>
      <c r="AJ92" s="9" t="str">
        <f t="shared" si="13"/>
        <v>UPDATE GIN_TRANSACTION_TYPES SET  TRNT_CODE = 'CRE-QST' WHERE TRNT_CODE = 'CRQUOTA';</v>
      </c>
    </row>
    <row r="93" ht="15.0" customHeight="1">
      <c r="A93" s="9">
        <f>IF('Account Mapping'!A93="","",'Account Mapping'!A93)</f>
        <v>144</v>
      </c>
      <c r="B93" s="9" t="str">
        <f>IF('Account Mapping'!B93="","",'Account Mapping'!B93)</f>
        <v>CRSP1</v>
      </c>
      <c r="C93" s="9" t="s">
        <v>395</v>
      </c>
      <c r="D93" s="9">
        <f t="shared" si="12"/>
        <v>7</v>
      </c>
      <c r="E93" s="9" t="str">
        <f>IF('Account Mapping'!C93="","",'Account Mapping'!C93)</f>
        <v>CLAIM RECOVERY SUP1</v>
      </c>
      <c r="F93" s="9" t="str">
        <f>IF('Account Mapping'!D93="","",'Account Mapping'!D93)</f>
        <v>CRE</v>
      </c>
      <c r="G93" s="9" t="str">
        <f>IF('Account Mapping'!E93="","",'Account Mapping'!E93)</f>
        <v>FSTSUP</v>
      </c>
      <c r="H93" s="9" t="str">
        <f>IF('Account Mapping'!F93="","",'Account Mapping'!F93)</f>
        <v>Y</v>
      </c>
      <c r="I93" s="9" t="str">
        <f>IF(AND('Account Mapping'!G93="",'Account Mapping'!H93=""),"","INSERT INTO GIN_GIS_GL_ACCTS_MAPPING     (GGGAM_CODE, GGGAM_GGGAP_CODE, GGGAM_TRNT_CODE, GGGAM_TRNT_TYPE, GGGAM_ACC_NO, GGGAM_CONTRA_ACC_NO)VALUES    (GGGAM_CODE_SEQ.NEXTVAL, " &amp; I$3 &amp; ", '" &amp; $C93 &amp; "', '" &amp; $F93 &amp; "', '" &amp; 'Account Mapping'!G93 &amp; "', '" &amp; 'Account Mapping'!H93 &amp; "');")</f>
        <v/>
      </c>
      <c r="K93" s="9" t="str">
        <f>IF(AND('Account Mapping'!I93="",'Account Mapping'!J93=""),"","INSERT INTO GIN_GIS_GL_ACCTS_MAPPING     (GGGAM_CODE, GGGAM_GGGAP_CODE, GGGAM_TRNT_CODE, GGGAM_TRNT_TYPE, GGGAM_ACC_NO, GGGAM_CONTRA_ACC_NO)VALUES    (GGGAM_CODE_SEQ.NEXTVAL, " &amp; K$3 &amp; ", '" &amp; $C93 &amp; "', '" &amp; $F93 &amp; "', '" &amp; 'Account Mapping'!I93 &amp; "', '" &amp; 'Account Mapping'!J93 &amp; "');")</f>
        <v/>
      </c>
      <c r="M93" s="9" t="str">
        <f>IF(AND('Account Mapping'!K93="",'Account Mapping'!L93=""),"","INSERT INTO GIN_GIS_GL_ACCTS_MAPPING     (GGGAM_CODE, GGGAM_GGGAP_CODE, GGGAM_TRNT_CODE, GGGAM_TRNT_TYPE, GGGAM_ACC_NO, GGGAM_CONTRA_ACC_NO)VALUES    (GGGAM_CODE_SEQ.NEXTVAL, " &amp; M$3 &amp; ", '" &amp; $C93 &amp; "', '" &amp; $F93 &amp; "', '" &amp; 'Account Mapping'!K93 &amp; "', '" &amp; 'Account Mapping'!L93 &amp; "');")</f>
        <v/>
      </c>
      <c r="O93" s="9" t="str">
        <f>IF(AND('Account Mapping'!M93="",'Account Mapping'!N93=""),"","INSERT INTO GIN_GIS_GL_ACCTS_MAPPING     (GGGAM_CODE, GGGAM_GGGAP_CODE, GGGAM_TRNT_CODE, GGGAM_TRNT_TYPE, GGGAM_ACC_NO, GGGAM_CONTRA_ACC_NO)VALUES    (GGGAM_CODE_SEQ.NEXTVAL, " &amp; O$3 &amp; ", '" &amp; $C93 &amp; "', '" &amp; $F93 &amp; "', '" &amp; 'Account Mapping'!M93 &amp; "', '" &amp; 'Account Mapping'!N93 &amp; "');")</f>
        <v/>
      </c>
      <c r="Q93" s="9" t="str">
        <f>IF(AND('Account Mapping'!O93="",'Account Mapping'!P93=""),"","INSERT INTO GIN_GIS_GL_ACCTS_MAPPING     (GGGAM_CODE, GGGAM_GGGAP_CODE, GGGAM_TRNT_CODE, GGGAM_TRNT_TYPE, GGGAM_ACC_NO, GGGAM_CONTRA_ACC_NO)VALUES    (GGGAM_CODE_SEQ.NEXTVAL, " &amp; Q$3 &amp; ", '" &amp; $C93 &amp; "', '" &amp; $F93 &amp; "', '" &amp; 'Account Mapping'!O93 &amp; "', '" &amp; 'Account Mapping'!P93 &amp; "');")</f>
        <v/>
      </c>
      <c r="S93" s="9" t="str">
        <f>IF(AND('Account Mapping'!Q93="",'Account Mapping'!R93=""),"","INSERT INTO GIN_GIS_GL_ACCTS_MAPPING     (GGGAM_CODE, GGGAM_GGGAP_CODE, GGGAM_TRNT_CODE, GGGAM_TRNT_TYPE, GGGAM_ACC_NO, GGGAM_CONTRA_ACC_NO)VALUES    (GGGAM_CODE_SEQ.NEXTVAL, " &amp; S$3 &amp; ", '" &amp; $C93 &amp; "', '" &amp; $F93 &amp; "', '" &amp; 'Account Mapping'!Q93 &amp; "', '" &amp; 'Account Mapping'!R93 &amp; "');")</f>
        <v/>
      </c>
      <c r="U93" s="9" t="str">
        <f>IF(AND('Account Mapping'!S93="",'Account Mapping'!T93=""),"","INSERT INTO GIN_GIS_GL_ACCTS_MAPPING     (GGGAM_CODE, GGGAM_GGGAP_CODE, GGGAM_TRNT_CODE, GGGAM_TRNT_TYPE, GGGAM_ACC_NO, GGGAM_CONTRA_ACC_NO)VALUES    (GGGAM_CODE_SEQ.NEXTVAL, " &amp; U$3 &amp; ", '" &amp; $C93 &amp; "', '" &amp; $F93 &amp; "', '" &amp; 'Account Mapping'!S93 &amp; "', '" &amp; 'Account Mapping'!T93 &amp; "');")</f>
        <v/>
      </c>
      <c r="W93" s="9" t="str">
        <f>IF(AND('Account Mapping'!U93="",'Account Mapping'!V93=""),"","INSERT INTO GIN_GIS_GL_ACCTS_MAPPING     (GGGAM_CODE, GGGAM_GGGAP_CODE, GGGAM_TRNT_CODE, GGGAM_TRNT_TYPE, GGGAM_ACC_NO, GGGAM_CONTRA_ACC_NO)VALUES    (GGGAM_CODE_SEQ.NEXTVAL, " &amp; W$3 &amp; ", '" &amp; $C93 &amp; "', '" &amp; $F93 &amp; "', '" &amp; 'Account Mapping'!U93 &amp; "', '" &amp; 'Account Mapping'!V93 &amp; "');")</f>
        <v/>
      </c>
      <c r="Y93" s="9" t="str">
        <f>IF(AND('Account Mapping'!W93="",'Account Mapping'!X93=""),"","INSERT INTO GIN_GIS_GL_ACCTS_MAPPING     (GGGAM_CODE, GGGAM_GGGAP_CODE, GGGAM_TRNT_CODE, GGGAM_TRNT_TYPE, GGGAM_ACC_NO, GGGAM_CONTRA_ACC_NO)VALUES    (GGGAM_CODE_SEQ.NEXTVAL, " &amp; Y$3 &amp; ", '" &amp; $C93 &amp; "', '" &amp; $F93 &amp; "', '" &amp; 'Account Mapping'!W93 &amp; "', '" &amp; 'Account Mapping'!X93 &amp; "');")</f>
        <v/>
      </c>
      <c r="AA93" s="9" t="str">
        <f>IF(AND('Account Mapping'!Y93="",'Account Mapping'!Z93=""),"","INSERT INTO GIN_GIS_GL_ACCTS_MAPPING     (GGGAM_CODE, GGGAM_GGGAP_CODE, GGGAM_TRNT_CODE, GGGAM_TRNT_TYPE, GGGAM_ACC_NO, GGGAM_CONTRA_ACC_NO)VALUES    (GGGAM_CODE_SEQ.NEXTVAL, " &amp; AA$3 &amp; ", '" &amp; $C93 &amp; "', '" &amp; $F93 &amp; "', '" &amp; 'Account Mapping'!Y93 &amp; "', '" &amp; 'Account Mapping'!Z93 &amp; "');")</f>
        <v/>
      </c>
      <c r="AC93" s="9" t="str">
        <f>IF(AND('Account Mapping'!AA93="",'Account Mapping'!AB93=""),"","INSERT INTO GIN_GIS_GL_ACCTS_MAPPING     (GGGAM_CODE, GGGAM_GGGAP_CODE, GGGAM_TRNT_CODE, GGGAM_TRNT_TYPE, GGGAM_ACC_NO, GGGAM_CONTRA_ACC_NO)VALUES    (GGGAM_CODE_SEQ.NEXTVAL, " &amp; AC$3 &amp; ", '" &amp; $C93 &amp; "', '" &amp; $F93 &amp; "', '" &amp; 'Account Mapping'!AA93 &amp; "', '" &amp; 'Account Mapping'!AB93 &amp; "');")</f>
        <v/>
      </c>
      <c r="AE93" s="9" t="str">
        <f>IF(AND('Account Mapping'!AC93="",'Account Mapping'!AD93=""),"","INSERT INTO GIN_GIS_GL_ACCTS_MAPPING     (GGGAM_CODE, GGGAM_GGGAP_CODE, GGGAM_TRNT_CODE, GGGAM_TRNT_TYPE, GGGAM_ACC_NO, GGGAM_CONTRA_ACC_NO)VALUES    (GGGAM_CODE_SEQ.NEXTVAL, " &amp; AE$3 &amp; ", '" &amp; $C93 &amp; "', '" &amp; $F93 &amp; "', '" &amp; 'Account Mapping'!AC93 &amp; "', '" &amp; 'Account Mapping'!AD93 &amp; "');")</f>
        <v/>
      </c>
      <c r="AG93" s="9" t="str">
        <f>IF(AND('Account Mapping'!AE93="",'Account Mapping'!AF93=""),"","INSERT INTO GIN_GIS_GL_ACCTS_MAPPING     (GGGAM_CODE, GGGAM_GGGAP_CODE, GGGAM_TRNT_CODE, GGGAM_TRNT_TYPE, GGGAM_ACC_NO, GGGAM_CONTRA_ACC_NO)VALUES    (GGGAM_CODE_SEQ.NEXTVAL, " &amp; AG$3 &amp; ", '" &amp; $C93 &amp; "', '" &amp; $F93 &amp; "', '" &amp; 'Account Mapping'!AE93 &amp; "', '" &amp; 'Account Mapping'!AF93 &amp; "');")</f>
        <v/>
      </c>
      <c r="AJ93" s="9" t="str">
        <f t="shared" si="13"/>
        <v>UPDATE GIN_TRANSACTION_TYPES SET  TRNT_CODE = 'CRE-FST' WHERE TRNT_CODE = 'CRSP1';</v>
      </c>
    </row>
    <row r="94" ht="15.0" customHeight="1">
      <c r="A94" s="9">
        <f>IF('Account Mapping'!A94="","",'Account Mapping'!A94)</f>
        <v>145</v>
      </c>
      <c r="B94" s="9" t="str">
        <f>IF('Account Mapping'!B94="","",'Account Mapping'!B94)</f>
        <v>CRSP2</v>
      </c>
      <c r="C94" s="9" t="s">
        <v>396</v>
      </c>
      <c r="D94" s="9">
        <f t="shared" si="12"/>
        <v>7</v>
      </c>
      <c r="E94" s="9" t="str">
        <f>IF('Account Mapping'!C94="","",'Account Mapping'!C94)</f>
        <v>CLAIM RECOVERY SUP2</v>
      </c>
      <c r="F94" s="9" t="str">
        <f>IF('Account Mapping'!D94="","",'Account Mapping'!D94)</f>
        <v>CRE</v>
      </c>
      <c r="G94" s="9" t="str">
        <f>IF('Account Mapping'!E94="","",'Account Mapping'!E94)</f>
        <v>SECSUP</v>
      </c>
      <c r="H94" s="9" t="str">
        <f>IF('Account Mapping'!F94="","",'Account Mapping'!F94)</f>
        <v>Y</v>
      </c>
      <c r="I94" s="9" t="str">
        <f>IF(AND('Account Mapping'!G94="",'Account Mapping'!H94=""),"","INSERT INTO GIN_GIS_GL_ACCTS_MAPPING     (GGGAM_CODE, GGGAM_GGGAP_CODE, GGGAM_TRNT_CODE, GGGAM_TRNT_TYPE, GGGAM_ACC_NO, GGGAM_CONTRA_ACC_NO)VALUES    (GGGAM_CODE_SEQ.NEXTVAL, " &amp; I$3 &amp; ", '" &amp; $C94 &amp; "', '" &amp; $F94 &amp; "', '" &amp; 'Account Mapping'!G94 &amp; "', '" &amp; 'Account Mapping'!H94 &amp; "');")</f>
        <v/>
      </c>
      <c r="K94" s="9" t="str">
        <f>IF(AND('Account Mapping'!I94="",'Account Mapping'!J94=""),"","INSERT INTO GIN_GIS_GL_ACCTS_MAPPING     (GGGAM_CODE, GGGAM_GGGAP_CODE, GGGAM_TRNT_CODE, GGGAM_TRNT_TYPE, GGGAM_ACC_NO, GGGAM_CONTRA_ACC_NO)VALUES    (GGGAM_CODE_SEQ.NEXTVAL, " &amp; K$3 &amp; ", '" &amp; $C94 &amp; "', '" &amp; $F94 &amp; "', '" &amp; 'Account Mapping'!I94 &amp; "', '" &amp; 'Account Mapping'!J94 &amp; "');")</f>
        <v/>
      </c>
      <c r="M94" s="9" t="str">
        <f>IF(AND('Account Mapping'!K94="",'Account Mapping'!L94=""),"","INSERT INTO GIN_GIS_GL_ACCTS_MAPPING     (GGGAM_CODE, GGGAM_GGGAP_CODE, GGGAM_TRNT_CODE, GGGAM_TRNT_TYPE, GGGAM_ACC_NO, GGGAM_CONTRA_ACC_NO)VALUES    (GGGAM_CODE_SEQ.NEXTVAL, " &amp; M$3 &amp; ", '" &amp; $C94 &amp; "', '" &amp; $F94 &amp; "', '" &amp; 'Account Mapping'!K94 &amp; "', '" &amp; 'Account Mapping'!L94 &amp; "');")</f>
        <v/>
      </c>
      <c r="O94" s="9" t="str">
        <f>IF(AND('Account Mapping'!M94="",'Account Mapping'!N94=""),"","INSERT INTO GIN_GIS_GL_ACCTS_MAPPING     (GGGAM_CODE, GGGAM_GGGAP_CODE, GGGAM_TRNT_CODE, GGGAM_TRNT_TYPE, GGGAM_ACC_NO, GGGAM_CONTRA_ACC_NO)VALUES    (GGGAM_CODE_SEQ.NEXTVAL, " &amp; O$3 &amp; ", '" &amp; $C94 &amp; "', '" &amp; $F94 &amp; "', '" &amp; 'Account Mapping'!M94 &amp; "', '" &amp; 'Account Mapping'!N94 &amp; "');")</f>
        <v/>
      </c>
      <c r="Q94" s="9" t="str">
        <f>IF(AND('Account Mapping'!O94="",'Account Mapping'!P94=""),"","INSERT INTO GIN_GIS_GL_ACCTS_MAPPING     (GGGAM_CODE, GGGAM_GGGAP_CODE, GGGAM_TRNT_CODE, GGGAM_TRNT_TYPE, GGGAM_ACC_NO, GGGAM_CONTRA_ACC_NO)VALUES    (GGGAM_CODE_SEQ.NEXTVAL, " &amp; Q$3 &amp; ", '" &amp; $C94 &amp; "', '" &amp; $F94 &amp; "', '" &amp; 'Account Mapping'!O94 &amp; "', '" &amp; 'Account Mapping'!P94 &amp; "');")</f>
        <v/>
      </c>
      <c r="S94" s="9" t="str">
        <f>IF(AND('Account Mapping'!Q94="",'Account Mapping'!R94=""),"","INSERT INTO GIN_GIS_GL_ACCTS_MAPPING     (GGGAM_CODE, GGGAM_GGGAP_CODE, GGGAM_TRNT_CODE, GGGAM_TRNT_TYPE, GGGAM_ACC_NO, GGGAM_CONTRA_ACC_NO)VALUES    (GGGAM_CODE_SEQ.NEXTVAL, " &amp; S$3 &amp; ", '" &amp; $C94 &amp; "', '" &amp; $F94 &amp; "', '" &amp; 'Account Mapping'!Q94 &amp; "', '" &amp; 'Account Mapping'!R94 &amp; "');")</f>
        <v/>
      </c>
      <c r="U94" s="9" t="str">
        <f>IF(AND('Account Mapping'!S94="",'Account Mapping'!T94=""),"","INSERT INTO GIN_GIS_GL_ACCTS_MAPPING     (GGGAM_CODE, GGGAM_GGGAP_CODE, GGGAM_TRNT_CODE, GGGAM_TRNT_TYPE, GGGAM_ACC_NO, GGGAM_CONTRA_ACC_NO)VALUES    (GGGAM_CODE_SEQ.NEXTVAL, " &amp; U$3 &amp; ", '" &amp; $C94 &amp; "', '" &amp; $F94 &amp; "', '" &amp; 'Account Mapping'!S94 &amp; "', '" &amp; 'Account Mapping'!T94 &amp; "');")</f>
        <v/>
      </c>
      <c r="W94" s="9" t="str">
        <f>IF(AND('Account Mapping'!U94="",'Account Mapping'!V94=""),"","INSERT INTO GIN_GIS_GL_ACCTS_MAPPING     (GGGAM_CODE, GGGAM_GGGAP_CODE, GGGAM_TRNT_CODE, GGGAM_TRNT_TYPE, GGGAM_ACC_NO, GGGAM_CONTRA_ACC_NO)VALUES    (GGGAM_CODE_SEQ.NEXTVAL, " &amp; W$3 &amp; ", '" &amp; $C94 &amp; "', '" &amp; $F94 &amp; "', '" &amp; 'Account Mapping'!U94 &amp; "', '" &amp; 'Account Mapping'!V94 &amp; "');")</f>
        <v/>
      </c>
      <c r="Y94" s="9" t="str">
        <f>IF(AND('Account Mapping'!W94="",'Account Mapping'!X94=""),"","INSERT INTO GIN_GIS_GL_ACCTS_MAPPING     (GGGAM_CODE, GGGAM_GGGAP_CODE, GGGAM_TRNT_CODE, GGGAM_TRNT_TYPE, GGGAM_ACC_NO, GGGAM_CONTRA_ACC_NO)VALUES    (GGGAM_CODE_SEQ.NEXTVAL, " &amp; Y$3 &amp; ", '" &amp; $C94 &amp; "', '" &amp; $F94 &amp; "', '" &amp; 'Account Mapping'!W94 &amp; "', '" &amp; 'Account Mapping'!X94 &amp; "');")</f>
        <v/>
      </c>
      <c r="AA94" s="9" t="str">
        <f>IF(AND('Account Mapping'!Y94="",'Account Mapping'!Z94=""),"","INSERT INTO GIN_GIS_GL_ACCTS_MAPPING     (GGGAM_CODE, GGGAM_GGGAP_CODE, GGGAM_TRNT_CODE, GGGAM_TRNT_TYPE, GGGAM_ACC_NO, GGGAM_CONTRA_ACC_NO)VALUES    (GGGAM_CODE_SEQ.NEXTVAL, " &amp; AA$3 &amp; ", '" &amp; $C94 &amp; "', '" &amp; $F94 &amp; "', '" &amp; 'Account Mapping'!Y94 &amp; "', '" &amp; 'Account Mapping'!Z94 &amp; "');")</f>
        <v/>
      </c>
      <c r="AC94" s="9" t="str">
        <f>IF(AND('Account Mapping'!AA94="",'Account Mapping'!AB94=""),"","INSERT INTO GIN_GIS_GL_ACCTS_MAPPING     (GGGAM_CODE, GGGAM_GGGAP_CODE, GGGAM_TRNT_CODE, GGGAM_TRNT_TYPE, GGGAM_ACC_NO, GGGAM_CONTRA_ACC_NO)VALUES    (GGGAM_CODE_SEQ.NEXTVAL, " &amp; AC$3 &amp; ", '" &amp; $C94 &amp; "', '" &amp; $F94 &amp; "', '" &amp; 'Account Mapping'!AA94 &amp; "', '" &amp; 'Account Mapping'!AB94 &amp; "');")</f>
        <v/>
      </c>
      <c r="AE94" s="9" t="str">
        <f>IF(AND('Account Mapping'!AC94="",'Account Mapping'!AD94=""),"","INSERT INTO GIN_GIS_GL_ACCTS_MAPPING     (GGGAM_CODE, GGGAM_GGGAP_CODE, GGGAM_TRNT_CODE, GGGAM_TRNT_TYPE, GGGAM_ACC_NO, GGGAM_CONTRA_ACC_NO)VALUES    (GGGAM_CODE_SEQ.NEXTVAL, " &amp; AE$3 &amp; ", '" &amp; $C94 &amp; "', '" &amp; $F94 &amp; "', '" &amp; 'Account Mapping'!AC94 &amp; "', '" &amp; 'Account Mapping'!AD94 &amp; "');")</f>
        <v/>
      </c>
      <c r="AG94" s="9" t="str">
        <f>IF(AND('Account Mapping'!AE94="",'Account Mapping'!AF94=""),"","INSERT INTO GIN_GIS_GL_ACCTS_MAPPING     (GGGAM_CODE, GGGAM_GGGAP_CODE, GGGAM_TRNT_CODE, GGGAM_TRNT_TYPE, GGGAM_ACC_NO, GGGAM_CONTRA_ACC_NO)VALUES    (GGGAM_CODE_SEQ.NEXTVAL, " &amp; AG$3 &amp; ", '" &amp; $C94 &amp; "', '" &amp; $F94 &amp; "', '" &amp; 'Account Mapping'!AE94 &amp; "', '" &amp; 'Account Mapping'!AF94 &amp; "');")</f>
        <v/>
      </c>
      <c r="AJ94" s="9" t="str">
        <f t="shared" si="13"/>
        <v>UPDATE GIN_TRANSACTION_TYPES SET  TRNT_CODE = 'CRE-SEC' WHERE TRNT_CODE = 'CRSP2';</v>
      </c>
    </row>
    <row r="95" ht="15.0" customHeight="1">
      <c r="A95" s="9">
        <f>IF('Account Mapping'!A95="","",'Account Mapping'!A95)</f>
        <v>146</v>
      </c>
      <c r="B95" s="9" t="str">
        <f>IF('Account Mapping'!B95="","",'Account Mapping'!B95)</f>
        <v>CRFACOUT</v>
      </c>
      <c r="C95" s="9" t="str">
        <f t="shared" ref="C95:C100" si="18">F95 &amp; "-" &amp; G95</f>
        <v>CRE-FO</v>
      </c>
      <c r="D95" s="9">
        <f t="shared" si="12"/>
        <v>6</v>
      </c>
      <c r="E95" s="9" t="str">
        <f>IF('Account Mapping'!C95="","",'Account Mapping'!C95)</f>
        <v>CLAIM RECOVERY FACRE OUT</v>
      </c>
      <c r="F95" s="9" t="str">
        <f>IF('Account Mapping'!D95="","",'Account Mapping'!D95)</f>
        <v>CRE</v>
      </c>
      <c r="G95" s="9" t="str">
        <f>IF('Account Mapping'!E95="","",'Account Mapping'!E95)</f>
        <v>FO</v>
      </c>
      <c r="H95" s="9" t="str">
        <f>IF('Account Mapping'!F95="","",'Account Mapping'!F95)</f>
        <v>Y</v>
      </c>
      <c r="I95" s="9" t="str">
        <f>IF(AND('Account Mapping'!G95="",'Account Mapping'!H95=""),"","INSERT INTO GIN_GIS_GL_ACCTS_MAPPING     (GGGAM_CODE, GGGAM_GGGAP_CODE, GGGAM_TRNT_CODE, GGGAM_TRNT_TYPE, GGGAM_ACC_NO, GGGAM_CONTRA_ACC_NO)VALUES    (GGGAM_CODE_SEQ.NEXTVAL, " &amp; I$3 &amp; ", '" &amp; $C95 &amp; "', '" &amp; $F95 &amp; "', '" &amp; 'Account Mapping'!G95 &amp; "', '" &amp; 'Account Mapping'!H95 &amp; "');")</f>
        <v/>
      </c>
      <c r="K95" s="9" t="str">
        <f>IF(AND('Account Mapping'!I95="",'Account Mapping'!J95=""),"","INSERT INTO GIN_GIS_GL_ACCTS_MAPPING     (GGGAM_CODE, GGGAM_GGGAP_CODE, GGGAM_TRNT_CODE, GGGAM_TRNT_TYPE, GGGAM_ACC_NO, GGGAM_CONTRA_ACC_NO)VALUES    (GGGAM_CODE_SEQ.NEXTVAL, " &amp; K$3 &amp; ", '" &amp; $C95 &amp; "', '" &amp; $F95 &amp; "', '" &amp; 'Account Mapping'!I95 &amp; "', '" &amp; 'Account Mapping'!J95 &amp; "');")</f>
        <v/>
      </c>
      <c r="M95" s="9" t="str">
        <f>IF(AND('Account Mapping'!K95="",'Account Mapping'!L95=""),"","INSERT INTO GIN_GIS_GL_ACCTS_MAPPING     (GGGAM_CODE, GGGAM_GGGAP_CODE, GGGAM_TRNT_CODE, GGGAM_TRNT_TYPE, GGGAM_ACC_NO, GGGAM_CONTRA_ACC_NO)VALUES    (GGGAM_CODE_SEQ.NEXTVAL, " &amp; M$3 &amp; ", '" &amp; $C95 &amp; "', '" &amp; $F95 &amp; "', '" &amp; 'Account Mapping'!K95 &amp; "', '" &amp; 'Account Mapping'!L95 &amp; "');")</f>
        <v/>
      </c>
      <c r="O95" s="9" t="str">
        <f>IF(AND('Account Mapping'!M95="",'Account Mapping'!N95=""),"","INSERT INTO GIN_GIS_GL_ACCTS_MAPPING     (GGGAM_CODE, GGGAM_GGGAP_CODE, GGGAM_TRNT_CODE, GGGAM_TRNT_TYPE, GGGAM_ACC_NO, GGGAM_CONTRA_ACC_NO)VALUES    (GGGAM_CODE_SEQ.NEXTVAL, " &amp; O$3 &amp; ", '" &amp; $C95 &amp; "', '" &amp; $F95 &amp; "', '" &amp; 'Account Mapping'!M95 &amp; "', '" &amp; 'Account Mapping'!N95 &amp; "');")</f>
        <v/>
      </c>
      <c r="Q95" s="9" t="str">
        <f>IF(AND('Account Mapping'!O95="",'Account Mapping'!P95=""),"","INSERT INTO GIN_GIS_GL_ACCTS_MAPPING     (GGGAM_CODE, GGGAM_GGGAP_CODE, GGGAM_TRNT_CODE, GGGAM_TRNT_TYPE, GGGAM_ACC_NO, GGGAM_CONTRA_ACC_NO)VALUES    (GGGAM_CODE_SEQ.NEXTVAL, " &amp; Q$3 &amp; ", '" &amp; $C95 &amp; "', '" &amp; $F95 &amp; "', '" &amp; 'Account Mapping'!O95 &amp; "', '" &amp; 'Account Mapping'!P95 &amp; "');")</f>
        <v/>
      </c>
      <c r="S95" s="9" t="str">
        <f>IF(AND('Account Mapping'!Q95="",'Account Mapping'!R95=""),"","INSERT INTO GIN_GIS_GL_ACCTS_MAPPING     (GGGAM_CODE, GGGAM_GGGAP_CODE, GGGAM_TRNT_CODE, GGGAM_TRNT_TYPE, GGGAM_ACC_NO, GGGAM_CONTRA_ACC_NO)VALUES    (GGGAM_CODE_SEQ.NEXTVAL, " &amp; S$3 &amp; ", '" &amp; $C95 &amp; "', '" &amp; $F95 &amp; "', '" &amp; 'Account Mapping'!Q95 &amp; "', '" &amp; 'Account Mapping'!R95 &amp; "');")</f>
        <v/>
      </c>
      <c r="U95" s="9" t="str">
        <f>IF(AND('Account Mapping'!S95="",'Account Mapping'!T95=""),"","INSERT INTO GIN_GIS_GL_ACCTS_MAPPING     (GGGAM_CODE, GGGAM_GGGAP_CODE, GGGAM_TRNT_CODE, GGGAM_TRNT_TYPE, GGGAM_ACC_NO, GGGAM_CONTRA_ACC_NO)VALUES    (GGGAM_CODE_SEQ.NEXTVAL, " &amp; U$3 &amp; ", '" &amp; $C95 &amp; "', '" &amp; $F95 &amp; "', '" &amp; 'Account Mapping'!S95 &amp; "', '" &amp; 'Account Mapping'!T95 &amp; "');")</f>
        <v/>
      </c>
      <c r="W95" s="9" t="str">
        <f>IF(AND('Account Mapping'!U95="",'Account Mapping'!V95=""),"","INSERT INTO GIN_GIS_GL_ACCTS_MAPPING     (GGGAM_CODE, GGGAM_GGGAP_CODE, GGGAM_TRNT_CODE, GGGAM_TRNT_TYPE, GGGAM_ACC_NO, GGGAM_CONTRA_ACC_NO)VALUES    (GGGAM_CODE_SEQ.NEXTVAL, " &amp; W$3 &amp; ", '" &amp; $C95 &amp; "', '" &amp; $F95 &amp; "', '" &amp; 'Account Mapping'!U95 &amp; "', '" &amp; 'Account Mapping'!V95 &amp; "');")</f>
        <v/>
      </c>
      <c r="Y95" s="9" t="str">
        <f>IF(AND('Account Mapping'!W95="",'Account Mapping'!X95=""),"","INSERT INTO GIN_GIS_GL_ACCTS_MAPPING     (GGGAM_CODE, GGGAM_GGGAP_CODE, GGGAM_TRNT_CODE, GGGAM_TRNT_TYPE, GGGAM_ACC_NO, GGGAM_CONTRA_ACC_NO)VALUES    (GGGAM_CODE_SEQ.NEXTVAL, " &amp; Y$3 &amp; ", '" &amp; $C95 &amp; "', '" &amp; $F95 &amp; "', '" &amp; 'Account Mapping'!W95 &amp; "', '" &amp; 'Account Mapping'!X95 &amp; "');")</f>
        <v/>
      </c>
      <c r="AA95" s="9" t="str">
        <f>IF(AND('Account Mapping'!Y95="",'Account Mapping'!Z95=""),"","INSERT INTO GIN_GIS_GL_ACCTS_MAPPING     (GGGAM_CODE, GGGAM_GGGAP_CODE, GGGAM_TRNT_CODE, GGGAM_TRNT_TYPE, GGGAM_ACC_NO, GGGAM_CONTRA_ACC_NO)VALUES    (GGGAM_CODE_SEQ.NEXTVAL, " &amp; AA$3 &amp; ", '" &amp; $C95 &amp; "', '" &amp; $F95 &amp; "', '" &amp; 'Account Mapping'!Y95 &amp; "', '" &amp; 'Account Mapping'!Z95 &amp; "');")</f>
        <v/>
      </c>
      <c r="AC95" s="9" t="str">
        <f>IF(AND('Account Mapping'!AA95="",'Account Mapping'!AB95=""),"","INSERT INTO GIN_GIS_GL_ACCTS_MAPPING     (GGGAM_CODE, GGGAM_GGGAP_CODE, GGGAM_TRNT_CODE, GGGAM_TRNT_TYPE, GGGAM_ACC_NO, GGGAM_CONTRA_ACC_NO)VALUES    (GGGAM_CODE_SEQ.NEXTVAL, " &amp; AC$3 &amp; ", '" &amp; $C95 &amp; "', '" &amp; $F95 &amp; "', '" &amp; 'Account Mapping'!AA95 &amp; "', '" &amp; 'Account Mapping'!AB95 &amp; "');")</f>
        <v/>
      </c>
      <c r="AE95" s="9" t="str">
        <f>IF(AND('Account Mapping'!AC95="",'Account Mapping'!AD95=""),"","INSERT INTO GIN_GIS_GL_ACCTS_MAPPING     (GGGAM_CODE, GGGAM_GGGAP_CODE, GGGAM_TRNT_CODE, GGGAM_TRNT_TYPE, GGGAM_ACC_NO, GGGAM_CONTRA_ACC_NO)VALUES    (GGGAM_CODE_SEQ.NEXTVAL, " &amp; AE$3 &amp; ", '" &amp; $C95 &amp; "', '" &amp; $F95 &amp; "', '" &amp; 'Account Mapping'!AC95 &amp; "', '" &amp; 'Account Mapping'!AD95 &amp; "');")</f>
        <v/>
      </c>
      <c r="AG95" s="9" t="str">
        <f>IF(AND('Account Mapping'!AE95="",'Account Mapping'!AF95=""),"","INSERT INTO GIN_GIS_GL_ACCTS_MAPPING     (GGGAM_CODE, GGGAM_GGGAP_CODE, GGGAM_TRNT_CODE, GGGAM_TRNT_TYPE, GGGAM_ACC_NO, GGGAM_CONTRA_ACC_NO)VALUES    (GGGAM_CODE_SEQ.NEXTVAL, " &amp; AG$3 &amp; ", '" &amp; $C95 &amp; "', '" &amp; $F95 &amp; "', '" &amp; 'Account Mapping'!AE95 &amp; "', '" &amp; 'Account Mapping'!AF95 &amp; "');")</f>
        <v/>
      </c>
      <c r="AJ95" s="9" t="str">
        <f t="shared" si="13"/>
        <v>UPDATE GIN_TRANSACTION_TYPES SET  TRNT_CODE = 'CRE-FO' WHERE TRNT_CODE = 'CRFACOUT';</v>
      </c>
    </row>
    <row r="96" ht="15.0" customHeight="1">
      <c r="A96" s="9">
        <f>IF('Account Mapping'!A96="","",'Account Mapping'!A96)</f>
        <v>147</v>
      </c>
      <c r="B96" s="9" t="str">
        <f>IF('Account Mapping'!B96="","",'Account Mapping'!B96)</f>
        <v/>
      </c>
      <c r="C96" s="9" t="str">
        <f t="shared" si="18"/>
        <v>CRE-POOL</v>
      </c>
      <c r="D96" s="9">
        <f t="shared" si="12"/>
        <v>8</v>
      </c>
      <c r="E96" s="9" t="str">
        <f>IF('Account Mapping'!C96="","",'Account Mapping'!C96)</f>
        <v>CLAIM RECOVERY POOL</v>
      </c>
      <c r="F96" s="9" t="str">
        <f>IF('Account Mapping'!D96="","",'Account Mapping'!D96)</f>
        <v>CRE</v>
      </c>
      <c r="G96" s="9" t="str">
        <f>IF('Account Mapping'!E96="","",'Account Mapping'!E96)</f>
        <v>POOL</v>
      </c>
      <c r="H96" s="9" t="str">
        <f>IF('Account Mapping'!F96="","",'Account Mapping'!F96)</f>
        <v>Y</v>
      </c>
      <c r="I96" s="9" t="str">
        <f>IF(AND('Account Mapping'!G96="",'Account Mapping'!H96=""),"","INSERT INTO GIN_GIS_GL_ACCTS_MAPPING     (GGGAM_CODE, GGGAM_GGGAP_CODE, GGGAM_TRNT_CODE, GGGAM_TRNT_TYPE, GGGAM_ACC_NO, GGGAM_CONTRA_ACC_NO)VALUES    (GGGAM_CODE_SEQ.NEXTVAL, " &amp; I$3 &amp; ", '" &amp; $C96 &amp; "', '" &amp; $F96 &amp; "', '" &amp; 'Account Mapping'!G96 &amp; "', '" &amp; 'Account Mapping'!H96 &amp; "');")</f>
        <v/>
      </c>
      <c r="K96" s="9" t="str">
        <f>IF(AND('Account Mapping'!I96="",'Account Mapping'!J96=""),"","INSERT INTO GIN_GIS_GL_ACCTS_MAPPING     (GGGAM_CODE, GGGAM_GGGAP_CODE, GGGAM_TRNT_CODE, GGGAM_TRNT_TYPE, GGGAM_ACC_NO, GGGAM_CONTRA_ACC_NO)VALUES    (GGGAM_CODE_SEQ.NEXTVAL, " &amp; K$3 &amp; ", '" &amp; $C96 &amp; "', '" &amp; $F96 &amp; "', '" &amp; 'Account Mapping'!I96 &amp; "', '" &amp; 'Account Mapping'!J96 &amp; "');")</f>
        <v/>
      </c>
      <c r="M96" s="9" t="str">
        <f>IF(AND('Account Mapping'!K96="",'Account Mapping'!L96=""),"","INSERT INTO GIN_GIS_GL_ACCTS_MAPPING     (GGGAM_CODE, GGGAM_GGGAP_CODE, GGGAM_TRNT_CODE, GGGAM_TRNT_TYPE, GGGAM_ACC_NO, GGGAM_CONTRA_ACC_NO)VALUES    (GGGAM_CODE_SEQ.NEXTVAL, " &amp; M$3 &amp; ", '" &amp; $C96 &amp; "', '" &amp; $F96 &amp; "', '" &amp; 'Account Mapping'!K96 &amp; "', '" &amp; 'Account Mapping'!L96 &amp; "');")</f>
        <v/>
      </c>
      <c r="O96" s="9" t="str">
        <f>IF(AND('Account Mapping'!M96="",'Account Mapping'!N96=""),"","INSERT INTO GIN_GIS_GL_ACCTS_MAPPING     (GGGAM_CODE, GGGAM_GGGAP_CODE, GGGAM_TRNT_CODE, GGGAM_TRNT_TYPE, GGGAM_ACC_NO, GGGAM_CONTRA_ACC_NO)VALUES    (GGGAM_CODE_SEQ.NEXTVAL, " &amp; O$3 &amp; ", '" &amp; $C96 &amp; "', '" &amp; $F96 &amp; "', '" &amp; 'Account Mapping'!M96 &amp; "', '" &amp; 'Account Mapping'!N96 &amp; "');")</f>
        <v/>
      </c>
      <c r="Q96" s="9" t="str">
        <f>IF(AND('Account Mapping'!O96="",'Account Mapping'!P96=""),"","INSERT INTO GIN_GIS_GL_ACCTS_MAPPING     (GGGAM_CODE, GGGAM_GGGAP_CODE, GGGAM_TRNT_CODE, GGGAM_TRNT_TYPE, GGGAM_ACC_NO, GGGAM_CONTRA_ACC_NO)VALUES    (GGGAM_CODE_SEQ.NEXTVAL, " &amp; Q$3 &amp; ", '" &amp; $C96 &amp; "', '" &amp; $F96 &amp; "', '" &amp; 'Account Mapping'!O96 &amp; "', '" &amp; 'Account Mapping'!P96 &amp; "');")</f>
        <v/>
      </c>
      <c r="S96" s="9" t="str">
        <f>IF(AND('Account Mapping'!Q96="",'Account Mapping'!R96=""),"","INSERT INTO GIN_GIS_GL_ACCTS_MAPPING     (GGGAM_CODE, GGGAM_GGGAP_CODE, GGGAM_TRNT_CODE, GGGAM_TRNT_TYPE, GGGAM_ACC_NO, GGGAM_CONTRA_ACC_NO)VALUES    (GGGAM_CODE_SEQ.NEXTVAL, " &amp; S$3 &amp; ", '" &amp; $C96 &amp; "', '" &amp; $F96 &amp; "', '" &amp; 'Account Mapping'!Q96 &amp; "', '" &amp; 'Account Mapping'!R96 &amp; "');")</f>
        <v/>
      </c>
      <c r="U96" s="9" t="str">
        <f>IF(AND('Account Mapping'!S96="",'Account Mapping'!T96=""),"","INSERT INTO GIN_GIS_GL_ACCTS_MAPPING     (GGGAM_CODE, GGGAM_GGGAP_CODE, GGGAM_TRNT_CODE, GGGAM_TRNT_TYPE, GGGAM_ACC_NO, GGGAM_CONTRA_ACC_NO)VALUES    (GGGAM_CODE_SEQ.NEXTVAL, " &amp; U$3 &amp; ", '" &amp; $C96 &amp; "', '" &amp; $F96 &amp; "', '" &amp; 'Account Mapping'!S96 &amp; "', '" &amp; 'Account Mapping'!T96 &amp; "');")</f>
        <v/>
      </c>
      <c r="W96" s="9" t="str">
        <f>IF(AND('Account Mapping'!U96="",'Account Mapping'!V96=""),"","INSERT INTO GIN_GIS_GL_ACCTS_MAPPING     (GGGAM_CODE, GGGAM_GGGAP_CODE, GGGAM_TRNT_CODE, GGGAM_TRNT_TYPE, GGGAM_ACC_NO, GGGAM_CONTRA_ACC_NO)VALUES    (GGGAM_CODE_SEQ.NEXTVAL, " &amp; W$3 &amp; ", '" &amp; $C96 &amp; "', '" &amp; $F96 &amp; "', '" &amp; 'Account Mapping'!U96 &amp; "', '" &amp; 'Account Mapping'!V96 &amp; "');")</f>
        <v/>
      </c>
      <c r="Y96" s="9" t="str">
        <f>IF(AND('Account Mapping'!W96="",'Account Mapping'!X96=""),"","INSERT INTO GIN_GIS_GL_ACCTS_MAPPING     (GGGAM_CODE, GGGAM_GGGAP_CODE, GGGAM_TRNT_CODE, GGGAM_TRNT_TYPE, GGGAM_ACC_NO, GGGAM_CONTRA_ACC_NO)VALUES    (GGGAM_CODE_SEQ.NEXTVAL, " &amp; Y$3 &amp; ", '" &amp; $C96 &amp; "', '" &amp; $F96 &amp; "', '" &amp; 'Account Mapping'!W96 &amp; "', '" &amp; 'Account Mapping'!X96 &amp; "');")</f>
        <v/>
      </c>
      <c r="AA96" s="9" t="str">
        <f>IF(AND('Account Mapping'!Y96="",'Account Mapping'!Z96=""),"","INSERT INTO GIN_GIS_GL_ACCTS_MAPPING     (GGGAM_CODE, GGGAM_GGGAP_CODE, GGGAM_TRNT_CODE, GGGAM_TRNT_TYPE, GGGAM_ACC_NO, GGGAM_CONTRA_ACC_NO)VALUES    (GGGAM_CODE_SEQ.NEXTVAL, " &amp; AA$3 &amp; ", '" &amp; $C96 &amp; "', '" &amp; $F96 &amp; "', '" &amp; 'Account Mapping'!Y96 &amp; "', '" &amp; 'Account Mapping'!Z96 &amp; "');")</f>
        <v/>
      </c>
      <c r="AC96" s="9" t="str">
        <f>IF(AND('Account Mapping'!AA96="",'Account Mapping'!AB96=""),"","INSERT INTO GIN_GIS_GL_ACCTS_MAPPING     (GGGAM_CODE, GGGAM_GGGAP_CODE, GGGAM_TRNT_CODE, GGGAM_TRNT_TYPE, GGGAM_ACC_NO, GGGAM_CONTRA_ACC_NO)VALUES    (GGGAM_CODE_SEQ.NEXTVAL, " &amp; AC$3 &amp; ", '" &amp; $C96 &amp; "', '" &amp; $F96 &amp; "', '" &amp; 'Account Mapping'!AA96 &amp; "', '" &amp; 'Account Mapping'!AB96 &amp; "');")</f>
        <v/>
      </c>
      <c r="AE96" s="9" t="str">
        <f>IF(AND('Account Mapping'!AC96="",'Account Mapping'!AD96=""),"","INSERT INTO GIN_GIS_GL_ACCTS_MAPPING     (GGGAM_CODE, GGGAM_GGGAP_CODE, GGGAM_TRNT_CODE, GGGAM_TRNT_TYPE, GGGAM_ACC_NO, GGGAM_CONTRA_ACC_NO)VALUES    (GGGAM_CODE_SEQ.NEXTVAL, " &amp; AE$3 &amp; ", '" &amp; $C96 &amp; "', '" &amp; $F96 &amp; "', '" &amp; 'Account Mapping'!AC96 &amp; "', '" &amp; 'Account Mapping'!AD96 &amp; "');")</f>
        <v/>
      </c>
      <c r="AG96" s="9" t="str">
        <f>IF(AND('Account Mapping'!AE96="",'Account Mapping'!AF96=""),"","INSERT INTO GIN_GIS_GL_ACCTS_MAPPING     (GGGAM_CODE, GGGAM_GGGAP_CODE, GGGAM_TRNT_CODE, GGGAM_TRNT_TYPE, GGGAM_ACC_NO, GGGAM_CONTRA_ACC_NO)VALUES    (GGGAM_CODE_SEQ.NEXTVAL, " &amp; AG$3 &amp; ", '" &amp; $C96 &amp; "', '" &amp; $F96 &amp; "', '" &amp; 'Account Mapping'!AE96 &amp; "', '" &amp; 'Account Mapping'!AF96 &amp; "');")</f>
        <v/>
      </c>
      <c r="AJ96" s="9" t="str">
        <f t="shared" si="13"/>
        <v>INSERT INTO GIN_TRANSACTION_TYPES ( TRNT_CODE, TRNT_DESC, TRNT_TYPE,TRNT_APPLICATION_LVL, TRNT_SCL_APPLICABLE, TRNT_ORG_TYPE, TRNT_APPL_TRANS_TYPE_LVL) VALUES ('CRE-POOL', 'CLAIM RECOVERY POOL', 'CRE', 'POOL', 'Y', 'ALL', 'N'); </v>
      </c>
    </row>
    <row r="97" ht="15.0" customHeight="1">
      <c r="A97" s="9">
        <f>IF('Account Mapping'!A97="","",'Account Mapping'!A97)</f>
        <v>148</v>
      </c>
      <c r="B97" s="9"/>
      <c r="C97" s="9" t="str">
        <f t="shared" si="18"/>
        <v>CRT-U</v>
      </c>
      <c r="D97" s="9">
        <f t="shared" si="12"/>
        <v>5</v>
      </c>
      <c r="E97" s="9" t="str">
        <f>IF('Account Mapping'!C97="","",'Account Mapping'!C97)</f>
        <v>CLAIM RECOVERY THIRD PARTY DIRECT BUSINESS</v>
      </c>
      <c r="F97" s="9" t="str">
        <f>IF('Account Mapping'!D97="","",'Account Mapping'!D97)</f>
        <v>CRT</v>
      </c>
      <c r="G97" s="9" t="str">
        <f>IF('Account Mapping'!E97="","",'Account Mapping'!E97)</f>
        <v>U</v>
      </c>
      <c r="H97" s="9" t="str">
        <f>IF('Account Mapping'!F97="","",'Account Mapping'!F97)</f>
        <v>Y</v>
      </c>
      <c r="I97" s="9" t="str">
        <f>IF(AND('Account Mapping'!G97="",'Account Mapping'!H97=""),"","INSERT INTO GIN_GIS_GL_ACCTS_MAPPING     (GGGAM_CODE, GGGAM_GGGAP_CODE, GGGAM_TRNT_CODE, GGGAM_TRNT_TYPE, GGGAM_ACC_NO, GGGAM_CONTRA_ACC_NO)VALUES    (GGGAM_CODE_SEQ.NEXTVAL, " &amp; I$3 &amp; ", '" &amp; $C97 &amp; "', '" &amp; $F97 &amp; "', '" &amp; 'Account Mapping'!G97 &amp; "', '" &amp; 'Account Mapping'!H97 &amp; "');")</f>
        <v/>
      </c>
      <c r="K97" s="9" t="str">
        <f>IF(AND('Account Mapping'!I97="",'Account Mapping'!J97=""),"","INSERT INTO GIN_GIS_GL_ACCTS_MAPPING     (GGGAM_CODE, GGGAM_GGGAP_CODE, GGGAM_TRNT_CODE, GGGAM_TRNT_TYPE, GGGAM_ACC_NO, GGGAM_CONTRA_ACC_NO)VALUES    (GGGAM_CODE_SEQ.NEXTVAL, " &amp; K$3 &amp; ", '" &amp; $C97 &amp; "', '" &amp; $F97 &amp; "', '" &amp; 'Account Mapping'!I97 &amp; "', '" &amp; 'Account Mapping'!J97 &amp; "');")</f>
        <v/>
      </c>
      <c r="M97" s="9" t="str">
        <f>IF(AND('Account Mapping'!K97="",'Account Mapping'!L97=""),"","INSERT INTO GIN_GIS_GL_ACCTS_MAPPING     (GGGAM_CODE, GGGAM_GGGAP_CODE, GGGAM_TRNT_CODE, GGGAM_TRNT_TYPE, GGGAM_ACC_NO, GGGAM_CONTRA_ACC_NO)VALUES    (GGGAM_CODE_SEQ.NEXTVAL, " &amp; M$3 &amp; ", '" &amp; $C97 &amp; "', '" &amp; $F97 &amp; "', '" &amp; 'Account Mapping'!K97 &amp; "', '" &amp; 'Account Mapping'!L97 &amp; "');")</f>
        <v/>
      </c>
      <c r="O97" s="9" t="str">
        <f>IF(AND('Account Mapping'!M97="",'Account Mapping'!N97=""),"","INSERT INTO GIN_GIS_GL_ACCTS_MAPPING     (GGGAM_CODE, GGGAM_GGGAP_CODE, GGGAM_TRNT_CODE, GGGAM_TRNT_TYPE, GGGAM_ACC_NO, GGGAM_CONTRA_ACC_NO)VALUES    (GGGAM_CODE_SEQ.NEXTVAL, " &amp; O$3 &amp; ", '" &amp; $C97 &amp; "', '" &amp; $F97 &amp; "', '" &amp; 'Account Mapping'!M97 &amp; "', '" &amp; 'Account Mapping'!N97 &amp; "');")</f>
        <v/>
      </c>
      <c r="Q97" s="9" t="str">
        <f>IF(AND('Account Mapping'!O97="",'Account Mapping'!P97=""),"","INSERT INTO GIN_GIS_GL_ACCTS_MAPPING     (GGGAM_CODE, GGGAM_GGGAP_CODE, GGGAM_TRNT_CODE, GGGAM_TRNT_TYPE, GGGAM_ACC_NO, GGGAM_CONTRA_ACC_NO)VALUES    (GGGAM_CODE_SEQ.NEXTVAL, " &amp; Q$3 &amp; ", '" &amp; $C97 &amp; "', '" &amp; $F97 &amp; "', '" &amp; 'Account Mapping'!O97 &amp; "', '" &amp; 'Account Mapping'!P97 &amp; "');")</f>
        <v/>
      </c>
      <c r="S97" s="9" t="str">
        <f>IF(AND('Account Mapping'!Q97="",'Account Mapping'!R97=""),"","INSERT INTO GIN_GIS_GL_ACCTS_MAPPING     (GGGAM_CODE, GGGAM_GGGAP_CODE, GGGAM_TRNT_CODE, GGGAM_TRNT_TYPE, GGGAM_ACC_NO, GGGAM_CONTRA_ACC_NO)VALUES    (GGGAM_CODE_SEQ.NEXTVAL, " &amp; S$3 &amp; ", '" &amp; $C97 &amp; "', '" &amp; $F97 &amp; "', '" &amp; 'Account Mapping'!Q97 &amp; "', '" &amp; 'Account Mapping'!R97 &amp; "');")</f>
        <v/>
      </c>
      <c r="U97" s="9" t="str">
        <f>IF(AND('Account Mapping'!S97="",'Account Mapping'!T97=""),"","INSERT INTO GIN_GIS_GL_ACCTS_MAPPING     (GGGAM_CODE, GGGAM_GGGAP_CODE, GGGAM_TRNT_CODE, GGGAM_TRNT_TYPE, GGGAM_ACC_NO, GGGAM_CONTRA_ACC_NO)VALUES    (GGGAM_CODE_SEQ.NEXTVAL, " &amp; U$3 &amp; ", '" &amp; $C97 &amp; "', '" &amp; $F97 &amp; "', '" &amp; 'Account Mapping'!S97 &amp; "', '" &amp; 'Account Mapping'!T97 &amp; "');")</f>
        <v/>
      </c>
      <c r="W97" s="9" t="str">
        <f>IF(AND('Account Mapping'!U97="",'Account Mapping'!V97=""),"","INSERT INTO GIN_GIS_GL_ACCTS_MAPPING     (GGGAM_CODE, GGGAM_GGGAP_CODE, GGGAM_TRNT_CODE, GGGAM_TRNT_TYPE, GGGAM_ACC_NO, GGGAM_CONTRA_ACC_NO)VALUES    (GGGAM_CODE_SEQ.NEXTVAL, " &amp; W$3 &amp; ", '" &amp; $C97 &amp; "', '" &amp; $F97 &amp; "', '" &amp; 'Account Mapping'!U97 &amp; "', '" &amp; 'Account Mapping'!V97 &amp; "');")</f>
        <v/>
      </c>
      <c r="Y97" s="9" t="str">
        <f>IF(AND('Account Mapping'!W97="",'Account Mapping'!X97=""),"","INSERT INTO GIN_GIS_GL_ACCTS_MAPPING     (GGGAM_CODE, GGGAM_GGGAP_CODE, GGGAM_TRNT_CODE, GGGAM_TRNT_TYPE, GGGAM_ACC_NO, GGGAM_CONTRA_ACC_NO)VALUES    (GGGAM_CODE_SEQ.NEXTVAL, " &amp; Y$3 &amp; ", '" &amp; $C97 &amp; "', '" &amp; $F97 &amp; "', '" &amp; 'Account Mapping'!W97 &amp; "', '" &amp; 'Account Mapping'!X97 &amp; "');")</f>
        <v/>
      </c>
      <c r="AA97" s="9" t="str">
        <f>IF(AND('Account Mapping'!Y97="",'Account Mapping'!Z97=""),"","INSERT INTO GIN_GIS_GL_ACCTS_MAPPING     (GGGAM_CODE, GGGAM_GGGAP_CODE, GGGAM_TRNT_CODE, GGGAM_TRNT_TYPE, GGGAM_ACC_NO, GGGAM_CONTRA_ACC_NO)VALUES    (GGGAM_CODE_SEQ.NEXTVAL, " &amp; AA$3 &amp; ", '" &amp; $C97 &amp; "', '" &amp; $F97 &amp; "', '" &amp; 'Account Mapping'!Y97 &amp; "', '" &amp; 'Account Mapping'!Z97 &amp; "');")</f>
        <v/>
      </c>
      <c r="AC97" s="9" t="str">
        <f>IF(AND('Account Mapping'!AA97="",'Account Mapping'!AB97=""),"","INSERT INTO GIN_GIS_GL_ACCTS_MAPPING     (GGGAM_CODE, GGGAM_GGGAP_CODE, GGGAM_TRNT_CODE, GGGAM_TRNT_TYPE, GGGAM_ACC_NO, GGGAM_CONTRA_ACC_NO)VALUES    (GGGAM_CODE_SEQ.NEXTVAL, " &amp; AC$3 &amp; ", '" &amp; $C97 &amp; "', '" &amp; $F97 &amp; "', '" &amp; 'Account Mapping'!AA97 &amp; "', '" &amp; 'Account Mapping'!AB97 &amp; "');")</f>
        <v/>
      </c>
      <c r="AE97" s="9" t="str">
        <f>IF(AND('Account Mapping'!AC97="",'Account Mapping'!AD97=""),"","INSERT INTO GIN_GIS_GL_ACCTS_MAPPING     (GGGAM_CODE, GGGAM_GGGAP_CODE, GGGAM_TRNT_CODE, GGGAM_TRNT_TYPE, GGGAM_ACC_NO, GGGAM_CONTRA_ACC_NO)VALUES    (GGGAM_CODE_SEQ.NEXTVAL, " &amp; AE$3 &amp; ", '" &amp; $C97 &amp; "', '" &amp; $F97 &amp; "', '" &amp; 'Account Mapping'!AC97 &amp; "', '" &amp; 'Account Mapping'!AD97 &amp; "');")</f>
        <v/>
      </c>
      <c r="AG97" s="9" t="str">
        <f>IF(AND('Account Mapping'!AE97="",'Account Mapping'!AF97=""),"","INSERT INTO GIN_GIS_GL_ACCTS_MAPPING     (GGGAM_CODE, GGGAM_GGGAP_CODE, GGGAM_TRNT_CODE, GGGAM_TRNT_TYPE, GGGAM_ACC_NO, GGGAM_CONTRA_ACC_NO)VALUES    (GGGAM_CODE_SEQ.NEXTVAL, " &amp; AG$3 &amp; ", '" &amp; $C97 &amp; "', '" &amp; $F97 &amp; "', '" &amp; 'Account Mapping'!AE97 &amp; "', '" &amp; 'Account Mapping'!AF97 &amp; "');")</f>
        <v/>
      </c>
      <c r="AJ97" s="9" t="str">
        <f t="shared" si="13"/>
        <v>INSERT INTO GIN_TRANSACTION_TYPES ( TRNT_CODE, TRNT_DESC, TRNT_TYPE,TRNT_APPLICATION_LVL, TRNT_SCL_APPLICABLE, TRNT_ORG_TYPE, TRNT_APPL_TRANS_TYPE_LVL) VALUES ('CRT-U', 'CLAIM RECOVERY THIRD PARTY DIRECT BUSINESS', 'CRT', 'U', 'Y', 'ALL', 'N'); </v>
      </c>
    </row>
    <row r="98" ht="15.0" customHeight="1">
      <c r="A98" s="9">
        <f>IF('Account Mapping'!A98="","",'Account Mapping'!A98)</f>
        <v>151</v>
      </c>
      <c r="B98" s="9"/>
      <c r="C98" s="9" t="str">
        <f t="shared" si="18"/>
        <v>CRT-FI</v>
      </c>
      <c r="D98" s="9">
        <f t="shared" si="12"/>
        <v>6</v>
      </c>
      <c r="E98" s="9" t="str">
        <f>IF('Account Mapping'!C98="","",'Account Mapping'!C98)</f>
        <v>CLAIM RECOVERY THIRD PARTY FACRE IN</v>
      </c>
      <c r="F98" s="9" t="str">
        <f>IF('Account Mapping'!D98="","",'Account Mapping'!D98)</f>
        <v>CRT</v>
      </c>
      <c r="G98" s="9" t="str">
        <f>IF('Account Mapping'!E98="","",'Account Mapping'!E98)</f>
        <v>FI</v>
      </c>
      <c r="H98" s="9" t="str">
        <f>IF('Account Mapping'!F98="","",'Account Mapping'!F98)</f>
        <v>Y</v>
      </c>
      <c r="I98" s="9" t="str">
        <f>IF(AND('Account Mapping'!G98="",'Account Mapping'!H98=""),"","INSERT INTO GIN_GIS_GL_ACCTS_MAPPING     (GGGAM_CODE, GGGAM_GGGAP_CODE, GGGAM_TRNT_CODE, GGGAM_TRNT_TYPE, GGGAM_ACC_NO, GGGAM_CONTRA_ACC_NO)VALUES    (GGGAM_CODE_SEQ.NEXTVAL, " &amp; I$3 &amp; ", '" &amp; $C98 &amp; "', '" &amp; $F98 &amp; "', '" &amp; 'Account Mapping'!G98 &amp; "', '" &amp; 'Account Mapping'!H98 &amp; "');")</f>
        <v/>
      </c>
      <c r="K98" s="9" t="str">
        <f>IF(AND('Account Mapping'!I98="",'Account Mapping'!J98=""),"","INSERT INTO GIN_GIS_GL_ACCTS_MAPPING     (GGGAM_CODE, GGGAM_GGGAP_CODE, GGGAM_TRNT_CODE, GGGAM_TRNT_TYPE, GGGAM_ACC_NO, GGGAM_CONTRA_ACC_NO)VALUES    (GGGAM_CODE_SEQ.NEXTVAL, " &amp; K$3 &amp; ", '" &amp; $C98 &amp; "', '" &amp; $F98 &amp; "', '" &amp; 'Account Mapping'!I98 &amp; "', '" &amp; 'Account Mapping'!J98 &amp; "');")</f>
        <v/>
      </c>
      <c r="M98" s="9" t="str">
        <f>IF(AND('Account Mapping'!K98="",'Account Mapping'!L98=""),"","INSERT INTO GIN_GIS_GL_ACCTS_MAPPING     (GGGAM_CODE, GGGAM_GGGAP_CODE, GGGAM_TRNT_CODE, GGGAM_TRNT_TYPE, GGGAM_ACC_NO, GGGAM_CONTRA_ACC_NO)VALUES    (GGGAM_CODE_SEQ.NEXTVAL, " &amp; M$3 &amp; ", '" &amp; $C98 &amp; "', '" &amp; $F98 &amp; "', '" &amp; 'Account Mapping'!K98 &amp; "', '" &amp; 'Account Mapping'!L98 &amp; "');")</f>
        <v/>
      </c>
      <c r="O98" s="9" t="str">
        <f>IF(AND('Account Mapping'!M98="",'Account Mapping'!N98=""),"","INSERT INTO GIN_GIS_GL_ACCTS_MAPPING     (GGGAM_CODE, GGGAM_GGGAP_CODE, GGGAM_TRNT_CODE, GGGAM_TRNT_TYPE, GGGAM_ACC_NO, GGGAM_CONTRA_ACC_NO)VALUES    (GGGAM_CODE_SEQ.NEXTVAL, " &amp; O$3 &amp; ", '" &amp; $C98 &amp; "', '" &amp; $F98 &amp; "', '" &amp; 'Account Mapping'!M98 &amp; "', '" &amp; 'Account Mapping'!N98 &amp; "');")</f>
        <v/>
      </c>
      <c r="Q98" s="9" t="str">
        <f>IF(AND('Account Mapping'!O98="",'Account Mapping'!P98=""),"","INSERT INTO GIN_GIS_GL_ACCTS_MAPPING     (GGGAM_CODE, GGGAM_GGGAP_CODE, GGGAM_TRNT_CODE, GGGAM_TRNT_TYPE, GGGAM_ACC_NO, GGGAM_CONTRA_ACC_NO)VALUES    (GGGAM_CODE_SEQ.NEXTVAL, " &amp; Q$3 &amp; ", '" &amp; $C98 &amp; "', '" &amp; $F98 &amp; "', '" &amp; 'Account Mapping'!O98 &amp; "', '" &amp; 'Account Mapping'!P98 &amp; "');")</f>
        <v/>
      </c>
      <c r="S98" s="9" t="str">
        <f>IF(AND('Account Mapping'!Q98="",'Account Mapping'!R98=""),"","INSERT INTO GIN_GIS_GL_ACCTS_MAPPING     (GGGAM_CODE, GGGAM_GGGAP_CODE, GGGAM_TRNT_CODE, GGGAM_TRNT_TYPE, GGGAM_ACC_NO, GGGAM_CONTRA_ACC_NO)VALUES    (GGGAM_CODE_SEQ.NEXTVAL, " &amp; S$3 &amp; ", '" &amp; $C98 &amp; "', '" &amp; $F98 &amp; "', '" &amp; 'Account Mapping'!Q98 &amp; "', '" &amp; 'Account Mapping'!R98 &amp; "');")</f>
        <v/>
      </c>
      <c r="U98" s="9" t="str">
        <f>IF(AND('Account Mapping'!S98="",'Account Mapping'!T98=""),"","INSERT INTO GIN_GIS_GL_ACCTS_MAPPING     (GGGAM_CODE, GGGAM_GGGAP_CODE, GGGAM_TRNT_CODE, GGGAM_TRNT_TYPE, GGGAM_ACC_NO, GGGAM_CONTRA_ACC_NO)VALUES    (GGGAM_CODE_SEQ.NEXTVAL, " &amp; U$3 &amp; ", '" &amp; $C98 &amp; "', '" &amp; $F98 &amp; "', '" &amp; 'Account Mapping'!S98 &amp; "', '" &amp; 'Account Mapping'!T98 &amp; "');")</f>
        <v/>
      </c>
      <c r="W98" s="9" t="str">
        <f>IF(AND('Account Mapping'!U98="",'Account Mapping'!V98=""),"","INSERT INTO GIN_GIS_GL_ACCTS_MAPPING     (GGGAM_CODE, GGGAM_GGGAP_CODE, GGGAM_TRNT_CODE, GGGAM_TRNT_TYPE, GGGAM_ACC_NO, GGGAM_CONTRA_ACC_NO)VALUES    (GGGAM_CODE_SEQ.NEXTVAL, " &amp; W$3 &amp; ", '" &amp; $C98 &amp; "', '" &amp; $F98 &amp; "', '" &amp; 'Account Mapping'!U98 &amp; "', '" &amp; 'Account Mapping'!V98 &amp; "');")</f>
        <v/>
      </c>
      <c r="Y98" s="9" t="str">
        <f>IF(AND('Account Mapping'!W98="",'Account Mapping'!X98=""),"","INSERT INTO GIN_GIS_GL_ACCTS_MAPPING     (GGGAM_CODE, GGGAM_GGGAP_CODE, GGGAM_TRNT_CODE, GGGAM_TRNT_TYPE, GGGAM_ACC_NO, GGGAM_CONTRA_ACC_NO)VALUES    (GGGAM_CODE_SEQ.NEXTVAL, " &amp; Y$3 &amp; ", '" &amp; $C98 &amp; "', '" &amp; $F98 &amp; "', '" &amp; 'Account Mapping'!W98 &amp; "', '" &amp; 'Account Mapping'!X98 &amp; "');")</f>
        <v/>
      </c>
      <c r="AA98" s="9" t="str">
        <f>IF(AND('Account Mapping'!Y98="",'Account Mapping'!Z98=""),"","INSERT INTO GIN_GIS_GL_ACCTS_MAPPING     (GGGAM_CODE, GGGAM_GGGAP_CODE, GGGAM_TRNT_CODE, GGGAM_TRNT_TYPE, GGGAM_ACC_NO, GGGAM_CONTRA_ACC_NO)VALUES    (GGGAM_CODE_SEQ.NEXTVAL, " &amp; AA$3 &amp; ", '" &amp; $C98 &amp; "', '" &amp; $F98 &amp; "', '" &amp; 'Account Mapping'!Y98 &amp; "', '" &amp; 'Account Mapping'!Z98 &amp; "');")</f>
        <v/>
      </c>
      <c r="AC98" s="9" t="str">
        <f>IF(AND('Account Mapping'!AA98="",'Account Mapping'!AB98=""),"","INSERT INTO GIN_GIS_GL_ACCTS_MAPPING     (GGGAM_CODE, GGGAM_GGGAP_CODE, GGGAM_TRNT_CODE, GGGAM_TRNT_TYPE, GGGAM_ACC_NO, GGGAM_CONTRA_ACC_NO)VALUES    (GGGAM_CODE_SEQ.NEXTVAL, " &amp; AC$3 &amp; ", '" &amp; $C98 &amp; "', '" &amp; $F98 &amp; "', '" &amp; 'Account Mapping'!AA98 &amp; "', '" &amp; 'Account Mapping'!AB98 &amp; "');")</f>
        <v/>
      </c>
      <c r="AE98" s="9" t="str">
        <f>IF(AND('Account Mapping'!AC98="",'Account Mapping'!AD98=""),"","INSERT INTO GIN_GIS_GL_ACCTS_MAPPING     (GGGAM_CODE, GGGAM_GGGAP_CODE, GGGAM_TRNT_CODE, GGGAM_TRNT_TYPE, GGGAM_ACC_NO, GGGAM_CONTRA_ACC_NO)VALUES    (GGGAM_CODE_SEQ.NEXTVAL, " &amp; AE$3 &amp; ", '" &amp; $C98 &amp; "', '" &amp; $F98 &amp; "', '" &amp; 'Account Mapping'!AC98 &amp; "', '" &amp; 'Account Mapping'!AD98 &amp; "');")</f>
        <v/>
      </c>
      <c r="AG98" s="9" t="str">
        <f>IF(AND('Account Mapping'!AE98="",'Account Mapping'!AF98=""),"","INSERT INTO GIN_GIS_GL_ACCTS_MAPPING     (GGGAM_CODE, GGGAM_GGGAP_CODE, GGGAM_TRNT_CODE, GGGAM_TRNT_TYPE, GGGAM_ACC_NO, GGGAM_CONTRA_ACC_NO)VALUES    (GGGAM_CODE_SEQ.NEXTVAL, " &amp; AG$3 &amp; ", '" &amp; $C98 &amp; "', '" &amp; $F98 &amp; "', '" &amp; 'Account Mapping'!AE98 &amp; "', '" &amp; 'Account Mapping'!AF98 &amp; "');")</f>
        <v/>
      </c>
      <c r="AJ98" s="9" t="str">
        <f t="shared" si="13"/>
        <v>INSERT INTO GIN_TRANSACTION_TYPES ( TRNT_CODE, TRNT_DESC, TRNT_TYPE,TRNT_APPLICATION_LVL, TRNT_SCL_APPLICABLE, TRNT_ORG_TYPE, TRNT_APPL_TRANS_TYPE_LVL) VALUES ('CRT-FI', 'CLAIM RECOVERY THIRD PARTY FACRE IN', 'CRT', 'FI', 'Y', 'ALL', 'N'); </v>
      </c>
    </row>
    <row r="99" ht="15.0" customHeight="1">
      <c r="A99" s="9">
        <f>IF('Account Mapping'!A99="","",'Account Mapping'!A99)</f>
        <v>152</v>
      </c>
      <c r="B99" s="9"/>
      <c r="C99" s="9" t="str">
        <f t="shared" si="18"/>
        <v>CRT-MAN</v>
      </c>
      <c r="D99" s="9">
        <f t="shared" si="12"/>
        <v>7</v>
      </c>
      <c r="E99" s="9" t="str">
        <f>IF('Account Mapping'!C99="","",'Account Mapping'!C99)</f>
        <v>CLAIM RECOVERY THIRD PARTY MAN</v>
      </c>
      <c r="F99" s="9" t="str">
        <f>IF('Account Mapping'!D99="","",'Account Mapping'!D99)</f>
        <v>CRT</v>
      </c>
      <c r="G99" s="9" t="str">
        <f>IF('Account Mapping'!E99="","",'Account Mapping'!E99)</f>
        <v>MAN</v>
      </c>
      <c r="H99" s="9" t="str">
        <f>IF('Account Mapping'!F99="","",'Account Mapping'!F99)</f>
        <v>Y</v>
      </c>
      <c r="I99" s="9" t="str">
        <f>IF(AND('Account Mapping'!G99="",'Account Mapping'!H99=""),"","INSERT INTO GIN_GIS_GL_ACCTS_MAPPING     (GGGAM_CODE, GGGAM_GGGAP_CODE, GGGAM_TRNT_CODE, GGGAM_TRNT_TYPE, GGGAM_ACC_NO, GGGAM_CONTRA_ACC_NO)VALUES    (GGGAM_CODE_SEQ.NEXTVAL, " &amp; I$3 &amp; ", '" &amp; $C99 &amp; "', '" &amp; $F99 &amp; "', '" &amp; 'Account Mapping'!G99 &amp; "', '" &amp; 'Account Mapping'!H99 &amp; "');")</f>
        <v/>
      </c>
      <c r="K99" s="9" t="str">
        <f>IF(AND('Account Mapping'!I99="",'Account Mapping'!J99=""),"","INSERT INTO GIN_GIS_GL_ACCTS_MAPPING     (GGGAM_CODE, GGGAM_GGGAP_CODE, GGGAM_TRNT_CODE, GGGAM_TRNT_TYPE, GGGAM_ACC_NO, GGGAM_CONTRA_ACC_NO)VALUES    (GGGAM_CODE_SEQ.NEXTVAL, " &amp; K$3 &amp; ", '" &amp; $C99 &amp; "', '" &amp; $F99 &amp; "', '" &amp; 'Account Mapping'!I99 &amp; "', '" &amp; 'Account Mapping'!J99 &amp; "');")</f>
        <v/>
      </c>
      <c r="M99" s="9" t="str">
        <f>IF(AND('Account Mapping'!K99="",'Account Mapping'!L99=""),"","INSERT INTO GIN_GIS_GL_ACCTS_MAPPING     (GGGAM_CODE, GGGAM_GGGAP_CODE, GGGAM_TRNT_CODE, GGGAM_TRNT_TYPE, GGGAM_ACC_NO, GGGAM_CONTRA_ACC_NO)VALUES    (GGGAM_CODE_SEQ.NEXTVAL, " &amp; M$3 &amp; ", '" &amp; $C99 &amp; "', '" &amp; $F99 &amp; "', '" &amp; 'Account Mapping'!K99 &amp; "', '" &amp; 'Account Mapping'!L99 &amp; "');")</f>
        <v/>
      </c>
      <c r="O99" s="9" t="str">
        <f>IF(AND('Account Mapping'!M99="",'Account Mapping'!N99=""),"","INSERT INTO GIN_GIS_GL_ACCTS_MAPPING     (GGGAM_CODE, GGGAM_GGGAP_CODE, GGGAM_TRNT_CODE, GGGAM_TRNT_TYPE, GGGAM_ACC_NO, GGGAM_CONTRA_ACC_NO)VALUES    (GGGAM_CODE_SEQ.NEXTVAL, " &amp; O$3 &amp; ", '" &amp; $C99 &amp; "', '" &amp; $F99 &amp; "', '" &amp; 'Account Mapping'!M99 &amp; "', '" &amp; 'Account Mapping'!N99 &amp; "');")</f>
        <v/>
      </c>
      <c r="Q99" s="9" t="str">
        <f>IF(AND('Account Mapping'!O99="",'Account Mapping'!P99=""),"","INSERT INTO GIN_GIS_GL_ACCTS_MAPPING     (GGGAM_CODE, GGGAM_GGGAP_CODE, GGGAM_TRNT_CODE, GGGAM_TRNT_TYPE, GGGAM_ACC_NO, GGGAM_CONTRA_ACC_NO)VALUES    (GGGAM_CODE_SEQ.NEXTVAL, " &amp; Q$3 &amp; ", '" &amp; $C99 &amp; "', '" &amp; $F99 &amp; "', '" &amp; 'Account Mapping'!O99 &amp; "', '" &amp; 'Account Mapping'!P99 &amp; "');")</f>
        <v/>
      </c>
      <c r="S99" s="9" t="str">
        <f>IF(AND('Account Mapping'!Q99="",'Account Mapping'!R99=""),"","INSERT INTO GIN_GIS_GL_ACCTS_MAPPING     (GGGAM_CODE, GGGAM_GGGAP_CODE, GGGAM_TRNT_CODE, GGGAM_TRNT_TYPE, GGGAM_ACC_NO, GGGAM_CONTRA_ACC_NO)VALUES    (GGGAM_CODE_SEQ.NEXTVAL, " &amp; S$3 &amp; ", '" &amp; $C99 &amp; "', '" &amp; $F99 &amp; "', '" &amp; 'Account Mapping'!Q99 &amp; "', '" &amp; 'Account Mapping'!R99 &amp; "');")</f>
        <v/>
      </c>
      <c r="U99" s="9" t="str">
        <f>IF(AND('Account Mapping'!S99="",'Account Mapping'!T99=""),"","INSERT INTO GIN_GIS_GL_ACCTS_MAPPING     (GGGAM_CODE, GGGAM_GGGAP_CODE, GGGAM_TRNT_CODE, GGGAM_TRNT_TYPE, GGGAM_ACC_NO, GGGAM_CONTRA_ACC_NO)VALUES    (GGGAM_CODE_SEQ.NEXTVAL, " &amp; U$3 &amp; ", '" &amp; $C99 &amp; "', '" &amp; $F99 &amp; "', '" &amp; 'Account Mapping'!S99 &amp; "', '" &amp; 'Account Mapping'!T99 &amp; "');")</f>
        <v/>
      </c>
      <c r="W99" s="9" t="str">
        <f>IF(AND('Account Mapping'!U99="",'Account Mapping'!V99=""),"","INSERT INTO GIN_GIS_GL_ACCTS_MAPPING     (GGGAM_CODE, GGGAM_GGGAP_CODE, GGGAM_TRNT_CODE, GGGAM_TRNT_TYPE, GGGAM_ACC_NO, GGGAM_CONTRA_ACC_NO)VALUES    (GGGAM_CODE_SEQ.NEXTVAL, " &amp; W$3 &amp; ", '" &amp; $C99 &amp; "', '" &amp; $F99 &amp; "', '" &amp; 'Account Mapping'!U99 &amp; "', '" &amp; 'Account Mapping'!V99 &amp; "');")</f>
        <v/>
      </c>
      <c r="Y99" s="9" t="str">
        <f>IF(AND('Account Mapping'!W99="",'Account Mapping'!X99=""),"","INSERT INTO GIN_GIS_GL_ACCTS_MAPPING     (GGGAM_CODE, GGGAM_GGGAP_CODE, GGGAM_TRNT_CODE, GGGAM_TRNT_TYPE, GGGAM_ACC_NO, GGGAM_CONTRA_ACC_NO)VALUES    (GGGAM_CODE_SEQ.NEXTVAL, " &amp; Y$3 &amp; ", '" &amp; $C99 &amp; "', '" &amp; $F99 &amp; "', '" &amp; 'Account Mapping'!W99 &amp; "', '" &amp; 'Account Mapping'!X99 &amp; "');")</f>
        <v/>
      </c>
      <c r="AA99" s="9" t="str">
        <f>IF(AND('Account Mapping'!Y99="",'Account Mapping'!Z99=""),"","INSERT INTO GIN_GIS_GL_ACCTS_MAPPING     (GGGAM_CODE, GGGAM_GGGAP_CODE, GGGAM_TRNT_CODE, GGGAM_TRNT_TYPE, GGGAM_ACC_NO, GGGAM_CONTRA_ACC_NO)VALUES    (GGGAM_CODE_SEQ.NEXTVAL, " &amp; AA$3 &amp; ", '" &amp; $C99 &amp; "', '" &amp; $F99 &amp; "', '" &amp; 'Account Mapping'!Y99 &amp; "', '" &amp; 'Account Mapping'!Z99 &amp; "');")</f>
        <v/>
      </c>
      <c r="AC99" s="9" t="str">
        <f>IF(AND('Account Mapping'!AA99="",'Account Mapping'!AB99=""),"","INSERT INTO GIN_GIS_GL_ACCTS_MAPPING     (GGGAM_CODE, GGGAM_GGGAP_CODE, GGGAM_TRNT_CODE, GGGAM_TRNT_TYPE, GGGAM_ACC_NO, GGGAM_CONTRA_ACC_NO)VALUES    (GGGAM_CODE_SEQ.NEXTVAL, " &amp; AC$3 &amp; ", '" &amp; $C99 &amp; "', '" &amp; $F99 &amp; "', '" &amp; 'Account Mapping'!AA99 &amp; "', '" &amp; 'Account Mapping'!AB99 &amp; "');")</f>
        <v/>
      </c>
      <c r="AE99" s="9" t="str">
        <f>IF(AND('Account Mapping'!AC99="",'Account Mapping'!AD99=""),"","INSERT INTO GIN_GIS_GL_ACCTS_MAPPING     (GGGAM_CODE, GGGAM_GGGAP_CODE, GGGAM_TRNT_CODE, GGGAM_TRNT_TYPE, GGGAM_ACC_NO, GGGAM_CONTRA_ACC_NO)VALUES    (GGGAM_CODE_SEQ.NEXTVAL, " &amp; AE$3 &amp; ", '" &amp; $C99 &amp; "', '" &amp; $F99 &amp; "', '" &amp; 'Account Mapping'!AC99 &amp; "', '" &amp; 'Account Mapping'!AD99 &amp; "');")</f>
        <v/>
      </c>
      <c r="AG99" s="9" t="str">
        <f>IF(AND('Account Mapping'!AE99="",'Account Mapping'!AF99=""),"","INSERT INTO GIN_GIS_GL_ACCTS_MAPPING     (GGGAM_CODE, GGGAM_GGGAP_CODE, GGGAM_TRNT_CODE, GGGAM_TRNT_TYPE, GGGAM_ACC_NO, GGGAM_CONTRA_ACC_NO)VALUES    (GGGAM_CODE_SEQ.NEXTVAL, " &amp; AG$3 &amp; ", '" &amp; $C99 &amp; "', '" &amp; $F99 &amp; "', '" &amp; 'Account Mapping'!AE99 &amp; "', '" &amp; 'Account Mapping'!AF99 &amp; "');")</f>
        <v/>
      </c>
      <c r="AJ99" s="9" t="str">
        <f t="shared" si="13"/>
        <v>INSERT INTO GIN_TRANSACTION_TYPES ( TRNT_CODE, TRNT_DESC, TRNT_TYPE,TRNT_APPLICATION_LVL, TRNT_SCL_APPLICABLE, TRNT_ORG_TYPE, TRNT_APPL_TRANS_TYPE_LVL) VALUES ('CRT-MAN', 'CLAIM RECOVERY THIRD PARTY MAN', 'CRT', 'MAN', 'Y', 'ALL', 'N'); </v>
      </c>
    </row>
    <row r="100" ht="15.0" customHeight="1">
      <c r="A100" s="9">
        <f>IF('Account Mapping'!A100="","",'Account Mapping'!A100)</f>
        <v>153</v>
      </c>
      <c r="B100" s="9"/>
      <c r="C100" s="9" t="str">
        <f t="shared" si="18"/>
        <v>CRT-QST</v>
      </c>
      <c r="D100" s="9">
        <f t="shared" si="12"/>
        <v>7</v>
      </c>
      <c r="E100" s="9" t="str">
        <f>IF('Account Mapping'!C100="","",'Account Mapping'!C100)</f>
        <v>CLAIM RECOVERY THIRD PARTY QUOTA SHARE</v>
      </c>
      <c r="F100" s="9" t="str">
        <f>IF('Account Mapping'!D100="","",'Account Mapping'!D100)</f>
        <v>CRT</v>
      </c>
      <c r="G100" s="9" t="str">
        <f>IF('Account Mapping'!E100="","",'Account Mapping'!E100)</f>
        <v>QST</v>
      </c>
      <c r="H100" s="9" t="str">
        <f>IF('Account Mapping'!F100="","",'Account Mapping'!F100)</f>
        <v>Y</v>
      </c>
      <c r="I100" s="9" t="str">
        <f>IF(AND('Account Mapping'!G100="",'Account Mapping'!H100=""),"","INSERT INTO GIN_GIS_GL_ACCTS_MAPPING     (GGGAM_CODE, GGGAM_GGGAP_CODE, GGGAM_TRNT_CODE, GGGAM_TRNT_TYPE, GGGAM_ACC_NO, GGGAM_CONTRA_ACC_NO)VALUES    (GGGAM_CODE_SEQ.NEXTVAL, " &amp; I$3 &amp; ", '" &amp; $C100 &amp; "', '" &amp; $F100 &amp; "', '" &amp; 'Account Mapping'!G100 &amp; "', '" &amp; 'Account Mapping'!H100 &amp; "');")</f>
        <v/>
      </c>
      <c r="K100" s="9" t="str">
        <f>IF(AND('Account Mapping'!I100="",'Account Mapping'!J100=""),"","INSERT INTO GIN_GIS_GL_ACCTS_MAPPING     (GGGAM_CODE, GGGAM_GGGAP_CODE, GGGAM_TRNT_CODE, GGGAM_TRNT_TYPE, GGGAM_ACC_NO, GGGAM_CONTRA_ACC_NO)VALUES    (GGGAM_CODE_SEQ.NEXTVAL, " &amp; K$3 &amp; ", '" &amp; $C100 &amp; "', '" &amp; $F100 &amp; "', '" &amp; 'Account Mapping'!I100 &amp; "', '" &amp; 'Account Mapping'!J100 &amp; "');")</f>
        <v/>
      </c>
      <c r="M100" s="9" t="str">
        <f>IF(AND('Account Mapping'!K100="",'Account Mapping'!L100=""),"","INSERT INTO GIN_GIS_GL_ACCTS_MAPPING     (GGGAM_CODE, GGGAM_GGGAP_CODE, GGGAM_TRNT_CODE, GGGAM_TRNT_TYPE, GGGAM_ACC_NO, GGGAM_CONTRA_ACC_NO)VALUES    (GGGAM_CODE_SEQ.NEXTVAL, " &amp; M$3 &amp; ", '" &amp; $C100 &amp; "', '" &amp; $F100 &amp; "', '" &amp; 'Account Mapping'!K100 &amp; "', '" &amp; 'Account Mapping'!L100 &amp; "');")</f>
        <v/>
      </c>
      <c r="O100" s="9" t="str">
        <f>IF(AND('Account Mapping'!M100="",'Account Mapping'!N100=""),"","INSERT INTO GIN_GIS_GL_ACCTS_MAPPING     (GGGAM_CODE, GGGAM_GGGAP_CODE, GGGAM_TRNT_CODE, GGGAM_TRNT_TYPE, GGGAM_ACC_NO, GGGAM_CONTRA_ACC_NO)VALUES    (GGGAM_CODE_SEQ.NEXTVAL, " &amp; O$3 &amp; ", '" &amp; $C100 &amp; "', '" &amp; $F100 &amp; "', '" &amp; 'Account Mapping'!M100 &amp; "', '" &amp; 'Account Mapping'!N100 &amp; "');")</f>
        <v/>
      </c>
      <c r="Q100" s="9" t="str">
        <f>IF(AND('Account Mapping'!O100="",'Account Mapping'!P100=""),"","INSERT INTO GIN_GIS_GL_ACCTS_MAPPING     (GGGAM_CODE, GGGAM_GGGAP_CODE, GGGAM_TRNT_CODE, GGGAM_TRNT_TYPE, GGGAM_ACC_NO, GGGAM_CONTRA_ACC_NO)VALUES    (GGGAM_CODE_SEQ.NEXTVAL, " &amp; Q$3 &amp; ", '" &amp; $C100 &amp; "', '" &amp; $F100 &amp; "', '" &amp; 'Account Mapping'!O100 &amp; "', '" &amp; 'Account Mapping'!P100 &amp; "');")</f>
        <v/>
      </c>
      <c r="S100" s="9" t="str">
        <f>IF(AND('Account Mapping'!Q100="",'Account Mapping'!R100=""),"","INSERT INTO GIN_GIS_GL_ACCTS_MAPPING     (GGGAM_CODE, GGGAM_GGGAP_CODE, GGGAM_TRNT_CODE, GGGAM_TRNT_TYPE, GGGAM_ACC_NO, GGGAM_CONTRA_ACC_NO)VALUES    (GGGAM_CODE_SEQ.NEXTVAL, " &amp; S$3 &amp; ", '" &amp; $C100 &amp; "', '" &amp; $F100 &amp; "', '" &amp; 'Account Mapping'!Q100 &amp; "', '" &amp; 'Account Mapping'!R100 &amp; "');")</f>
        <v/>
      </c>
      <c r="U100" s="9" t="str">
        <f>IF(AND('Account Mapping'!S100="",'Account Mapping'!T100=""),"","INSERT INTO GIN_GIS_GL_ACCTS_MAPPING     (GGGAM_CODE, GGGAM_GGGAP_CODE, GGGAM_TRNT_CODE, GGGAM_TRNT_TYPE, GGGAM_ACC_NO, GGGAM_CONTRA_ACC_NO)VALUES    (GGGAM_CODE_SEQ.NEXTVAL, " &amp; U$3 &amp; ", '" &amp; $C100 &amp; "', '" &amp; $F100 &amp; "', '" &amp; 'Account Mapping'!S100 &amp; "', '" &amp; 'Account Mapping'!T100 &amp; "');")</f>
        <v/>
      </c>
      <c r="W100" s="9" t="str">
        <f>IF(AND('Account Mapping'!U100="",'Account Mapping'!V100=""),"","INSERT INTO GIN_GIS_GL_ACCTS_MAPPING     (GGGAM_CODE, GGGAM_GGGAP_CODE, GGGAM_TRNT_CODE, GGGAM_TRNT_TYPE, GGGAM_ACC_NO, GGGAM_CONTRA_ACC_NO)VALUES    (GGGAM_CODE_SEQ.NEXTVAL, " &amp; W$3 &amp; ", '" &amp; $C100 &amp; "', '" &amp; $F100 &amp; "', '" &amp; 'Account Mapping'!U100 &amp; "', '" &amp; 'Account Mapping'!V100 &amp; "');")</f>
        <v/>
      </c>
      <c r="Y100" s="9" t="str">
        <f>IF(AND('Account Mapping'!W100="",'Account Mapping'!X100=""),"","INSERT INTO GIN_GIS_GL_ACCTS_MAPPING     (GGGAM_CODE, GGGAM_GGGAP_CODE, GGGAM_TRNT_CODE, GGGAM_TRNT_TYPE, GGGAM_ACC_NO, GGGAM_CONTRA_ACC_NO)VALUES    (GGGAM_CODE_SEQ.NEXTVAL, " &amp; Y$3 &amp; ", '" &amp; $C100 &amp; "', '" &amp; $F100 &amp; "', '" &amp; 'Account Mapping'!W100 &amp; "', '" &amp; 'Account Mapping'!X100 &amp; "');")</f>
        <v/>
      </c>
      <c r="AA100" s="9" t="str">
        <f>IF(AND('Account Mapping'!Y100="",'Account Mapping'!Z100=""),"","INSERT INTO GIN_GIS_GL_ACCTS_MAPPING     (GGGAM_CODE, GGGAM_GGGAP_CODE, GGGAM_TRNT_CODE, GGGAM_TRNT_TYPE, GGGAM_ACC_NO, GGGAM_CONTRA_ACC_NO)VALUES    (GGGAM_CODE_SEQ.NEXTVAL, " &amp; AA$3 &amp; ", '" &amp; $C100 &amp; "', '" &amp; $F100 &amp; "', '" &amp; 'Account Mapping'!Y100 &amp; "', '" &amp; 'Account Mapping'!Z100 &amp; "');")</f>
        <v/>
      </c>
      <c r="AC100" s="9" t="str">
        <f>IF(AND('Account Mapping'!AA100="",'Account Mapping'!AB100=""),"","INSERT INTO GIN_GIS_GL_ACCTS_MAPPING     (GGGAM_CODE, GGGAM_GGGAP_CODE, GGGAM_TRNT_CODE, GGGAM_TRNT_TYPE, GGGAM_ACC_NO, GGGAM_CONTRA_ACC_NO)VALUES    (GGGAM_CODE_SEQ.NEXTVAL, " &amp; AC$3 &amp; ", '" &amp; $C100 &amp; "', '" &amp; $F100 &amp; "', '" &amp; 'Account Mapping'!AA100 &amp; "', '" &amp; 'Account Mapping'!AB100 &amp; "');")</f>
        <v/>
      </c>
      <c r="AE100" s="9" t="str">
        <f>IF(AND('Account Mapping'!AC100="",'Account Mapping'!AD100=""),"","INSERT INTO GIN_GIS_GL_ACCTS_MAPPING     (GGGAM_CODE, GGGAM_GGGAP_CODE, GGGAM_TRNT_CODE, GGGAM_TRNT_TYPE, GGGAM_ACC_NO, GGGAM_CONTRA_ACC_NO)VALUES    (GGGAM_CODE_SEQ.NEXTVAL, " &amp; AE$3 &amp; ", '" &amp; $C100 &amp; "', '" &amp; $F100 &amp; "', '" &amp; 'Account Mapping'!AC100 &amp; "', '" &amp; 'Account Mapping'!AD100 &amp; "');")</f>
        <v/>
      </c>
      <c r="AG100" s="9" t="str">
        <f>IF(AND('Account Mapping'!AE100="",'Account Mapping'!AF100=""),"","INSERT INTO GIN_GIS_GL_ACCTS_MAPPING     (GGGAM_CODE, GGGAM_GGGAP_CODE, GGGAM_TRNT_CODE, GGGAM_TRNT_TYPE, GGGAM_ACC_NO, GGGAM_CONTRA_ACC_NO)VALUES    (GGGAM_CODE_SEQ.NEXTVAL, " &amp; AG$3 &amp; ", '" &amp; $C100 &amp; "', '" &amp; $F100 &amp; "', '" &amp; 'Account Mapping'!AE100 &amp; "', '" &amp; 'Account Mapping'!AF100 &amp; "');")</f>
        <v/>
      </c>
      <c r="AJ100" s="9" t="str">
        <f t="shared" si="13"/>
        <v>INSERT INTO GIN_TRANSACTION_TYPES ( TRNT_CODE, TRNT_DESC, TRNT_TYPE,TRNT_APPLICATION_LVL, TRNT_SCL_APPLICABLE, TRNT_ORG_TYPE, TRNT_APPL_TRANS_TYPE_LVL) VALUES ('CRT-QST', 'CLAIM RECOVERY THIRD PARTY QUOTA SHARE', 'CRT', 'QST', 'Y', 'ALL', 'N'); </v>
      </c>
    </row>
    <row r="101" ht="15.0" customHeight="1">
      <c r="A101" s="9">
        <f>IF('Account Mapping'!A101="","",'Account Mapping'!A101)</f>
        <v>154</v>
      </c>
      <c r="B101" s="9"/>
      <c r="C101" s="9" t="s">
        <v>397</v>
      </c>
      <c r="D101" s="9">
        <f t="shared" si="12"/>
        <v>7</v>
      </c>
      <c r="E101" s="9" t="str">
        <f>IF('Account Mapping'!C101="","",'Account Mapping'!C101)</f>
        <v>CLAIM RECOVERY THIRD PARTY 1ST SURPLUS</v>
      </c>
      <c r="F101" s="9" t="str">
        <f>IF('Account Mapping'!D101="","",'Account Mapping'!D101)</f>
        <v>CRT</v>
      </c>
      <c r="G101" s="9" t="str">
        <f>IF('Account Mapping'!E101="","",'Account Mapping'!E101)</f>
        <v>FSTSUP</v>
      </c>
      <c r="H101" s="9" t="str">
        <f>IF('Account Mapping'!F101="","",'Account Mapping'!F101)</f>
        <v>Y</v>
      </c>
      <c r="I101" s="9" t="str">
        <f>IF(AND('Account Mapping'!G101="",'Account Mapping'!H101=""),"","INSERT INTO GIN_GIS_GL_ACCTS_MAPPING     (GGGAM_CODE, GGGAM_GGGAP_CODE, GGGAM_TRNT_CODE, GGGAM_TRNT_TYPE, GGGAM_ACC_NO, GGGAM_CONTRA_ACC_NO)VALUES    (GGGAM_CODE_SEQ.NEXTVAL, " &amp; I$3 &amp; ", '" &amp; $C101 &amp; "', '" &amp; $F101 &amp; "', '" &amp; 'Account Mapping'!G101 &amp; "', '" &amp; 'Account Mapping'!H101 &amp; "');")</f>
        <v/>
      </c>
      <c r="K101" s="9" t="str">
        <f>IF(AND('Account Mapping'!I101="",'Account Mapping'!J101=""),"","INSERT INTO GIN_GIS_GL_ACCTS_MAPPING     (GGGAM_CODE, GGGAM_GGGAP_CODE, GGGAM_TRNT_CODE, GGGAM_TRNT_TYPE, GGGAM_ACC_NO, GGGAM_CONTRA_ACC_NO)VALUES    (GGGAM_CODE_SEQ.NEXTVAL, " &amp; K$3 &amp; ", '" &amp; $C101 &amp; "', '" &amp; $F101 &amp; "', '" &amp; 'Account Mapping'!I101 &amp; "', '" &amp; 'Account Mapping'!J101 &amp; "');")</f>
        <v/>
      </c>
      <c r="M101" s="9" t="str">
        <f>IF(AND('Account Mapping'!K101="",'Account Mapping'!L101=""),"","INSERT INTO GIN_GIS_GL_ACCTS_MAPPING     (GGGAM_CODE, GGGAM_GGGAP_CODE, GGGAM_TRNT_CODE, GGGAM_TRNT_TYPE, GGGAM_ACC_NO, GGGAM_CONTRA_ACC_NO)VALUES    (GGGAM_CODE_SEQ.NEXTVAL, " &amp; M$3 &amp; ", '" &amp; $C101 &amp; "', '" &amp; $F101 &amp; "', '" &amp; 'Account Mapping'!K101 &amp; "', '" &amp; 'Account Mapping'!L101 &amp; "');")</f>
        <v/>
      </c>
      <c r="O101" s="9" t="str">
        <f>IF(AND('Account Mapping'!M101="",'Account Mapping'!N101=""),"","INSERT INTO GIN_GIS_GL_ACCTS_MAPPING     (GGGAM_CODE, GGGAM_GGGAP_CODE, GGGAM_TRNT_CODE, GGGAM_TRNT_TYPE, GGGAM_ACC_NO, GGGAM_CONTRA_ACC_NO)VALUES    (GGGAM_CODE_SEQ.NEXTVAL, " &amp; O$3 &amp; ", '" &amp; $C101 &amp; "', '" &amp; $F101 &amp; "', '" &amp; 'Account Mapping'!M101 &amp; "', '" &amp; 'Account Mapping'!N101 &amp; "');")</f>
        <v/>
      </c>
      <c r="Q101" s="9" t="str">
        <f>IF(AND('Account Mapping'!O101="",'Account Mapping'!P101=""),"","INSERT INTO GIN_GIS_GL_ACCTS_MAPPING     (GGGAM_CODE, GGGAM_GGGAP_CODE, GGGAM_TRNT_CODE, GGGAM_TRNT_TYPE, GGGAM_ACC_NO, GGGAM_CONTRA_ACC_NO)VALUES    (GGGAM_CODE_SEQ.NEXTVAL, " &amp; Q$3 &amp; ", '" &amp; $C101 &amp; "', '" &amp; $F101 &amp; "', '" &amp; 'Account Mapping'!O101 &amp; "', '" &amp; 'Account Mapping'!P101 &amp; "');")</f>
        <v/>
      </c>
      <c r="S101" s="9" t="str">
        <f>IF(AND('Account Mapping'!Q101="",'Account Mapping'!R101=""),"","INSERT INTO GIN_GIS_GL_ACCTS_MAPPING     (GGGAM_CODE, GGGAM_GGGAP_CODE, GGGAM_TRNT_CODE, GGGAM_TRNT_TYPE, GGGAM_ACC_NO, GGGAM_CONTRA_ACC_NO)VALUES    (GGGAM_CODE_SEQ.NEXTVAL, " &amp; S$3 &amp; ", '" &amp; $C101 &amp; "', '" &amp; $F101 &amp; "', '" &amp; 'Account Mapping'!Q101 &amp; "', '" &amp; 'Account Mapping'!R101 &amp; "');")</f>
        <v/>
      </c>
      <c r="U101" s="9" t="str">
        <f>IF(AND('Account Mapping'!S101="",'Account Mapping'!T101=""),"","INSERT INTO GIN_GIS_GL_ACCTS_MAPPING     (GGGAM_CODE, GGGAM_GGGAP_CODE, GGGAM_TRNT_CODE, GGGAM_TRNT_TYPE, GGGAM_ACC_NO, GGGAM_CONTRA_ACC_NO)VALUES    (GGGAM_CODE_SEQ.NEXTVAL, " &amp; U$3 &amp; ", '" &amp; $C101 &amp; "', '" &amp; $F101 &amp; "', '" &amp; 'Account Mapping'!S101 &amp; "', '" &amp; 'Account Mapping'!T101 &amp; "');")</f>
        <v/>
      </c>
      <c r="W101" s="9" t="str">
        <f>IF(AND('Account Mapping'!U101="",'Account Mapping'!V101=""),"","INSERT INTO GIN_GIS_GL_ACCTS_MAPPING     (GGGAM_CODE, GGGAM_GGGAP_CODE, GGGAM_TRNT_CODE, GGGAM_TRNT_TYPE, GGGAM_ACC_NO, GGGAM_CONTRA_ACC_NO)VALUES    (GGGAM_CODE_SEQ.NEXTVAL, " &amp; W$3 &amp; ", '" &amp; $C101 &amp; "', '" &amp; $F101 &amp; "', '" &amp; 'Account Mapping'!U101 &amp; "', '" &amp; 'Account Mapping'!V101 &amp; "');")</f>
        <v/>
      </c>
      <c r="Y101" s="9" t="str">
        <f>IF(AND('Account Mapping'!W101="",'Account Mapping'!X101=""),"","INSERT INTO GIN_GIS_GL_ACCTS_MAPPING     (GGGAM_CODE, GGGAM_GGGAP_CODE, GGGAM_TRNT_CODE, GGGAM_TRNT_TYPE, GGGAM_ACC_NO, GGGAM_CONTRA_ACC_NO)VALUES    (GGGAM_CODE_SEQ.NEXTVAL, " &amp; Y$3 &amp; ", '" &amp; $C101 &amp; "', '" &amp; $F101 &amp; "', '" &amp; 'Account Mapping'!W101 &amp; "', '" &amp; 'Account Mapping'!X101 &amp; "');")</f>
        <v/>
      </c>
      <c r="AA101" s="9" t="str">
        <f>IF(AND('Account Mapping'!Y101="",'Account Mapping'!Z101=""),"","INSERT INTO GIN_GIS_GL_ACCTS_MAPPING     (GGGAM_CODE, GGGAM_GGGAP_CODE, GGGAM_TRNT_CODE, GGGAM_TRNT_TYPE, GGGAM_ACC_NO, GGGAM_CONTRA_ACC_NO)VALUES    (GGGAM_CODE_SEQ.NEXTVAL, " &amp; AA$3 &amp; ", '" &amp; $C101 &amp; "', '" &amp; $F101 &amp; "', '" &amp; 'Account Mapping'!Y101 &amp; "', '" &amp; 'Account Mapping'!Z101 &amp; "');")</f>
        <v/>
      </c>
      <c r="AC101" s="9" t="str">
        <f>IF(AND('Account Mapping'!AA101="",'Account Mapping'!AB101=""),"","INSERT INTO GIN_GIS_GL_ACCTS_MAPPING     (GGGAM_CODE, GGGAM_GGGAP_CODE, GGGAM_TRNT_CODE, GGGAM_TRNT_TYPE, GGGAM_ACC_NO, GGGAM_CONTRA_ACC_NO)VALUES    (GGGAM_CODE_SEQ.NEXTVAL, " &amp; AC$3 &amp; ", '" &amp; $C101 &amp; "', '" &amp; $F101 &amp; "', '" &amp; 'Account Mapping'!AA101 &amp; "', '" &amp; 'Account Mapping'!AB101 &amp; "');")</f>
        <v/>
      </c>
      <c r="AE101" s="9" t="str">
        <f>IF(AND('Account Mapping'!AC101="",'Account Mapping'!AD101=""),"","INSERT INTO GIN_GIS_GL_ACCTS_MAPPING     (GGGAM_CODE, GGGAM_GGGAP_CODE, GGGAM_TRNT_CODE, GGGAM_TRNT_TYPE, GGGAM_ACC_NO, GGGAM_CONTRA_ACC_NO)VALUES    (GGGAM_CODE_SEQ.NEXTVAL, " &amp; AE$3 &amp; ", '" &amp; $C101 &amp; "', '" &amp; $F101 &amp; "', '" &amp; 'Account Mapping'!AC101 &amp; "', '" &amp; 'Account Mapping'!AD101 &amp; "');")</f>
        <v/>
      </c>
      <c r="AG101" s="9" t="str">
        <f>IF(AND('Account Mapping'!AE101="",'Account Mapping'!AF101=""),"","INSERT INTO GIN_GIS_GL_ACCTS_MAPPING     (GGGAM_CODE, GGGAM_GGGAP_CODE, GGGAM_TRNT_CODE, GGGAM_TRNT_TYPE, GGGAM_ACC_NO, GGGAM_CONTRA_ACC_NO)VALUES    (GGGAM_CODE_SEQ.NEXTVAL, " &amp; AG$3 &amp; ", '" &amp; $C101 &amp; "', '" &amp; $F101 &amp; "', '" &amp; 'Account Mapping'!AE101 &amp; "', '" &amp; 'Account Mapping'!AF101 &amp; "');")</f>
        <v/>
      </c>
      <c r="AJ101" s="9" t="str">
        <f t="shared" si="13"/>
        <v>INSERT INTO GIN_TRANSACTION_TYPES ( TRNT_CODE, TRNT_DESC, TRNT_TYPE,TRNT_APPLICATION_LVL, TRNT_SCL_APPLICABLE, TRNT_ORG_TYPE, TRNT_APPL_TRANS_TYPE_LVL) VALUES ('CRT-FST', 'CLAIM RECOVERY THIRD PARTY 1ST SURPLUS', 'CRT', 'FSTSUP', 'Y', 'ALL', 'N'); </v>
      </c>
    </row>
    <row r="102" ht="15.0" customHeight="1">
      <c r="A102" s="9">
        <f>IF('Account Mapping'!A102="","",'Account Mapping'!A102)</f>
        <v>155</v>
      </c>
      <c r="B102" s="9"/>
      <c r="C102" s="9" t="s">
        <v>398</v>
      </c>
      <c r="D102" s="9">
        <f t="shared" si="12"/>
        <v>7</v>
      </c>
      <c r="E102" s="9" t="str">
        <f>IF('Account Mapping'!C102="","",'Account Mapping'!C102)</f>
        <v>CLAIM RECOVERY THIRD PARTY 2ND SURPLUS</v>
      </c>
      <c r="F102" s="9" t="str">
        <f>IF('Account Mapping'!D102="","",'Account Mapping'!D102)</f>
        <v>CRT</v>
      </c>
      <c r="G102" s="9" t="str">
        <f>IF('Account Mapping'!E102="","",'Account Mapping'!E102)</f>
        <v>SECSUP</v>
      </c>
      <c r="H102" s="9" t="str">
        <f>IF('Account Mapping'!F102="","",'Account Mapping'!F102)</f>
        <v>Y</v>
      </c>
      <c r="I102" s="9" t="str">
        <f>IF(AND('Account Mapping'!G102="",'Account Mapping'!H102=""),"","INSERT INTO GIN_GIS_GL_ACCTS_MAPPING     (GGGAM_CODE, GGGAM_GGGAP_CODE, GGGAM_TRNT_CODE, GGGAM_TRNT_TYPE, GGGAM_ACC_NO, GGGAM_CONTRA_ACC_NO)VALUES    (GGGAM_CODE_SEQ.NEXTVAL, " &amp; I$3 &amp; ", '" &amp; $C102 &amp; "', '" &amp; $F102 &amp; "', '" &amp; 'Account Mapping'!G102 &amp; "', '" &amp; 'Account Mapping'!H102 &amp; "');")</f>
        <v/>
      </c>
      <c r="K102" s="9" t="str">
        <f>IF(AND('Account Mapping'!I102="",'Account Mapping'!J102=""),"","INSERT INTO GIN_GIS_GL_ACCTS_MAPPING     (GGGAM_CODE, GGGAM_GGGAP_CODE, GGGAM_TRNT_CODE, GGGAM_TRNT_TYPE, GGGAM_ACC_NO, GGGAM_CONTRA_ACC_NO)VALUES    (GGGAM_CODE_SEQ.NEXTVAL, " &amp; K$3 &amp; ", '" &amp; $C102 &amp; "', '" &amp; $F102 &amp; "', '" &amp; 'Account Mapping'!I102 &amp; "', '" &amp; 'Account Mapping'!J102 &amp; "');")</f>
        <v/>
      </c>
      <c r="M102" s="9" t="str">
        <f>IF(AND('Account Mapping'!K102="",'Account Mapping'!L102=""),"","INSERT INTO GIN_GIS_GL_ACCTS_MAPPING     (GGGAM_CODE, GGGAM_GGGAP_CODE, GGGAM_TRNT_CODE, GGGAM_TRNT_TYPE, GGGAM_ACC_NO, GGGAM_CONTRA_ACC_NO)VALUES    (GGGAM_CODE_SEQ.NEXTVAL, " &amp; M$3 &amp; ", '" &amp; $C102 &amp; "', '" &amp; $F102 &amp; "', '" &amp; 'Account Mapping'!K102 &amp; "', '" &amp; 'Account Mapping'!L102 &amp; "');")</f>
        <v/>
      </c>
      <c r="O102" s="9" t="str">
        <f>IF(AND('Account Mapping'!M102="",'Account Mapping'!N102=""),"","INSERT INTO GIN_GIS_GL_ACCTS_MAPPING     (GGGAM_CODE, GGGAM_GGGAP_CODE, GGGAM_TRNT_CODE, GGGAM_TRNT_TYPE, GGGAM_ACC_NO, GGGAM_CONTRA_ACC_NO)VALUES    (GGGAM_CODE_SEQ.NEXTVAL, " &amp; O$3 &amp; ", '" &amp; $C102 &amp; "', '" &amp; $F102 &amp; "', '" &amp; 'Account Mapping'!M102 &amp; "', '" &amp; 'Account Mapping'!N102 &amp; "');")</f>
        <v/>
      </c>
      <c r="Q102" s="9" t="str">
        <f>IF(AND('Account Mapping'!O102="",'Account Mapping'!P102=""),"","INSERT INTO GIN_GIS_GL_ACCTS_MAPPING     (GGGAM_CODE, GGGAM_GGGAP_CODE, GGGAM_TRNT_CODE, GGGAM_TRNT_TYPE, GGGAM_ACC_NO, GGGAM_CONTRA_ACC_NO)VALUES    (GGGAM_CODE_SEQ.NEXTVAL, " &amp; Q$3 &amp; ", '" &amp; $C102 &amp; "', '" &amp; $F102 &amp; "', '" &amp; 'Account Mapping'!O102 &amp; "', '" &amp; 'Account Mapping'!P102 &amp; "');")</f>
        <v/>
      </c>
      <c r="S102" s="9" t="str">
        <f>IF(AND('Account Mapping'!Q102="",'Account Mapping'!R102=""),"","INSERT INTO GIN_GIS_GL_ACCTS_MAPPING     (GGGAM_CODE, GGGAM_GGGAP_CODE, GGGAM_TRNT_CODE, GGGAM_TRNT_TYPE, GGGAM_ACC_NO, GGGAM_CONTRA_ACC_NO)VALUES    (GGGAM_CODE_SEQ.NEXTVAL, " &amp; S$3 &amp; ", '" &amp; $C102 &amp; "', '" &amp; $F102 &amp; "', '" &amp; 'Account Mapping'!Q102 &amp; "', '" &amp; 'Account Mapping'!R102 &amp; "');")</f>
        <v/>
      </c>
      <c r="U102" s="9" t="str">
        <f>IF(AND('Account Mapping'!S102="",'Account Mapping'!T102=""),"","INSERT INTO GIN_GIS_GL_ACCTS_MAPPING     (GGGAM_CODE, GGGAM_GGGAP_CODE, GGGAM_TRNT_CODE, GGGAM_TRNT_TYPE, GGGAM_ACC_NO, GGGAM_CONTRA_ACC_NO)VALUES    (GGGAM_CODE_SEQ.NEXTVAL, " &amp; U$3 &amp; ", '" &amp; $C102 &amp; "', '" &amp; $F102 &amp; "', '" &amp; 'Account Mapping'!S102 &amp; "', '" &amp; 'Account Mapping'!T102 &amp; "');")</f>
        <v/>
      </c>
      <c r="W102" s="9" t="str">
        <f>IF(AND('Account Mapping'!U102="",'Account Mapping'!V102=""),"","INSERT INTO GIN_GIS_GL_ACCTS_MAPPING     (GGGAM_CODE, GGGAM_GGGAP_CODE, GGGAM_TRNT_CODE, GGGAM_TRNT_TYPE, GGGAM_ACC_NO, GGGAM_CONTRA_ACC_NO)VALUES    (GGGAM_CODE_SEQ.NEXTVAL, " &amp; W$3 &amp; ", '" &amp; $C102 &amp; "', '" &amp; $F102 &amp; "', '" &amp; 'Account Mapping'!U102 &amp; "', '" &amp; 'Account Mapping'!V102 &amp; "');")</f>
        <v/>
      </c>
      <c r="Y102" s="9" t="str">
        <f>IF(AND('Account Mapping'!W102="",'Account Mapping'!X102=""),"","INSERT INTO GIN_GIS_GL_ACCTS_MAPPING     (GGGAM_CODE, GGGAM_GGGAP_CODE, GGGAM_TRNT_CODE, GGGAM_TRNT_TYPE, GGGAM_ACC_NO, GGGAM_CONTRA_ACC_NO)VALUES    (GGGAM_CODE_SEQ.NEXTVAL, " &amp; Y$3 &amp; ", '" &amp; $C102 &amp; "', '" &amp; $F102 &amp; "', '" &amp; 'Account Mapping'!W102 &amp; "', '" &amp; 'Account Mapping'!X102 &amp; "');")</f>
        <v/>
      </c>
      <c r="AA102" s="9" t="str">
        <f>IF(AND('Account Mapping'!Y102="",'Account Mapping'!Z102=""),"","INSERT INTO GIN_GIS_GL_ACCTS_MAPPING     (GGGAM_CODE, GGGAM_GGGAP_CODE, GGGAM_TRNT_CODE, GGGAM_TRNT_TYPE, GGGAM_ACC_NO, GGGAM_CONTRA_ACC_NO)VALUES    (GGGAM_CODE_SEQ.NEXTVAL, " &amp; AA$3 &amp; ", '" &amp; $C102 &amp; "', '" &amp; $F102 &amp; "', '" &amp; 'Account Mapping'!Y102 &amp; "', '" &amp; 'Account Mapping'!Z102 &amp; "');")</f>
        <v/>
      </c>
      <c r="AC102" s="9" t="str">
        <f>IF(AND('Account Mapping'!AA102="",'Account Mapping'!AB102=""),"","INSERT INTO GIN_GIS_GL_ACCTS_MAPPING     (GGGAM_CODE, GGGAM_GGGAP_CODE, GGGAM_TRNT_CODE, GGGAM_TRNT_TYPE, GGGAM_ACC_NO, GGGAM_CONTRA_ACC_NO)VALUES    (GGGAM_CODE_SEQ.NEXTVAL, " &amp; AC$3 &amp; ", '" &amp; $C102 &amp; "', '" &amp; $F102 &amp; "', '" &amp; 'Account Mapping'!AA102 &amp; "', '" &amp; 'Account Mapping'!AB102 &amp; "');")</f>
        <v/>
      </c>
      <c r="AE102" s="9" t="str">
        <f>IF(AND('Account Mapping'!AC102="",'Account Mapping'!AD102=""),"","INSERT INTO GIN_GIS_GL_ACCTS_MAPPING     (GGGAM_CODE, GGGAM_GGGAP_CODE, GGGAM_TRNT_CODE, GGGAM_TRNT_TYPE, GGGAM_ACC_NO, GGGAM_CONTRA_ACC_NO)VALUES    (GGGAM_CODE_SEQ.NEXTVAL, " &amp; AE$3 &amp; ", '" &amp; $C102 &amp; "', '" &amp; $F102 &amp; "', '" &amp; 'Account Mapping'!AC102 &amp; "', '" &amp; 'Account Mapping'!AD102 &amp; "');")</f>
        <v/>
      </c>
      <c r="AG102" s="9" t="str">
        <f>IF(AND('Account Mapping'!AE102="",'Account Mapping'!AF102=""),"","INSERT INTO GIN_GIS_GL_ACCTS_MAPPING     (GGGAM_CODE, GGGAM_GGGAP_CODE, GGGAM_TRNT_CODE, GGGAM_TRNT_TYPE, GGGAM_ACC_NO, GGGAM_CONTRA_ACC_NO)VALUES    (GGGAM_CODE_SEQ.NEXTVAL, " &amp; AG$3 &amp; ", '" &amp; $C102 &amp; "', '" &amp; $F102 &amp; "', '" &amp; 'Account Mapping'!AE102 &amp; "', '" &amp; 'Account Mapping'!AF102 &amp; "');")</f>
        <v/>
      </c>
      <c r="AJ102" s="9" t="str">
        <f t="shared" si="13"/>
        <v>INSERT INTO GIN_TRANSACTION_TYPES ( TRNT_CODE, TRNT_DESC, TRNT_TYPE,TRNT_APPLICATION_LVL, TRNT_SCL_APPLICABLE, TRNT_ORG_TYPE, TRNT_APPL_TRANS_TYPE_LVL) VALUES ('CRT-SEC', 'CLAIM RECOVERY THIRD PARTY 2ND SURPLUS', 'CRT', 'SECSUP', 'Y', 'ALL', 'N'); </v>
      </c>
      <c r="AL102" s="28"/>
    </row>
    <row r="103" ht="15.0" customHeight="1">
      <c r="A103" s="9">
        <f>IF('Account Mapping'!A103="","",'Account Mapping'!A103)</f>
        <v>156</v>
      </c>
      <c r="B103" s="9" t="str">
        <f>IF('Account Mapping'!B103="","",'Account Mapping'!B103)</f>
        <v/>
      </c>
      <c r="C103" s="9" t="str">
        <f t="shared" ref="C103:C109" si="19">F103 &amp; "-" &amp; G103</f>
        <v>CRT-FO</v>
      </c>
      <c r="D103" s="9">
        <f t="shared" si="12"/>
        <v>6</v>
      </c>
      <c r="E103" s="9" t="str">
        <f>IF('Account Mapping'!C103="","",'Account Mapping'!C103)</f>
        <v>CLAIM RECOVERY THIRD PARTY FACRE OUT</v>
      </c>
      <c r="F103" s="9" t="str">
        <f>IF('Account Mapping'!D103="","",'Account Mapping'!D103)</f>
        <v>CRT</v>
      </c>
      <c r="G103" s="9" t="str">
        <f>IF('Account Mapping'!E103="","",'Account Mapping'!E103)</f>
        <v>FO</v>
      </c>
      <c r="H103" s="9" t="str">
        <f>IF('Account Mapping'!F103="","",'Account Mapping'!F103)</f>
        <v>Y</v>
      </c>
      <c r="I103" s="9" t="str">
        <f>IF(AND('Account Mapping'!G103="",'Account Mapping'!H103=""),"","INSERT INTO GIN_GIS_GL_ACCTS_MAPPING     (GGGAM_CODE, GGGAM_GGGAP_CODE, GGGAM_TRNT_CODE, GGGAM_TRNT_TYPE, GGGAM_ACC_NO, GGGAM_CONTRA_ACC_NO)VALUES    (GGGAM_CODE_SEQ.NEXTVAL, " &amp; I$3 &amp; ", '" &amp; $C103 &amp; "', '" &amp; $F103 &amp; "', '" &amp; 'Account Mapping'!G103 &amp; "', '" &amp; 'Account Mapping'!H103 &amp; "');")</f>
        <v/>
      </c>
      <c r="K103" s="9" t="str">
        <f>IF(AND('Account Mapping'!I103="",'Account Mapping'!J103=""),"","INSERT INTO GIN_GIS_GL_ACCTS_MAPPING     (GGGAM_CODE, GGGAM_GGGAP_CODE, GGGAM_TRNT_CODE, GGGAM_TRNT_TYPE, GGGAM_ACC_NO, GGGAM_CONTRA_ACC_NO)VALUES    (GGGAM_CODE_SEQ.NEXTVAL, " &amp; K$3 &amp; ", '" &amp; $C103 &amp; "', '" &amp; $F103 &amp; "', '" &amp; 'Account Mapping'!I103 &amp; "', '" &amp; 'Account Mapping'!J103 &amp; "');")</f>
        <v/>
      </c>
      <c r="M103" s="9" t="str">
        <f>IF(AND('Account Mapping'!K103="",'Account Mapping'!L103=""),"","INSERT INTO GIN_GIS_GL_ACCTS_MAPPING     (GGGAM_CODE, GGGAM_GGGAP_CODE, GGGAM_TRNT_CODE, GGGAM_TRNT_TYPE, GGGAM_ACC_NO, GGGAM_CONTRA_ACC_NO)VALUES    (GGGAM_CODE_SEQ.NEXTVAL, " &amp; M$3 &amp; ", '" &amp; $C103 &amp; "', '" &amp; $F103 &amp; "', '" &amp; 'Account Mapping'!K103 &amp; "', '" &amp; 'Account Mapping'!L103 &amp; "');")</f>
        <v/>
      </c>
      <c r="O103" s="9" t="str">
        <f>IF(AND('Account Mapping'!M103="",'Account Mapping'!N103=""),"","INSERT INTO GIN_GIS_GL_ACCTS_MAPPING     (GGGAM_CODE, GGGAM_GGGAP_CODE, GGGAM_TRNT_CODE, GGGAM_TRNT_TYPE, GGGAM_ACC_NO, GGGAM_CONTRA_ACC_NO)VALUES    (GGGAM_CODE_SEQ.NEXTVAL, " &amp; O$3 &amp; ", '" &amp; $C103 &amp; "', '" &amp; $F103 &amp; "', '" &amp; 'Account Mapping'!M103 &amp; "', '" &amp; 'Account Mapping'!N103 &amp; "');")</f>
        <v/>
      </c>
      <c r="Q103" s="9" t="str">
        <f>IF(AND('Account Mapping'!O103="",'Account Mapping'!P103=""),"","INSERT INTO GIN_GIS_GL_ACCTS_MAPPING     (GGGAM_CODE, GGGAM_GGGAP_CODE, GGGAM_TRNT_CODE, GGGAM_TRNT_TYPE, GGGAM_ACC_NO, GGGAM_CONTRA_ACC_NO)VALUES    (GGGAM_CODE_SEQ.NEXTVAL, " &amp; Q$3 &amp; ", '" &amp; $C103 &amp; "', '" &amp; $F103 &amp; "', '" &amp; 'Account Mapping'!O103 &amp; "', '" &amp; 'Account Mapping'!P103 &amp; "');")</f>
        <v/>
      </c>
      <c r="S103" s="9" t="str">
        <f>IF(AND('Account Mapping'!Q103="",'Account Mapping'!R103=""),"","INSERT INTO GIN_GIS_GL_ACCTS_MAPPING     (GGGAM_CODE, GGGAM_GGGAP_CODE, GGGAM_TRNT_CODE, GGGAM_TRNT_TYPE, GGGAM_ACC_NO, GGGAM_CONTRA_ACC_NO)VALUES    (GGGAM_CODE_SEQ.NEXTVAL, " &amp; S$3 &amp; ", '" &amp; $C103 &amp; "', '" &amp; $F103 &amp; "', '" &amp; 'Account Mapping'!Q103 &amp; "', '" &amp; 'Account Mapping'!R103 &amp; "');")</f>
        <v/>
      </c>
      <c r="U103" s="9" t="str">
        <f>IF(AND('Account Mapping'!S103="",'Account Mapping'!T103=""),"","INSERT INTO GIN_GIS_GL_ACCTS_MAPPING     (GGGAM_CODE, GGGAM_GGGAP_CODE, GGGAM_TRNT_CODE, GGGAM_TRNT_TYPE, GGGAM_ACC_NO, GGGAM_CONTRA_ACC_NO)VALUES    (GGGAM_CODE_SEQ.NEXTVAL, " &amp; U$3 &amp; ", '" &amp; $C103 &amp; "', '" &amp; $F103 &amp; "', '" &amp; 'Account Mapping'!S103 &amp; "', '" &amp; 'Account Mapping'!T103 &amp; "');")</f>
        <v/>
      </c>
      <c r="W103" s="9" t="str">
        <f>IF(AND('Account Mapping'!U103="",'Account Mapping'!V103=""),"","INSERT INTO GIN_GIS_GL_ACCTS_MAPPING     (GGGAM_CODE, GGGAM_GGGAP_CODE, GGGAM_TRNT_CODE, GGGAM_TRNT_TYPE, GGGAM_ACC_NO, GGGAM_CONTRA_ACC_NO)VALUES    (GGGAM_CODE_SEQ.NEXTVAL, " &amp; W$3 &amp; ", '" &amp; $C103 &amp; "', '" &amp; $F103 &amp; "', '" &amp; 'Account Mapping'!U103 &amp; "', '" &amp; 'Account Mapping'!V103 &amp; "');")</f>
        <v/>
      </c>
      <c r="Y103" s="9" t="str">
        <f>IF(AND('Account Mapping'!W103="",'Account Mapping'!X103=""),"","INSERT INTO GIN_GIS_GL_ACCTS_MAPPING     (GGGAM_CODE, GGGAM_GGGAP_CODE, GGGAM_TRNT_CODE, GGGAM_TRNT_TYPE, GGGAM_ACC_NO, GGGAM_CONTRA_ACC_NO)VALUES    (GGGAM_CODE_SEQ.NEXTVAL, " &amp; Y$3 &amp; ", '" &amp; $C103 &amp; "', '" &amp; $F103 &amp; "', '" &amp; 'Account Mapping'!W103 &amp; "', '" &amp; 'Account Mapping'!X103 &amp; "');")</f>
        <v/>
      </c>
      <c r="AA103" s="9" t="str">
        <f>IF(AND('Account Mapping'!Y103="",'Account Mapping'!Z103=""),"","INSERT INTO GIN_GIS_GL_ACCTS_MAPPING     (GGGAM_CODE, GGGAM_GGGAP_CODE, GGGAM_TRNT_CODE, GGGAM_TRNT_TYPE, GGGAM_ACC_NO, GGGAM_CONTRA_ACC_NO)VALUES    (GGGAM_CODE_SEQ.NEXTVAL, " &amp; AA$3 &amp; ", '" &amp; $C103 &amp; "', '" &amp; $F103 &amp; "', '" &amp; 'Account Mapping'!Y103 &amp; "', '" &amp; 'Account Mapping'!Z103 &amp; "');")</f>
        <v/>
      </c>
      <c r="AC103" s="9" t="str">
        <f>IF(AND('Account Mapping'!AA103="",'Account Mapping'!AB103=""),"","INSERT INTO GIN_GIS_GL_ACCTS_MAPPING     (GGGAM_CODE, GGGAM_GGGAP_CODE, GGGAM_TRNT_CODE, GGGAM_TRNT_TYPE, GGGAM_ACC_NO, GGGAM_CONTRA_ACC_NO)VALUES    (GGGAM_CODE_SEQ.NEXTVAL, " &amp; AC$3 &amp; ", '" &amp; $C103 &amp; "', '" &amp; $F103 &amp; "', '" &amp; 'Account Mapping'!AA103 &amp; "', '" &amp; 'Account Mapping'!AB103 &amp; "');")</f>
        <v/>
      </c>
      <c r="AE103" s="9" t="str">
        <f>IF(AND('Account Mapping'!AC103="",'Account Mapping'!AD103=""),"","INSERT INTO GIN_GIS_GL_ACCTS_MAPPING     (GGGAM_CODE, GGGAM_GGGAP_CODE, GGGAM_TRNT_CODE, GGGAM_TRNT_TYPE, GGGAM_ACC_NO, GGGAM_CONTRA_ACC_NO)VALUES    (GGGAM_CODE_SEQ.NEXTVAL, " &amp; AE$3 &amp; ", '" &amp; $C103 &amp; "', '" &amp; $F103 &amp; "', '" &amp; 'Account Mapping'!AC103 &amp; "', '" &amp; 'Account Mapping'!AD103 &amp; "');")</f>
        <v/>
      </c>
      <c r="AG103" s="9" t="str">
        <f>IF(AND('Account Mapping'!AE103="",'Account Mapping'!AF103=""),"","INSERT INTO GIN_GIS_GL_ACCTS_MAPPING     (GGGAM_CODE, GGGAM_GGGAP_CODE, GGGAM_TRNT_CODE, GGGAM_TRNT_TYPE, GGGAM_ACC_NO, GGGAM_CONTRA_ACC_NO)VALUES    (GGGAM_CODE_SEQ.NEXTVAL, " &amp; AG$3 &amp; ", '" &amp; $C103 &amp; "', '" &amp; $F103 &amp; "', '" &amp; 'Account Mapping'!AE103 &amp; "', '" &amp; 'Account Mapping'!AF103 &amp; "');")</f>
        <v/>
      </c>
      <c r="AJ103" s="9" t="str">
        <f t="shared" si="13"/>
        <v>INSERT INTO GIN_TRANSACTION_TYPES ( TRNT_CODE, TRNT_DESC, TRNT_TYPE,TRNT_APPLICATION_LVL, TRNT_SCL_APPLICABLE, TRNT_ORG_TYPE, TRNT_APPL_TRANS_TYPE_LVL) VALUES ('CRT-FO', 'CLAIM RECOVERY THIRD PARTY FACRE OUT', 'CRT', 'FO', 'Y', 'ALL', 'N'); </v>
      </c>
    </row>
    <row r="104" ht="15.0" customHeight="1">
      <c r="A104" s="9">
        <f>IF('Account Mapping'!A104="","",'Account Mapping'!A104)</f>
        <v>157</v>
      </c>
      <c r="B104" s="9" t="str">
        <f>IF('Account Mapping'!B104="","",'Account Mapping'!B104)</f>
        <v/>
      </c>
      <c r="C104" s="9" t="str">
        <f t="shared" si="19"/>
        <v>CRT-POOL</v>
      </c>
      <c r="D104" s="9">
        <f t="shared" si="12"/>
        <v>8</v>
      </c>
      <c r="E104" s="9" t="str">
        <f>IF('Account Mapping'!C104="","",'Account Mapping'!C104)</f>
        <v>CLAIM RECOVERY THIRD POOL</v>
      </c>
      <c r="F104" s="9" t="str">
        <f>IF('Account Mapping'!D104="","",'Account Mapping'!D104)</f>
        <v>CRT</v>
      </c>
      <c r="G104" s="9" t="str">
        <f>IF('Account Mapping'!E104="","",'Account Mapping'!E104)</f>
        <v>POOL</v>
      </c>
      <c r="H104" s="9" t="str">
        <f>IF('Account Mapping'!F104="","",'Account Mapping'!F104)</f>
        <v>Y</v>
      </c>
      <c r="I104" s="9" t="str">
        <f>IF(AND('Account Mapping'!G104="",'Account Mapping'!H104=""),"","INSERT INTO GIN_GIS_GL_ACCTS_MAPPING     (GGGAM_CODE, GGGAM_GGGAP_CODE, GGGAM_TRNT_CODE, GGGAM_TRNT_TYPE, GGGAM_ACC_NO, GGGAM_CONTRA_ACC_NO)VALUES    (GGGAM_CODE_SEQ.NEXTVAL, " &amp; I$3 &amp; ", '" &amp; $C104 &amp; "', '" &amp; $F104 &amp; "', '" &amp; 'Account Mapping'!G104 &amp; "', '" &amp; 'Account Mapping'!H104 &amp; "');")</f>
        <v/>
      </c>
      <c r="K104" s="9" t="str">
        <f>IF(AND('Account Mapping'!I104="",'Account Mapping'!J104=""),"","INSERT INTO GIN_GIS_GL_ACCTS_MAPPING     (GGGAM_CODE, GGGAM_GGGAP_CODE, GGGAM_TRNT_CODE, GGGAM_TRNT_TYPE, GGGAM_ACC_NO, GGGAM_CONTRA_ACC_NO)VALUES    (GGGAM_CODE_SEQ.NEXTVAL, " &amp; K$3 &amp; ", '" &amp; $C104 &amp; "', '" &amp; $F104 &amp; "', '" &amp; 'Account Mapping'!I104 &amp; "', '" &amp; 'Account Mapping'!J104 &amp; "');")</f>
        <v/>
      </c>
      <c r="M104" s="9" t="str">
        <f>IF(AND('Account Mapping'!K104="",'Account Mapping'!L104=""),"","INSERT INTO GIN_GIS_GL_ACCTS_MAPPING     (GGGAM_CODE, GGGAM_GGGAP_CODE, GGGAM_TRNT_CODE, GGGAM_TRNT_TYPE, GGGAM_ACC_NO, GGGAM_CONTRA_ACC_NO)VALUES    (GGGAM_CODE_SEQ.NEXTVAL, " &amp; M$3 &amp; ", '" &amp; $C104 &amp; "', '" &amp; $F104 &amp; "', '" &amp; 'Account Mapping'!K104 &amp; "', '" &amp; 'Account Mapping'!L104 &amp; "');")</f>
        <v/>
      </c>
      <c r="O104" s="9" t="str">
        <f>IF(AND('Account Mapping'!M104="",'Account Mapping'!N104=""),"","INSERT INTO GIN_GIS_GL_ACCTS_MAPPING     (GGGAM_CODE, GGGAM_GGGAP_CODE, GGGAM_TRNT_CODE, GGGAM_TRNT_TYPE, GGGAM_ACC_NO, GGGAM_CONTRA_ACC_NO)VALUES    (GGGAM_CODE_SEQ.NEXTVAL, " &amp; O$3 &amp; ", '" &amp; $C104 &amp; "', '" &amp; $F104 &amp; "', '" &amp; 'Account Mapping'!M104 &amp; "', '" &amp; 'Account Mapping'!N104 &amp; "');")</f>
        <v/>
      </c>
      <c r="Q104" s="9" t="str">
        <f>IF(AND('Account Mapping'!O104="",'Account Mapping'!P104=""),"","INSERT INTO GIN_GIS_GL_ACCTS_MAPPING     (GGGAM_CODE, GGGAM_GGGAP_CODE, GGGAM_TRNT_CODE, GGGAM_TRNT_TYPE, GGGAM_ACC_NO, GGGAM_CONTRA_ACC_NO)VALUES    (GGGAM_CODE_SEQ.NEXTVAL, " &amp; Q$3 &amp; ", '" &amp; $C104 &amp; "', '" &amp; $F104 &amp; "', '" &amp; 'Account Mapping'!O104 &amp; "', '" &amp; 'Account Mapping'!P104 &amp; "');")</f>
        <v/>
      </c>
      <c r="S104" s="9" t="str">
        <f>IF(AND('Account Mapping'!Q104="",'Account Mapping'!R104=""),"","INSERT INTO GIN_GIS_GL_ACCTS_MAPPING     (GGGAM_CODE, GGGAM_GGGAP_CODE, GGGAM_TRNT_CODE, GGGAM_TRNT_TYPE, GGGAM_ACC_NO, GGGAM_CONTRA_ACC_NO)VALUES    (GGGAM_CODE_SEQ.NEXTVAL, " &amp; S$3 &amp; ", '" &amp; $C104 &amp; "', '" &amp; $F104 &amp; "', '" &amp; 'Account Mapping'!Q104 &amp; "', '" &amp; 'Account Mapping'!R104 &amp; "');")</f>
        <v/>
      </c>
      <c r="U104" s="9" t="str">
        <f>IF(AND('Account Mapping'!S104="",'Account Mapping'!T104=""),"","INSERT INTO GIN_GIS_GL_ACCTS_MAPPING     (GGGAM_CODE, GGGAM_GGGAP_CODE, GGGAM_TRNT_CODE, GGGAM_TRNT_TYPE, GGGAM_ACC_NO, GGGAM_CONTRA_ACC_NO)VALUES    (GGGAM_CODE_SEQ.NEXTVAL, " &amp; U$3 &amp; ", '" &amp; $C104 &amp; "', '" &amp; $F104 &amp; "', '" &amp; 'Account Mapping'!S104 &amp; "', '" &amp; 'Account Mapping'!T104 &amp; "');")</f>
        <v/>
      </c>
      <c r="W104" s="9" t="str">
        <f>IF(AND('Account Mapping'!U104="",'Account Mapping'!V104=""),"","INSERT INTO GIN_GIS_GL_ACCTS_MAPPING     (GGGAM_CODE, GGGAM_GGGAP_CODE, GGGAM_TRNT_CODE, GGGAM_TRNT_TYPE, GGGAM_ACC_NO, GGGAM_CONTRA_ACC_NO)VALUES    (GGGAM_CODE_SEQ.NEXTVAL, " &amp; W$3 &amp; ", '" &amp; $C104 &amp; "', '" &amp; $F104 &amp; "', '" &amp; 'Account Mapping'!U104 &amp; "', '" &amp; 'Account Mapping'!V104 &amp; "');")</f>
        <v/>
      </c>
      <c r="Y104" s="9" t="str">
        <f>IF(AND('Account Mapping'!W104="",'Account Mapping'!X104=""),"","INSERT INTO GIN_GIS_GL_ACCTS_MAPPING     (GGGAM_CODE, GGGAM_GGGAP_CODE, GGGAM_TRNT_CODE, GGGAM_TRNT_TYPE, GGGAM_ACC_NO, GGGAM_CONTRA_ACC_NO)VALUES    (GGGAM_CODE_SEQ.NEXTVAL, " &amp; Y$3 &amp; ", '" &amp; $C104 &amp; "', '" &amp; $F104 &amp; "', '" &amp; 'Account Mapping'!W104 &amp; "', '" &amp; 'Account Mapping'!X104 &amp; "');")</f>
        <v/>
      </c>
      <c r="AA104" s="9" t="str">
        <f>IF(AND('Account Mapping'!Y104="",'Account Mapping'!Z104=""),"","INSERT INTO GIN_GIS_GL_ACCTS_MAPPING     (GGGAM_CODE, GGGAM_GGGAP_CODE, GGGAM_TRNT_CODE, GGGAM_TRNT_TYPE, GGGAM_ACC_NO, GGGAM_CONTRA_ACC_NO)VALUES    (GGGAM_CODE_SEQ.NEXTVAL, " &amp; AA$3 &amp; ", '" &amp; $C104 &amp; "', '" &amp; $F104 &amp; "', '" &amp; 'Account Mapping'!Y104 &amp; "', '" &amp; 'Account Mapping'!Z104 &amp; "');")</f>
        <v/>
      </c>
      <c r="AC104" s="9" t="str">
        <f>IF(AND('Account Mapping'!AA104="",'Account Mapping'!AB104=""),"","INSERT INTO GIN_GIS_GL_ACCTS_MAPPING     (GGGAM_CODE, GGGAM_GGGAP_CODE, GGGAM_TRNT_CODE, GGGAM_TRNT_TYPE, GGGAM_ACC_NO, GGGAM_CONTRA_ACC_NO)VALUES    (GGGAM_CODE_SEQ.NEXTVAL, " &amp; AC$3 &amp; ", '" &amp; $C104 &amp; "', '" &amp; $F104 &amp; "', '" &amp; 'Account Mapping'!AA104 &amp; "', '" &amp; 'Account Mapping'!AB104 &amp; "');")</f>
        <v/>
      </c>
      <c r="AE104" s="9" t="str">
        <f>IF(AND('Account Mapping'!AC104="",'Account Mapping'!AD104=""),"","INSERT INTO GIN_GIS_GL_ACCTS_MAPPING     (GGGAM_CODE, GGGAM_GGGAP_CODE, GGGAM_TRNT_CODE, GGGAM_TRNT_TYPE, GGGAM_ACC_NO, GGGAM_CONTRA_ACC_NO)VALUES    (GGGAM_CODE_SEQ.NEXTVAL, " &amp; AE$3 &amp; ", '" &amp; $C104 &amp; "', '" &amp; $F104 &amp; "', '" &amp; 'Account Mapping'!AC104 &amp; "', '" &amp; 'Account Mapping'!AD104 &amp; "');")</f>
        <v/>
      </c>
      <c r="AG104" s="9" t="str">
        <f>IF(AND('Account Mapping'!AE104="",'Account Mapping'!AF104=""),"","INSERT INTO GIN_GIS_GL_ACCTS_MAPPING     (GGGAM_CODE, GGGAM_GGGAP_CODE, GGGAM_TRNT_CODE, GGGAM_TRNT_TYPE, GGGAM_ACC_NO, GGGAM_CONTRA_ACC_NO)VALUES    (GGGAM_CODE_SEQ.NEXTVAL, " &amp; AG$3 &amp; ", '" &amp; $C104 &amp; "', '" &amp; $F104 &amp; "', '" &amp; 'Account Mapping'!AE104 &amp; "', '" &amp; 'Account Mapping'!AF104 &amp; "');")</f>
        <v/>
      </c>
      <c r="AJ104" s="9" t="str">
        <f t="shared" si="13"/>
        <v>INSERT INTO GIN_TRANSACTION_TYPES ( TRNT_CODE, TRNT_DESC, TRNT_TYPE,TRNT_APPLICATION_LVL, TRNT_SCL_APPLICABLE, TRNT_ORG_TYPE, TRNT_APPL_TRANS_TYPE_LVL) VALUES ('CRT-POOL', 'CLAIM RECOVERY THIRD POOL', 'CRT', 'POOL', 'Y', 'ALL', 'N'); </v>
      </c>
    </row>
    <row r="105" ht="15.0" customHeight="1">
      <c r="A105" s="9">
        <f>IF('Account Mapping'!A105="","",'Account Mapping'!A105)</f>
        <v>158</v>
      </c>
      <c r="B105" s="9" t="str">
        <f>IF('Account Mapping'!B105="","",'Account Mapping'!B105)</f>
        <v/>
      </c>
      <c r="C105" s="9" t="str">
        <f t="shared" si="19"/>
        <v>CRT-XOL</v>
      </c>
      <c r="D105" s="9">
        <f t="shared" si="12"/>
        <v>7</v>
      </c>
      <c r="E105" s="9" t="str">
        <f>IF('Account Mapping'!C105="","",'Account Mapping'!C105)</f>
        <v>CLAIM RECOVERY THIRD PARTY XOL</v>
      </c>
      <c r="F105" s="9" t="str">
        <f>IF('Account Mapping'!D105="","",'Account Mapping'!D105)</f>
        <v>CRT</v>
      </c>
      <c r="G105" s="9" t="str">
        <f>IF('Account Mapping'!E105="","",'Account Mapping'!E105)</f>
        <v>XOL</v>
      </c>
      <c r="H105" s="9" t="str">
        <f>IF('Account Mapping'!F105="","",'Account Mapping'!F105)</f>
        <v>Y</v>
      </c>
      <c r="I105" s="9" t="str">
        <f>IF(AND('Account Mapping'!G105="",'Account Mapping'!H105=""),"","INSERT INTO GIN_GIS_GL_ACCTS_MAPPING     (GGGAM_CODE, GGGAM_GGGAP_CODE, GGGAM_TRNT_CODE, GGGAM_TRNT_TYPE, GGGAM_ACC_NO, GGGAM_CONTRA_ACC_NO)VALUES    (GGGAM_CODE_SEQ.NEXTVAL, " &amp; I$3 &amp; ", '" &amp; $C105 &amp; "', '" &amp; $F105 &amp; "', '" &amp; 'Account Mapping'!G105 &amp; "', '" &amp; 'Account Mapping'!H105 &amp; "');")</f>
        <v/>
      </c>
      <c r="K105" s="9" t="str">
        <f>IF(AND('Account Mapping'!I105="",'Account Mapping'!J105=""),"","INSERT INTO GIN_GIS_GL_ACCTS_MAPPING     (GGGAM_CODE, GGGAM_GGGAP_CODE, GGGAM_TRNT_CODE, GGGAM_TRNT_TYPE, GGGAM_ACC_NO, GGGAM_CONTRA_ACC_NO)VALUES    (GGGAM_CODE_SEQ.NEXTVAL, " &amp; K$3 &amp; ", '" &amp; $C105 &amp; "', '" &amp; $F105 &amp; "', '" &amp; 'Account Mapping'!I105 &amp; "', '" &amp; 'Account Mapping'!J105 &amp; "');")</f>
        <v/>
      </c>
      <c r="M105" s="9" t="str">
        <f>IF(AND('Account Mapping'!K105="",'Account Mapping'!L105=""),"","INSERT INTO GIN_GIS_GL_ACCTS_MAPPING     (GGGAM_CODE, GGGAM_GGGAP_CODE, GGGAM_TRNT_CODE, GGGAM_TRNT_TYPE, GGGAM_ACC_NO, GGGAM_CONTRA_ACC_NO)VALUES    (GGGAM_CODE_SEQ.NEXTVAL, " &amp; M$3 &amp; ", '" &amp; $C105 &amp; "', '" &amp; $F105 &amp; "', '" &amp; 'Account Mapping'!K105 &amp; "', '" &amp; 'Account Mapping'!L105 &amp; "');")</f>
        <v/>
      </c>
      <c r="O105" s="9" t="str">
        <f>IF(AND('Account Mapping'!M105="",'Account Mapping'!N105=""),"","INSERT INTO GIN_GIS_GL_ACCTS_MAPPING     (GGGAM_CODE, GGGAM_GGGAP_CODE, GGGAM_TRNT_CODE, GGGAM_TRNT_TYPE, GGGAM_ACC_NO, GGGAM_CONTRA_ACC_NO)VALUES    (GGGAM_CODE_SEQ.NEXTVAL, " &amp; O$3 &amp; ", '" &amp; $C105 &amp; "', '" &amp; $F105 &amp; "', '" &amp; 'Account Mapping'!M105 &amp; "', '" &amp; 'Account Mapping'!N105 &amp; "');")</f>
        <v/>
      </c>
      <c r="Q105" s="9" t="str">
        <f>IF(AND('Account Mapping'!O105="",'Account Mapping'!P105=""),"","INSERT INTO GIN_GIS_GL_ACCTS_MAPPING     (GGGAM_CODE, GGGAM_GGGAP_CODE, GGGAM_TRNT_CODE, GGGAM_TRNT_TYPE, GGGAM_ACC_NO, GGGAM_CONTRA_ACC_NO)VALUES    (GGGAM_CODE_SEQ.NEXTVAL, " &amp; Q$3 &amp; ", '" &amp; $C105 &amp; "', '" &amp; $F105 &amp; "', '" &amp; 'Account Mapping'!O105 &amp; "', '" &amp; 'Account Mapping'!P105 &amp; "');")</f>
        <v/>
      </c>
      <c r="S105" s="9" t="str">
        <f>IF(AND('Account Mapping'!Q105="",'Account Mapping'!R105=""),"","INSERT INTO GIN_GIS_GL_ACCTS_MAPPING     (GGGAM_CODE, GGGAM_GGGAP_CODE, GGGAM_TRNT_CODE, GGGAM_TRNT_TYPE, GGGAM_ACC_NO, GGGAM_CONTRA_ACC_NO)VALUES    (GGGAM_CODE_SEQ.NEXTVAL, " &amp; S$3 &amp; ", '" &amp; $C105 &amp; "', '" &amp; $F105 &amp; "', '" &amp; 'Account Mapping'!Q105 &amp; "', '" &amp; 'Account Mapping'!R105 &amp; "');")</f>
        <v/>
      </c>
      <c r="U105" s="9" t="str">
        <f>IF(AND('Account Mapping'!S105="",'Account Mapping'!T105=""),"","INSERT INTO GIN_GIS_GL_ACCTS_MAPPING     (GGGAM_CODE, GGGAM_GGGAP_CODE, GGGAM_TRNT_CODE, GGGAM_TRNT_TYPE, GGGAM_ACC_NO, GGGAM_CONTRA_ACC_NO)VALUES    (GGGAM_CODE_SEQ.NEXTVAL, " &amp; U$3 &amp; ", '" &amp; $C105 &amp; "', '" &amp; $F105 &amp; "', '" &amp; 'Account Mapping'!S105 &amp; "', '" &amp; 'Account Mapping'!T105 &amp; "');")</f>
        <v/>
      </c>
      <c r="W105" s="9" t="str">
        <f>IF(AND('Account Mapping'!U105="",'Account Mapping'!V105=""),"","INSERT INTO GIN_GIS_GL_ACCTS_MAPPING     (GGGAM_CODE, GGGAM_GGGAP_CODE, GGGAM_TRNT_CODE, GGGAM_TRNT_TYPE, GGGAM_ACC_NO, GGGAM_CONTRA_ACC_NO)VALUES    (GGGAM_CODE_SEQ.NEXTVAL, " &amp; W$3 &amp; ", '" &amp; $C105 &amp; "', '" &amp; $F105 &amp; "', '" &amp; 'Account Mapping'!U105 &amp; "', '" &amp; 'Account Mapping'!V105 &amp; "');")</f>
        <v/>
      </c>
      <c r="Y105" s="9" t="str">
        <f>IF(AND('Account Mapping'!W105="",'Account Mapping'!X105=""),"","INSERT INTO GIN_GIS_GL_ACCTS_MAPPING     (GGGAM_CODE, GGGAM_GGGAP_CODE, GGGAM_TRNT_CODE, GGGAM_TRNT_TYPE, GGGAM_ACC_NO, GGGAM_CONTRA_ACC_NO)VALUES    (GGGAM_CODE_SEQ.NEXTVAL, " &amp; Y$3 &amp; ", '" &amp; $C105 &amp; "', '" &amp; $F105 &amp; "', '" &amp; 'Account Mapping'!W105 &amp; "', '" &amp; 'Account Mapping'!X105 &amp; "');")</f>
        <v/>
      </c>
      <c r="AA105" s="9" t="str">
        <f>IF(AND('Account Mapping'!Y105="",'Account Mapping'!Z105=""),"","INSERT INTO GIN_GIS_GL_ACCTS_MAPPING     (GGGAM_CODE, GGGAM_GGGAP_CODE, GGGAM_TRNT_CODE, GGGAM_TRNT_TYPE, GGGAM_ACC_NO, GGGAM_CONTRA_ACC_NO)VALUES    (GGGAM_CODE_SEQ.NEXTVAL, " &amp; AA$3 &amp; ", '" &amp; $C105 &amp; "', '" &amp; $F105 &amp; "', '" &amp; 'Account Mapping'!Y105 &amp; "', '" &amp; 'Account Mapping'!Z105 &amp; "');")</f>
        <v/>
      </c>
      <c r="AC105" s="9" t="str">
        <f>IF(AND('Account Mapping'!AA105="",'Account Mapping'!AB105=""),"","INSERT INTO GIN_GIS_GL_ACCTS_MAPPING     (GGGAM_CODE, GGGAM_GGGAP_CODE, GGGAM_TRNT_CODE, GGGAM_TRNT_TYPE, GGGAM_ACC_NO, GGGAM_CONTRA_ACC_NO)VALUES    (GGGAM_CODE_SEQ.NEXTVAL, " &amp; AC$3 &amp; ", '" &amp; $C105 &amp; "', '" &amp; $F105 &amp; "', '" &amp; 'Account Mapping'!AA105 &amp; "', '" &amp; 'Account Mapping'!AB105 &amp; "');")</f>
        <v/>
      </c>
      <c r="AE105" s="9" t="str">
        <f>IF(AND('Account Mapping'!AC105="",'Account Mapping'!AD105=""),"","INSERT INTO GIN_GIS_GL_ACCTS_MAPPING     (GGGAM_CODE, GGGAM_GGGAP_CODE, GGGAM_TRNT_CODE, GGGAM_TRNT_TYPE, GGGAM_ACC_NO, GGGAM_CONTRA_ACC_NO)VALUES    (GGGAM_CODE_SEQ.NEXTVAL, " &amp; AE$3 &amp; ", '" &amp; $C105 &amp; "', '" &amp; $F105 &amp; "', '" &amp; 'Account Mapping'!AC105 &amp; "', '" &amp; 'Account Mapping'!AD105 &amp; "');")</f>
        <v/>
      </c>
      <c r="AG105" s="9" t="str">
        <f>IF(AND('Account Mapping'!AE105="",'Account Mapping'!AF105=""),"","INSERT INTO GIN_GIS_GL_ACCTS_MAPPING     (GGGAM_CODE, GGGAM_GGGAP_CODE, GGGAM_TRNT_CODE, GGGAM_TRNT_TYPE, GGGAM_ACC_NO, GGGAM_CONTRA_ACC_NO)VALUES    (GGGAM_CODE_SEQ.NEXTVAL, " &amp; AG$3 &amp; ", '" &amp; $C105 &amp; "', '" &amp; $F105 &amp; "', '" &amp; 'Account Mapping'!AE105 &amp; "', '" &amp; 'Account Mapping'!AF105 &amp; "');")</f>
        <v/>
      </c>
      <c r="AJ105" s="9" t="str">
        <f t="shared" si="13"/>
        <v>INSERT INTO GIN_TRANSACTION_TYPES ( TRNT_CODE, TRNT_DESC, TRNT_TYPE,TRNT_APPLICATION_LVL, TRNT_SCL_APPLICABLE, TRNT_ORG_TYPE, TRNT_APPL_TRANS_TYPE_LVL) VALUES ('CRT-XOL', 'CLAIM RECOVERY THIRD PARTY XOL', 'CRT', 'XOL', 'Y', 'ALL', 'N'); </v>
      </c>
    </row>
    <row r="106" ht="15.0" customHeight="1">
      <c r="A106" s="9">
        <f>IF('Account Mapping'!A106="","",'Account Mapping'!A106)</f>
        <v>160</v>
      </c>
      <c r="B106" s="9"/>
      <c r="C106" s="9" t="str">
        <f t="shared" si="19"/>
        <v>XR-U</v>
      </c>
      <c r="D106" s="9">
        <f t="shared" si="12"/>
        <v>4</v>
      </c>
      <c r="E106" s="9" t="str">
        <f>IF('Account Mapping'!C106="","",'Account Mapping'!C106)</f>
        <v>CLAIMS EXCESS</v>
      </c>
      <c r="F106" s="9" t="str">
        <f>IF('Account Mapping'!D106="","",'Account Mapping'!D106)</f>
        <v>XR</v>
      </c>
      <c r="G106" s="9" t="str">
        <f>IF('Account Mapping'!E106="","",'Account Mapping'!E106)</f>
        <v>U</v>
      </c>
      <c r="H106" s="9" t="str">
        <f>IF('Account Mapping'!F106="","",'Account Mapping'!F106)</f>
        <v>Y</v>
      </c>
      <c r="I106" s="9" t="str">
        <f>IF(AND('Account Mapping'!G106="",'Account Mapping'!H106=""),"","INSERT INTO GIN_GIS_GL_ACCTS_MAPPING     (GGGAM_CODE, GGGAM_GGGAP_CODE, GGGAM_TRNT_CODE, GGGAM_TRNT_TYPE, GGGAM_ACC_NO, GGGAM_CONTRA_ACC_NO)VALUES    (GGGAM_CODE_SEQ.NEXTVAL, " &amp; I$3 &amp; ", '" &amp; $C106 &amp; "', '" &amp; $F106 &amp; "', '" &amp; 'Account Mapping'!G106 &amp; "', '" &amp; 'Account Mapping'!H106 &amp; "');")</f>
        <v/>
      </c>
      <c r="K106" s="9" t="str">
        <f>IF(AND('Account Mapping'!I106="",'Account Mapping'!J106=""),"","INSERT INTO GIN_GIS_GL_ACCTS_MAPPING     (GGGAM_CODE, GGGAM_GGGAP_CODE, GGGAM_TRNT_CODE, GGGAM_TRNT_TYPE, GGGAM_ACC_NO, GGGAM_CONTRA_ACC_NO)VALUES    (GGGAM_CODE_SEQ.NEXTVAL, " &amp; K$3 &amp; ", '" &amp; $C106 &amp; "', '" &amp; $F106 &amp; "', '" &amp; 'Account Mapping'!I106 &amp; "', '" &amp; 'Account Mapping'!J106 &amp; "');")</f>
        <v/>
      </c>
      <c r="M106" s="9" t="str">
        <f>IF(AND('Account Mapping'!K106="",'Account Mapping'!L106=""),"","INSERT INTO GIN_GIS_GL_ACCTS_MAPPING     (GGGAM_CODE, GGGAM_GGGAP_CODE, GGGAM_TRNT_CODE, GGGAM_TRNT_TYPE, GGGAM_ACC_NO, GGGAM_CONTRA_ACC_NO)VALUES    (GGGAM_CODE_SEQ.NEXTVAL, " &amp; M$3 &amp; ", '" &amp; $C106 &amp; "', '" &amp; $F106 &amp; "', '" &amp; 'Account Mapping'!K106 &amp; "', '" &amp; 'Account Mapping'!L106 &amp; "');")</f>
        <v/>
      </c>
      <c r="O106" s="9" t="str">
        <f>IF(AND('Account Mapping'!M106="",'Account Mapping'!N106=""),"","INSERT INTO GIN_GIS_GL_ACCTS_MAPPING     (GGGAM_CODE, GGGAM_GGGAP_CODE, GGGAM_TRNT_CODE, GGGAM_TRNT_TYPE, GGGAM_ACC_NO, GGGAM_CONTRA_ACC_NO)VALUES    (GGGAM_CODE_SEQ.NEXTVAL, " &amp; O$3 &amp; ", '" &amp; $C106 &amp; "', '" &amp; $F106 &amp; "', '" &amp; 'Account Mapping'!M106 &amp; "', '" &amp; 'Account Mapping'!N106 &amp; "');")</f>
        <v/>
      </c>
      <c r="Q106" s="9" t="str">
        <f>IF(AND('Account Mapping'!O106="",'Account Mapping'!P106=""),"","INSERT INTO GIN_GIS_GL_ACCTS_MAPPING     (GGGAM_CODE, GGGAM_GGGAP_CODE, GGGAM_TRNT_CODE, GGGAM_TRNT_TYPE, GGGAM_ACC_NO, GGGAM_CONTRA_ACC_NO)VALUES    (GGGAM_CODE_SEQ.NEXTVAL, " &amp; Q$3 &amp; ", '" &amp; $C106 &amp; "', '" &amp; $F106 &amp; "', '" &amp; 'Account Mapping'!O106 &amp; "', '" &amp; 'Account Mapping'!P106 &amp; "');")</f>
        <v/>
      </c>
      <c r="S106" s="9" t="str">
        <f>IF(AND('Account Mapping'!Q106="",'Account Mapping'!R106=""),"","INSERT INTO GIN_GIS_GL_ACCTS_MAPPING     (GGGAM_CODE, GGGAM_GGGAP_CODE, GGGAM_TRNT_CODE, GGGAM_TRNT_TYPE, GGGAM_ACC_NO, GGGAM_CONTRA_ACC_NO)VALUES    (GGGAM_CODE_SEQ.NEXTVAL, " &amp; S$3 &amp; ", '" &amp; $C106 &amp; "', '" &amp; $F106 &amp; "', '" &amp; 'Account Mapping'!Q106 &amp; "', '" &amp; 'Account Mapping'!R106 &amp; "');")</f>
        <v/>
      </c>
      <c r="U106" s="9" t="str">
        <f>IF(AND('Account Mapping'!S106="",'Account Mapping'!T106=""),"","INSERT INTO GIN_GIS_GL_ACCTS_MAPPING     (GGGAM_CODE, GGGAM_GGGAP_CODE, GGGAM_TRNT_CODE, GGGAM_TRNT_TYPE, GGGAM_ACC_NO, GGGAM_CONTRA_ACC_NO)VALUES    (GGGAM_CODE_SEQ.NEXTVAL, " &amp; U$3 &amp; ", '" &amp; $C106 &amp; "', '" &amp; $F106 &amp; "', '" &amp; 'Account Mapping'!S106 &amp; "', '" &amp; 'Account Mapping'!T106 &amp; "');")</f>
        <v/>
      </c>
      <c r="W106" s="9" t="str">
        <f>IF(AND('Account Mapping'!U106="",'Account Mapping'!V106=""),"","INSERT INTO GIN_GIS_GL_ACCTS_MAPPING     (GGGAM_CODE, GGGAM_GGGAP_CODE, GGGAM_TRNT_CODE, GGGAM_TRNT_TYPE, GGGAM_ACC_NO, GGGAM_CONTRA_ACC_NO)VALUES    (GGGAM_CODE_SEQ.NEXTVAL, " &amp; W$3 &amp; ", '" &amp; $C106 &amp; "', '" &amp; $F106 &amp; "', '" &amp; 'Account Mapping'!U106 &amp; "', '" &amp; 'Account Mapping'!V106 &amp; "');")</f>
        <v/>
      </c>
      <c r="Y106" s="9" t="str">
        <f>IF(AND('Account Mapping'!W106="",'Account Mapping'!X106=""),"","INSERT INTO GIN_GIS_GL_ACCTS_MAPPING     (GGGAM_CODE, GGGAM_GGGAP_CODE, GGGAM_TRNT_CODE, GGGAM_TRNT_TYPE, GGGAM_ACC_NO, GGGAM_CONTRA_ACC_NO)VALUES    (GGGAM_CODE_SEQ.NEXTVAL, " &amp; Y$3 &amp; ", '" &amp; $C106 &amp; "', '" &amp; $F106 &amp; "', '" &amp; 'Account Mapping'!W106 &amp; "', '" &amp; 'Account Mapping'!X106 &amp; "');")</f>
        <v/>
      </c>
      <c r="AA106" s="9" t="str">
        <f>IF(AND('Account Mapping'!Y106="",'Account Mapping'!Z106=""),"","INSERT INTO GIN_GIS_GL_ACCTS_MAPPING     (GGGAM_CODE, GGGAM_GGGAP_CODE, GGGAM_TRNT_CODE, GGGAM_TRNT_TYPE, GGGAM_ACC_NO, GGGAM_CONTRA_ACC_NO)VALUES    (GGGAM_CODE_SEQ.NEXTVAL, " &amp; AA$3 &amp; ", '" &amp; $C106 &amp; "', '" &amp; $F106 &amp; "', '" &amp; 'Account Mapping'!Y106 &amp; "', '" &amp; 'Account Mapping'!Z106 &amp; "');")</f>
        <v/>
      </c>
      <c r="AC106" s="9" t="str">
        <f>IF(AND('Account Mapping'!AA106="",'Account Mapping'!AB106=""),"","INSERT INTO GIN_GIS_GL_ACCTS_MAPPING     (GGGAM_CODE, GGGAM_GGGAP_CODE, GGGAM_TRNT_CODE, GGGAM_TRNT_TYPE, GGGAM_ACC_NO, GGGAM_CONTRA_ACC_NO)VALUES    (GGGAM_CODE_SEQ.NEXTVAL, " &amp; AC$3 &amp; ", '" &amp; $C106 &amp; "', '" &amp; $F106 &amp; "', '" &amp; 'Account Mapping'!AA106 &amp; "', '" &amp; 'Account Mapping'!AB106 &amp; "');")</f>
        <v/>
      </c>
      <c r="AE106" s="9" t="str">
        <f>IF(AND('Account Mapping'!AC106="",'Account Mapping'!AD106=""),"","INSERT INTO GIN_GIS_GL_ACCTS_MAPPING     (GGGAM_CODE, GGGAM_GGGAP_CODE, GGGAM_TRNT_CODE, GGGAM_TRNT_TYPE, GGGAM_ACC_NO, GGGAM_CONTRA_ACC_NO)VALUES    (GGGAM_CODE_SEQ.NEXTVAL, " &amp; AE$3 &amp; ", '" &amp; $C106 &amp; "', '" &amp; $F106 &amp; "', '" &amp; 'Account Mapping'!AC106 &amp; "', '" &amp; 'Account Mapping'!AD106 &amp; "');")</f>
        <v/>
      </c>
      <c r="AG106" s="9" t="str">
        <f>IF(AND('Account Mapping'!AE106="",'Account Mapping'!AF106=""),"","INSERT INTO GIN_GIS_GL_ACCTS_MAPPING     (GGGAM_CODE, GGGAM_GGGAP_CODE, GGGAM_TRNT_CODE, GGGAM_TRNT_TYPE, GGGAM_ACC_NO, GGGAM_CONTRA_ACC_NO)VALUES    (GGGAM_CODE_SEQ.NEXTVAL, " &amp; AG$3 &amp; ", '" &amp; $C106 &amp; "', '" &amp; $F106 &amp; "', '" &amp; 'Account Mapping'!AE106 &amp; "', '" &amp; 'Account Mapping'!AF106 &amp; "');")</f>
        <v/>
      </c>
      <c r="AJ106" s="9" t="str">
        <f t="shared" si="13"/>
        <v>INSERT INTO GIN_TRANSACTION_TYPES ( TRNT_CODE, TRNT_DESC, TRNT_TYPE,TRNT_APPLICATION_LVL, TRNT_SCL_APPLICABLE, TRNT_ORG_TYPE, TRNT_APPL_TRANS_TYPE_LVL) VALUES ('XR-U', 'CLAIMS EXCESS', 'XR', 'U', 'Y', 'ALL', 'N'); </v>
      </c>
    </row>
    <row r="107" ht="15.0" customHeight="1">
      <c r="A107" s="9">
        <f>IF('Account Mapping'!A107="","",'Account Mapping'!A107)</f>
        <v>161</v>
      </c>
      <c r="B107" s="9" t="str">
        <f>IF('Account Mapping'!B107="","",'Account Mapping'!B107)</f>
        <v/>
      </c>
      <c r="C107" s="9" t="str">
        <f t="shared" si="19"/>
        <v>XR-FI</v>
      </c>
      <c r="D107" s="9">
        <f t="shared" si="12"/>
        <v>5</v>
      </c>
      <c r="E107" s="9" t="str">
        <f>IF('Account Mapping'!C107="","",'Account Mapping'!C107)</f>
        <v>CLAIMS EXCESS</v>
      </c>
      <c r="F107" s="9" t="str">
        <f>IF('Account Mapping'!D107="","",'Account Mapping'!D107)</f>
        <v>XR</v>
      </c>
      <c r="G107" s="9" t="str">
        <f>IF('Account Mapping'!E107="","",'Account Mapping'!E107)</f>
        <v>FI</v>
      </c>
      <c r="H107" s="9" t="str">
        <f>IF('Account Mapping'!F107="","",'Account Mapping'!F107)</f>
        <v>Y</v>
      </c>
      <c r="I107" s="9" t="str">
        <f>IF(AND('Account Mapping'!G107="",'Account Mapping'!H107=""),"","INSERT INTO GIN_GIS_GL_ACCTS_MAPPING     (GGGAM_CODE, GGGAM_GGGAP_CODE, GGGAM_TRNT_CODE, GGGAM_TRNT_TYPE, GGGAM_ACC_NO, GGGAM_CONTRA_ACC_NO)VALUES    (GGGAM_CODE_SEQ.NEXTVAL, " &amp; I$3 &amp; ", '" &amp; $C107 &amp; "', '" &amp; $F107 &amp; "', '" &amp; 'Account Mapping'!G107 &amp; "', '" &amp; 'Account Mapping'!H107 &amp; "');")</f>
        <v/>
      </c>
      <c r="K107" s="9" t="str">
        <f>IF(AND('Account Mapping'!I107="",'Account Mapping'!J107=""),"","INSERT INTO GIN_GIS_GL_ACCTS_MAPPING     (GGGAM_CODE, GGGAM_GGGAP_CODE, GGGAM_TRNT_CODE, GGGAM_TRNT_TYPE, GGGAM_ACC_NO, GGGAM_CONTRA_ACC_NO)VALUES    (GGGAM_CODE_SEQ.NEXTVAL, " &amp; K$3 &amp; ", '" &amp; $C107 &amp; "', '" &amp; $F107 &amp; "', '" &amp; 'Account Mapping'!I107 &amp; "', '" &amp; 'Account Mapping'!J107 &amp; "');")</f>
        <v/>
      </c>
      <c r="M107" s="9" t="str">
        <f>IF(AND('Account Mapping'!K107="",'Account Mapping'!L107=""),"","INSERT INTO GIN_GIS_GL_ACCTS_MAPPING     (GGGAM_CODE, GGGAM_GGGAP_CODE, GGGAM_TRNT_CODE, GGGAM_TRNT_TYPE, GGGAM_ACC_NO, GGGAM_CONTRA_ACC_NO)VALUES    (GGGAM_CODE_SEQ.NEXTVAL, " &amp; M$3 &amp; ", '" &amp; $C107 &amp; "', '" &amp; $F107 &amp; "', '" &amp; 'Account Mapping'!K107 &amp; "', '" &amp; 'Account Mapping'!L107 &amp; "');")</f>
        <v/>
      </c>
      <c r="O107" s="9" t="str">
        <f>IF(AND('Account Mapping'!M107="",'Account Mapping'!N107=""),"","INSERT INTO GIN_GIS_GL_ACCTS_MAPPING     (GGGAM_CODE, GGGAM_GGGAP_CODE, GGGAM_TRNT_CODE, GGGAM_TRNT_TYPE, GGGAM_ACC_NO, GGGAM_CONTRA_ACC_NO)VALUES    (GGGAM_CODE_SEQ.NEXTVAL, " &amp; O$3 &amp; ", '" &amp; $C107 &amp; "', '" &amp; $F107 &amp; "', '" &amp; 'Account Mapping'!M107 &amp; "', '" &amp; 'Account Mapping'!N107 &amp; "');")</f>
        <v/>
      </c>
      <c r="Q107" s="9" t="str">
        <f>IF(AND('Account Mapping'!O107="",'Account Mapping'!P107=""),"","INSERT INTO GIN_GIS_GL_ACCTS_MAPPING     (GGGAM_CODE, GGGAM_GGGAP_CODE, GGGAM_TRNT_CODE, GGGAM_TRNT_TYPE, GGGAM_ACC_NO, GGGAM_CONTRA_ACC_NO)VALUES    (GGGAM_CODE_SEQ.NEXTVAL, " &amp; Q$3 &amp; ", '" &amp; $C107 &amp; "', '" &amp; $F107 &amp; "', '" &amp; 'Account Mapping'!O107 &amp; "', '" &amp; 'Account Mapping'!P107 &amp; "');")</f>
        <v/>
      </c>
      <c r="S107" s="9" t="str">
        <f>IF(AND('Account Mapping'!Q107="",'Account Mapping'!R107=""),"","INSERT INTO GIN_GIS_GL_ACCTS_MAPPING     (GGGAM_CODE, GGGAM_GGGAP_CODE, GGGAM_TRNT_CODE, GGGAM_TRNT_TYPE, GGGAM_ACC_NO, GGGAM_CONTRA_ACC_NO)VALUES    (GGGAM_CODE_SEQ.NEXTVAL, " &amp; S$3 &amp; ", '" &amp; $C107 &amp; "', '" &amp; $F107 &amp; "', '" &amp; 'Account Mapping'!Q107 &amp; "', '" &amp; 'Account Mapping'!R107 &amp; "');")</f>
        <v/>
      </c>
      <c r="U107" s="9" t="str">
        <f>IF(AND('Account Mapping'!S107="",'Account Mapping'!T107=""),"","INSERT INTO GIN_GIS_GL_ACCTS_MAPPING     (GGGAM_CODE, GGGAM_GGGAP_CODE, GGGAM_TRNT_CODE, GGGAM_TRNT_TYPE, GGGAM_ACC_NO, GGGAM_CONTRA_ACC_NO)VALUES    (GGGAM_CODE_SEQ.NEXTVAL, " &amp; U$3 &amp; ", '" &amp; $C107 &amp; "', '" &amp; $F107 &amp; "', '" &amp; 'Account Mapping'!S107 &amp; "', '" &amp; 'Account Mapping'!T107 &amp; "');")</f>
        <v/>
      </c>
      <c r="W107" s="9" t="str">
        <f>IF(AND('Account Mapping'!U107="",'Account Mapping'!V107=""),"","INSERT INTO GIN_GIS_GL_ACCTS_MAPPING     (GGGAM_CODE, GGGAM_GGGAP_CODE, GGGAM_TRNT_CODE, GGGAM_TRNT_TYPE, GGGAM_ACC_NO, GGGAM_CONTRA_ACC_NO)VALUES    (GGGAM_CODE_SEQ.NEXTVAL, " &amp; W$3 &amp; ", '" &amp; $C107 &amp; "', '" &amp; $F107 &amp; "', '" &amp; 'Account Mapping'!U107 &amp; "', '" &amp; 'Account Mapping'!V107 &amp; "');")</f>
        <v/>
      </c>
      <c r="Y107" s="9" t="str">
        <f>IF(AND('Account Mapping'!W107="",'Account Mapping'!X107=""),"","INSERT INTO GIN_GIS_GL_ACCTS_MAPPING     (GGGAM_CODE, GGGAM_GGGAP_CODE, GGGAM_TRNT_CODE, GGGAM_TRNT_TYPE, GGGAM_ACC_NO, GGGAM_CONTRA_ACC_NO)VALUES    (GGGAM_CODE_SEQ.NEXTVAL, " &amp; Y$3 &amp; ", '" &amp; $C107 &amp; "', '" &amp; $F107 &amp; "', '" &amp; 'Account Mapping'!W107 &amp; "', '" &amp; 'Account Mapping'!X107 &amp; "');")</f>
        <v/>
      </c>
      <c r="AA107" s="9" t="str">
        <f>IF(AND('Account Mapping'!Y107="",'Account Mapping'!Z107=""),"","INSERT INTO GIN_GIS_GL_ACCTS_MAPPING     (GGGAM_CODE, GGGAM_GGGAP_CODE, GGGAM_TRNT_CODE, GGGAM_TRNT_TYPE, GGGAM_ACC_NO, GGGAM_CONTRA_ACC_NO)VALUES    (GGGAM_CODE_SEQ.NEXTVAL, " &amp; AA$3 &amp; ", '" &amp; $C107 &amp; "', '" &amp; $F107 &amp; "', '" &amp; 'Account Mapping'!Y107 &amp; "', '" &amp; 'Account Mapping'!Z107 &amp; "');")</f>
        <v/>
      </c>
      <c r="AC107" s="9" t="str">
        <f>IF(AND('Account Mapping'!AA107="",'Account Mapping'!AB107=""),"","INSERT INTO GIN_GIS_GL_ACCTS_MAPPING     (GGGAM_CODE, GGGAM_GGGAP_CODE, GGGAM_TRNT_CODE, GGGAM_TRNT_TYPE, GGGAM_ACC_NO, GGGAM_CONTRA_ACC_NO)VALUES    (GGGAM_CODE_SEQ.NEXTVAL, " &amp; AC$3 &amp; ", '" &amp; $C107 &amp; "', '" &amp; $F107 &amp; "', '" &amp; 'Account Mapping'!AA107 &amp; "', '" &amp; 'Account Mapping'!AB107 &amp; "');")</f>
        <v/>
      </c>
      <c r="AE107" s="9" t="str">
        <f>IF(AND('Account Mapping'!AC107="",'Account Mapping'!AD107=""),"","INSERT INTO GIN_GIS_GL_ACCTS_MAPPING     (GGGAM_CODE, GGGAM_GGGAP_CODE, GGGAM_TRNT_CODE, GGGAM_TRNT_TYPE, GGGAM_ACC_NO, GGGAM_CONTRA_ACC_NO)VALUES    (GGGAM_CODE_SEQ.NEXTVAL, " &amp; AE$3 &amp; ", '" &amp; $C107 &amp; "', '" &amp; $F107 &amp; "', '" &amp; 'Account Mapping'!AC107 &amp; "', '" &amp; 'Account Mapping'!AD107 &amp; "');")</f>
        <v/>
      </c>
      <c r="AG107" s="9" t="str">
        <f>IF(AND('Account Mapping'!AE107="",'Account Mapping'!AF107=""),"","INSERT INTO GIN_GIS_GL_ACCTS_MAPPING     (GGGAM_CODE, GGGAM_GGGAP_CODE, GGGAM_TRNT_CODE, GGGAM_TRNT_TYPE, GGGAM_ACC_NO, GGGAM_CONTRA_ACC_NO)VALUES    (GGGAM_CODE_SEQ.NEXTVAL, " &amp; AG$3 &amp; ", '" &amp; $C107 &amp; "', '" &amp; $F107 &amp; "', '" &amp; 'Account Mapping'!AE107 &amp; "', '" &amp; 'Account Mapping'!AF107 &amp; "');")</f>
        <v/>
      </c>
      <c r="AJ107" s="9" t="str">
        <f t="shared" si="13"/>
        <v>INSERT INTO GIN_TRANSACTION_TYPES ( TRNT_CODE, TRNT_DESC, TRNT_TYPE,TRNT_APPLICATION_LVL, TRNT_SCL_APPLICABLE, TRNT_ORG_TYPE, TRNT_APPL_TRANS_TYPE_LVL) VALUES ('XR-FI', 'CLAIMS EXCESS', 'XR', 'FI', 'Y', 'ALL', 'N'); </v>
      </c>
    </row>
    <row r="108" ht="15.0" customHeight="1">
      <c r="A108" s="9">
        <f>IF('Account Mapping'!A108="","",'Account Mapping'!A108)</f>
        <v>162</v>
      </c>
      <c r="B108" s="9" t="str">
        <f>IF('Account Mapping'!B108="","",'Account Mapping'!B108)</f>
        <v/>
      </c>
      <c r="C108" s="9" t="str">
        <f t="shared" si="19"/>
        <v>XR-MAN</v>
      </c>
      <c r="D108" s="9">
        <f t="shared" si="12"/>
        <v>6</v>
      </c>
      <c r="E108" s="9" t="str">
        <f>IF('Account Mapping'!C108="","",'Account Mapping'!C108)</f>
        <v>CLAIMS EXCESS MANDATORY</v>
      </c>
      <c r="F108" s="9" t="str">
        <f>IF('Account Mapping'!D108="","",'Account Mapping'!D108)</f>
        <v>XR</v>
      </c>
      <c r="G108" s="9" t="str">
        <f>IF('Account Mapping'!E108="","",'Account Mapping'!E108)</f>
        <v>MAN</v>
      </c>
      <c r="H108" s="9" t="str">
        <f>IF('Account Mapping'!F108="","",'Account Mapping'!F108)</f>
        <v>Y</v>
      </c>
      <c r="I108" s="9" t="str">
        <f>IF(AND('Account Mapping'!G108="",'Account Mapping'!H108=""),"","INSERT INTO GIN_GIS_GL_ACCTS_MAPPING     (GGGAM_CODE, GGGAM_GGGAP_CODE, GGGAM_TRNT_CODE, GGGAM_TRNT_TYPE, GGGAM_ACC_NO, GGGAM_CONTRA_ACC_NO)VALUES    (GGGAM_CODE_SEQ.NEXTVAL, " &amp; I$3 &amp; ", '" &amp; $C108 &amp; "', '" &amp; $F108 &amp; "', '" &amp; 'Account Mapping'!G108 &amp; "', '" &amp; 'Account Mapping'!H108 &amp; "');")</f>
        <v/>
      </c>
      <c r="K108" s="9" t="str">
        <f>IF(AND('Account Mapping'!I108="",'Account Mapping'!J108=""),"","INSERT INTO GIN_GIS_GL_ACCTS_MAPPING     (GGGAM_CODE, GGGAM_GGGAP_CODE, GGGAM_TRNT_CODE, GGGAM_TRNT_TYPE, GGGAM_ACC_NO, GGGAM_CONTRA_ACC_NO)VALUES    (GGGAM_CODE_SEQ.NEXTVAL, " &amp; K$3 &amp; ", '" &amp; $C108 &amp; "', '" &amp; $F108 &amp; "', '" &amp; 'Account Mapping'!I108 &amp; "', '" &amp; 'Account Mapping'!J108 &amp; "');")</f>
        <v/>
      </c>
      <c r="M108" s="9" t="str">
        <f>IF(AND('Account Mapping'!K108="",'Account Mapping'!L108=""),"","INSERT INTO GIN_GIS_GL_ACCTS_MAPPING     (GGGAM_CODE, GGGAM_GGGAP_CODE, GGGAM_TRNT_CODE, GGGAM_TRNT_TYPE, GGGAM_ACC_NO, GGGAM_CONTRA_ACC_NO)VALUES    (GGGAM_CODE_SEQ.NEXTVAL, " &amp; M$3 &amp; ", '" &amp; $C108 &amp; "', '" &amp; $F108 &amp; "', '" &amp; 'Account Mapping'!K108 &amp; "', '" &amp; 'Account Mapping'!L108 &amp; "');")</f>
        <v/>
      </c>
      <c r="O108" s="9" t="str">
        <f>IF(AND('Account Mapping'!M108="",'Account Mapping'!N108=""),"","INSERT INTO GIN_GIS_GL_ACCTS_MAPPING     (GGGAM_CODE, GGGAM_GGGAP_CODE, GGGAM_TRNT_CODE, GGGAM_TRNT_TYPE, GGGAM_ACC_NO, GGGAM_CONTRA_ACC_NO)VALUES    (GGGAM_CODE_SEQ.NEXTVAL, " &amp; O$3 &amp; ", '" &amp; $C108 &amp; "', '" &amp; $F108 &amp; "', '" &amp; 'Account Mapping'!M108 &amp; "', '" &amp; 'Account Mapping'!N108 &amp; "');")</f>
        <v/>
      </c>
      <c r="Q108" s="9" t="str">
        <f>IF(AND('Account Mapping'!O108="",'Account Mapping'!P108=""),"","INSERT INTO GIN_GIS_GL_ACCTS_MAPPING     (GGGAM_CODE, GGGAM_GGGAP_CODE, GGGAM_TRNT_CODE, GGGAM_TRNT_TYPE, GGGAM_ACC_NO, GGGAM_CONTRA_ACC_NO)VALUES    (GGGAM_CODE_SEQ.NEXTVAL, " &amp; Q$3 &amp; ", '" &amp; $C108 &amp; "', '" &amp; $F108 &amp; "', '" &amp; 'Account Mapping'!O108 &amp; "', '" &amp; 'Account Mapping'!P108 &amp; "');")</f>
        <v/>
      </c>
      <c r="S108" s="9" t="str">
        <f>IF(AND('Account Mapping'!Q108="",'Account Mapping'!R108=""),"","INSERT INTO GIN_GIS_GL_ACCTS_MAPPING     (GGGAM_CODE, GGGAM_GGGAP_CODE, GGGAM_TRNT_CODE, GGGAM_TRNT_TYPE, GGGAM_ACC_NO, GGGAM_CONTRA_ACC_NO)VALUES    (GGGAM_CODE_SEQ.NEXTVAL, " &amp; S$3 &amp; ", '" &amp; $C108 &amp; "', '" &amp; $F108 &amp; "', '" &amp; 'Account Mapping'!Q108 &amp; "', '" &amp; 'Account Mapping'!R108 &amp; "');")</f>
        <v/>
      </c>
      <c r="U108" s="9" t="str">
        <f>IF(AND('Account Mapping'!S108="",'Account Mapping'!T108=""),"","INSERT INTO GIN_GIS_GL_ACCTS_MAPPING     (GGGAM_CODE, GGGAM_GGGAP_CODE, GGGAM_TRNT_CODE, GGGAM_TRNT_TYPE, GGGAM_ACC_NO, GGGAM_CONTRA_ACC_NO)VALUES    (GGGAM_CODE_SEQ.NEXTVAL, " &amp; U$3 &amp; ", '" &amp; $C108 &amp; "', '" &amp; $F108 &amp; "', '" &amp; 'Account Mapping'!S108 &amp; "', '" &amp; 'Account Mapping'!T108 &amp; "');")</f>
        <v/>
      </c>
      <c r="W108" s="9" t="str">
        <f>IF(AND('Account Mapping'!U108="",'Account Mapping'!V108=""),"","INSERT INTO GIN_GIS_GL_ACCTS_MAPPING     (GGGAM_CODE, GGGAM_GGGAP_CODE, GGGAM_TRNT_CODE, GGGAM_TRNT_TYPE, GGGAM_ACC_NO, GGGAM_CONTRA_ACC_NO)VALUES    (GGGAM_CODE_SEQ.NEXTVAL, " &amp; W$3 &amp; ", '" &amp; $C108 &amp; "', '" &amp; $F108 &amp; "', '" &amp; 'Account Mapping'!U108 &amp; "', '" &amp; 'Account Mapping'!V108 &amp; "');")</f>
        <v/>
      </c>
      <c r="Y108" s="9" t="str">
        <f>IF(AND('Account Mapping'!W108="",'Account Mapping'!X108=""),"","INSERT INTO GIN_GIS_GL_ACCTS_MAPPING     (GGGAM_CODE, GGGAM_GGGAP_CODE, GGGAM_TRNT_CODE, GGGAM_TRNT_TYPE, GGGAM_ACC_NO, GGGAM_CONTRA_ACC_NO)VALUES    (GGGAM_CODE_SEQ.NEXTVAL, " &amp; Y$3 &amp; ", '" &amp; $C108 &amp; "', '" &amp; $F108 &amp; "', '" &amp; 'Account Mapping'!W108 &amp; "', '" &amp; 'Account Mapping'!X108 &amp; "');")</f>
        <v/>
      </c>
      <c r="AA108" s="9" t="str">
        <f>IF(AND('Account Mapping'!Y108="",'Account Mapping'!Z108=""),"","INSERT INTO GIN_GIS_GL_ACCTS_MAPPING     (GGGAM_CODE, GGGAM_GGGAP_CODE, GGGAM_TRNT_CODE, GGGAM_TRNT_TYPE, GGGAM_ACC_NO, GGGAM_CONTRA_ACC_NO)VALUES    (GGGAM_CODE_SEQ.NEXTVAL, " &amp; AA$3 &amp; ", '" &amp; $C108 &amp; "', '" &amp; $F108 &amp; "', '" &amp; 'Account Mapping'!Y108 &amp; "', '" &amp; 'Account Mapping'!Z108 &amp; "');")</f>
        <v/>
      </c>
      <c r="AC108" s="9" t="str">
        <f>IF(AND('Account Mapping'!AA108="",'Account Mapping'!AB108=""),"","INSERT INTO GIN_GIS_GL_ACCTS_MAPPING     (GGGAM_CODE, GGGAM_GGGAP_CODE, GGGAM_TRNT_CODE, GGGAM_TRNT_TYPE, GGGAM_ACC_NO, GGGAM_CONTRA_ACC_NO)VALUES    (GGGAM_CODE_SEQ.NEXTVAL, " &amp; AC$3 &amp; ", '" &amp; $C108 &amp; "', '" &amp; $F108 &amp; "', '" &amp; 'Account Mapping'!AA108 &amp; "', '" &amp; 'Account Mapping'!AB108 &amp; "');")</f>
        <v/>
      </c>
      <c r="AE108" s="9" t="str">
        <f>IF(AND('Account Mapping'!AC108="",'Account Mapping'!AD108=""),"","INSERT INTO GIN_GIS_GL_ACCTS_MAPPING     (GGGAM_CODE, GGGAM_GGGAP_CODE, GGGAM_TRNT_CODE, GGGAM_TRNT_TYPE, GGGAM_ACC_NO, GGGAM_CONTRA_ACC_NO)VALUES    (GGGAM_CODE_SEQ.NEXTVAL, " &amp; AE$3 &amp; ", '" &amp; $C108 &amp; "', '" &amp; $F108 &amp; "', '" &amp; 'Account Mapping'!AC108 &amp; "', '" &amp; 'Account Mapping'!AD108 &amp; "');")</f>
        <v/>
      </c>
      <c r="AG108" s="9" t="str">
        <f>IF(AND('Account Mapping'!AE108="",'Account Mapping'!AF108=""),"","INSERT INTO GIN_GIS_GL_ACCTS_MAPPING     (GGGAM_CODE, GGGAM_GGGAP_CODE, GGGAM_TRNT_CODE, GGGAM_TRNT_TYPE, GGGAM_ACC_NO, GGGAM_CONTRA_ACC_NO)VALUES    (GGGAM_CODE_SEQ.NEXTVAL, " &amp; AG$3 &amp; ", '" &amp; $C108 &amp; "', '" &amp; $F108 &amp; "', '" &amp; 'Account Mapping'!AE108 &amp; "', '" &amp; 'Account Mapping'!AF108 &amp; "');")</f>
        <v/>
      </c>
      <c r="AJ108" s="9" t="str">
        <f t="shared" si="13"/>
        <v>INSERT INTO GIN_TRANSACTION_TYPES ( TRNT_CODE, TRNT_DESC, TRNT_TYPE,TRNT_APPLICATION_LVL, TRNT_SCL_APPLICABLE, TRNT_ORG_TYPE, TRNT_APPL_TRANS_TYPE_LVL) VALUES ('XR-MAN', 'CLAIMS EXCESS MANDATORY', 'XR', 'MAN', 'Y', 'ALL', 'N'); </v>
      </c>
    </row>
    <row r="109" ht="15.0" customHeight="1">
      <c r="A109" s="9">
        <f>IF('Account Mapping'!A109="","",'Account Mapping'!A109)</f>
        <v>163</v>
      </c>
      <c r="B109" s="9" t="str">
        <f>IF('Account Mapping'!B109="","",'Account Mapping'!B109)</f>
        <v/>
      </c>
      <c r="C109" s="9" t="str">
        <f t="shared" si="19"/>
        <v>XR-QST</v>
      </c>
      <c r="D109" s="9">
        <f t="shared" si="12"/>
        <v>6</v>
      </c>
      <c r="E109" s="9" t="str">
        <f>IF('Account Mapping'!C109="","",'Account Mapping'!C109)</f>
        <v>CLAIMS EXCESS QUOTA SHARE</v>
      </c>
      <c r="F109" s="9" t="str">
        <f>IF('Account Mapping'!D109="","",'Account Mapping'!D109)</f>
        <v>XR</v>
      </c>
      <c r="G109" s="9" t="str">
        <f>IF('Account Mapping'!E109="","",'Account Mapping'!E109)</f>
        <v>QST</v>
      </c>
      <c r="H109" s="9" t="str">
        <f>IF('Account Mapping'!F109="","",'Account Mapping'!F109)</f>
        <v>Y</v>
      </c>
      <c r="I109" s="9" t="str">
        <f>IF(AND('Account Mapping'!G109="",'Account Mapping'!H109=""),"","INSERT INTO GIN_GIS_GL_ACCTS_MAPPING     (GGGAM_CODE, GGGAM_GGGAP_CODE, GGGAM_TRNT_CODE, GGGAM_TRNT_TYPE, GGGAM_ACC_NO, GGGAM_CONTRA_ACC_NO)VALUES    (GGGAM_CODE_SEQ.NEXTVAL, " &amp; I$3 &amp; ", '" &amp; $C109 &amp; "', '" &amp; $F109 &amp; "', '" &amp; 'Account Mapping'!G109 &amp; "', '" &amp; 'Account Mapping'!H109 &amp; "');")</f>
        <v/>
      </c>
      <c r="K109" s="9" t="str">
        <f>IF(AND('Account Mapping'!I109="",'Account Mapping'!J109=""),"","INSERT INTO GIN_GIS_GL_ACCTS_MAPPING     (GGGAM_CODE, GGGAM_GGGAP_CODE, GGGAM_TRNT_CODE, GGGAM_TRNT_TYPE, GGGAM_ACC_NO, GGGAM_CONTRA_ACC_NO)VALUES    (GGGAM_CODE_SEQ.NEXTVAL, " &amp; K$3 &amp; ", '" &amp; $C109 &amp; "', '" &amp; $F109 &amp; "', '" &amp; 'Account Mapping'!I109 &amp; "', '" &amp; 'Account Mapping'!J109 &amp; "');")</f>
        <v/>
      </c>
      <c r="M109" s="9" t="str">
        <f>IF(AND('Account Mapping'!K109="",'Account Mapping'!L109=""),"","INSERT INTO GIN_GIS_GL_ACCTS_MAPPING     (GGGAM_CODE, GGGAM_GGGAP_CODE, GGGAM_TRNT_CODE, GGGAM_TRNT_TYPE, GGGAM_ACC_NO, GGGAM_CONTRA_ACC_NO)VALUES    (GGGAM_CODE_SEQ.NEXTVAL, " &amp; M$3 &amp; ", '" &amp; $C109 &amp; "', '" &amp; $F109 &amp; "', '" &amp; 'Account Mapping'!K109 &amp; "', '" &amp; 'Account Mapping'!L109 &amp; "');")</f>
        <v/>
      </c>
      <c r="O109" s="9" t="str">
        <f>IF(AND('Account Mapping'!M109="",'Account Mapping'!N109=""),"","INSERT INTO GIN_GIS_GL_ACCTS_MAPPING     (GGGAM_CODE, GGGAM_GGGAP_CODE, GGGAM_TRNT_CODE, GGGAM_TRNT_TYPE, GGGAM_ACC_NO, GGGAM_CONTRA_ACC_NO)VALUES    (GGGAM_CODE_SEQ.NEXTVAL, " &amp; O$3 &amp; ", '" &amp; $C109 &amp; "', '" &amp; $F109 &amp; "', '" &amp; 'Account Mapping'!M109 &amp; "', '" &amp; 'Account Mapping'!N109 &amp; "');")</f>
        <v/>
      </c>
      <c r="Q109" s="9" t="str">
        <f>IF(AND('Account Mapping'!O109="",'Account Mapping'!P109=""),"","INSERT INTO GIN_GIS_GL_ACCTS_MAPPING     (GGGAM_CODE, GGGAM_GGGAP_CODE, GGGAM_TRNT_CODE, GGGAM_TRNT_TYPE, GGGAM_ACC_NO, GGGAM_CONTRA_ACC_NO)VALUES    (GGGAM_CODE_SEQ.NEXTVAL, " &amp; Q$3 &amp; ", '" &amp; $C109 &amp; "', '" &amp; $F109 &amp; "', '" &amp; 'Account Mapping'!O109 &amp; "', '" &amp; 'Account Mapping'!P109 &amp; "');")</f>
        <v/>
      </c>
      <c r="S109" s="9" t="str">
        <f>IF(AND('Account Mapping'!Q109="",'Account Mapping'!R109=""),"","INSERT INTO GIN_GIS_GL_ACCTS_MAPPING     (GGGAM_CODE, GGGAM_GGGAP_CODE, GGGAM_TRNT_CODE, GGGAM_TRNT_TYPE, GGGAM_ACC_NO, GGGAM_CONTRA_ACC_NO)VALUES    (GGGAM_CODE_SEQ.NEXTVAL, " &amp; S$3 &amp; ", '" &amp; $C109 &amp; "', '" &amp; $F109 &amp; "', '" &amp; 'Account Mapping'!Q109 &amp; "', '" &amp; 'Account Mapping'!R109 &amp; "');")</f>
        <v/>
      </c>
      <c r="U109" s="9" t="str">
        <f>IF(AND('Account Mapping'!S109="",'Account Mapping'!T109=""),"","INSERT INTO GIN_GIS_GL_ACCTS_MAPPING     (GGGAM_CODE, GGGAM_GGGAP_CODE, GGGAM_TRNT_CODE, GGGAM_TRNT_TYPE, GGGAM_ACC_NO, GGGAM_CONTRA_ACC_NO)VALUES    (GGGAM_CODE_SEQ.NEXTVAL, " &amp; U$3 &amp; ", '" &amp; $C109 &amp; "', '" &amp; $F109 &amp; "', '" &amp; 'Account Mapping'!S109 &amp; "', '" &amp; 'Account Mapping'!T109 &amp; "');")</f>
        <v/>
      </c>
      <c r="W109" s="9" t="str">
        <f>IF(AND('Account Mapping'!U109="",'Account Mapping'!V109=""),"","INSERT INTO GIN_GIS_GL_ACCTS_MAPPING     (GGGAM_CODE, GGGAM_GGGAP_CODE, GGGAM_TRNT_CODE, GGGAM_TRNT_TYPE, GGGAM_ACC_NO, GGGAM_CONTRA_ACC_NO)VALUES    (GGGAM_CODE_SEQ.NEXTVAL, " &amp; W$3 &amp; ", '" &amp; $C109 &amp; "', '" &amp; $F109 &amp; "', '" &amp; 'Account Mapping'!U109 &amp; "', '" &amp; 'Account Mapping'!V109 &amp; "');")</f>
        <v/>
      </c>
      <c r="Y109" s="9" t="str">
        <f>IF(AND('Account Mapping'!W109="",'Account Mapping'!X109=""),"","INSERT INTO GIN_GIS_GL_ACCTS_MAPPING     (GGGAM_CODE, GGGAM_GGGAP_CODE, GGGAM_TRNT_CODE, GGGAM_TRNT_TYPE, GGGAM_ACC_NO, GGGAM_CONTRA_ACC_NO)VALUES    (GGGAM_CODE_SEQ.NEXTVAL, " &amp; Y$3 &amp; ", '" &amp; $C109 &amp; "', '" &amp; $F109 &amp; "', '" &amp; 'Account Mapping'!W109 &amp; "', '" &amp; 'Account Mapping'!X109 &amp; "');")</f>
        <v/>
      </c>
      <c r="AA109" s="9" t="str">
        <f>IF(AND('Account Mapping'!Y109="",'Account Mapping'!Z109=""),"","INSERT INTO GIN_GIS_GL_ACCTS_MAPPING     (GGGAM_CODE, GGGAM_GGGAP_CODE, GGGAM_TRNT_CODE, GGGAM_TRNT_TYPE, GGGAM_ACC_NO, GGGAM_CONTRA_ACC_NO)VALUES    (GGGAM_CODE_SEQ.NEXTVAL, " &amp; AA$3 &amp; ", '" &amp; $C109 &amp; "', '" &amp; $F109 &amp; "', '" &amp; 'Account Mapping'!Y109 &amp; "', '" &amp; 'Account Mapping'!Z109 &amp; "');")</f>
        <v/>
      </c>
      <c r="AC109" s="9" t="str">
        <f>IF(AND('Account Mapping'!AA109="",'Account Mapping'!AB109=""),"","INSERT INTO GIN_GIS_GL_ACCTS_MAPPING     (GGGAM_CODE, GGGAM_GGGAP_CODE, GGGAM_TRNT_CODE, GGGAM_TRNT_TYPE, GGGAM_ACC_NO, GGGAM_CONTRA_ACC_NO)VALUES    (GGGAM_CODE_SEQ.NEXTVAL, " &amp; AC$3 &amp; ", '" &amp; $C109 &amp; "', '" &amp; $F109 &amp; "', '" &amp; 'Account Mapping'!AA109 &amp; "', '" &amp; 'Account Mapping'!AB109 &amp; "');")</f>
        <v/>
      </c>
      <c r="AE109" s="9" t="str">
        <f>IF(AND('Account Mapping'!AC109="",'Account Mapping'!AD109=""),"","INSERT INTO GIN_GIS_GL_ACCTS_MAPPING     (GGGAM_CODE, GGGAM_GGGAP_CODE, GGGAM_TRNT_CODE, GGGAM_TRNT_TYPE, GGGAM_ACC_NO, GGGAM_CONTRA_ACC_NO)VALUES    (GGGAM_CODE_SEQ.NEXTVAL, " &amp; AE$3 &amp; ", '" &amp; $C109 &amp; "', '" &amp; $F109 &amp; "', '" &amp; 'Account Mapping'!AC109 &amp; "', '" &amp; 'Account Mapping'!AD109 &amp; "');")</f>
        <v/>
      </c>
      <c r="AG109" s="9" t="str">
        <f>IF(AND('Account Mapping'!AE109="",'Account Mapping'!AF109=""),"","INSERT INTO GIN_GIS_GL_ACCTS_MAPPING     (GGGAM_CODE, GGGAM_GGGAP_CODE, GGGAM_TRNT_CODE, GGGAM_TRNT_TYPE, GGGAM_ACC_NO, GGGAM_CONTRA_ACC_NO)VALUES    (GGGAM_CODE_SEQ.NEXTVAL, " &amp; AG$3 &amp; ", '" &amp; $C109 &amp; "', '" &amp; $F109 &amp; "', '" &amp; 'Account Mapping'!AE109 &amp; "', '" &amp; 'Account Mapping'!AF109 &amp; "');")</f>
        <v/>
      </c>
      <c r="AJ109" s="9" t="str">
        <f t="shared" si="13"/>
        <v>INSERT INTO GIN_TRANSACTION_TYPES ( TRNT_CODE, TRNT_DESC, TRNT_TYPE,TRNT_APPLICATION_LVL, TRNT_SCL_APPLICABLE, TRNT_ORG_TYPE, TRNT_APPL_TRANS_TYPE_LVL) VALUES ('XR-QST', 'CLAIMS EXCESS QUOTA SHARE', 'XR', 'QST', 'Y', 'ALL', 'N'); </v>
      </c>
    </row>
    <row r="110" ht="15.0" customHeight="1">
      <c r="A110" s="9">
        <f>IF('Account Mapping'!A110="","",'Account Mapping'!A110)</f>
        <v>164</v>
      </c>
      <c r="B110" s="9" t="str">
        <f>IF('Account Mapping'!B110="","",'Account Mapping'!B110)</f>
        <v/>
      </c>
      <c r="C110" s="9" t="s">
        <v>399</v>
      </c>
      <c r="D110" s="9">
        <f t="shared" si="12"/>
        <v>6</v>
      </c>
      <c r="E110" s="9" t="str">
        <f>IF('Account Mapping'!C110="","",'Account Mapping'!C110)</f>
        <v>CLAIMS EXCESS FIRST SURPLUS</v>
      </c>
      <c r="F110" s="9" t="str">
        <f>IF('Account Mapping'!D110="","",'Account Mapping'!D110)</f>
        <v>XR</v>
      </c>
      <c r="G110" s="9" t="str">
        <f>IF('Account Mapping'!E110="","",'Account Mapping'!E110)</f>
        <v>FSTSUP</v>
      </c>
      <c r="H110" s="9" t="str">
        <f>IF('Account Mapping'!F110="","",'Account Mapping'!F110)</f>
        <v>Y</v>
      </c>
      <c r="I110" s="9" t="str">
        <f>IF(AND('Account Mapping'!G110="",'Account Mapping'!H110=""),"","INSERT INTO GIN_GIS_GL_ACCTS_MAPPING     (GGGAM_CODE, GGGAM_GGGAP_CODE, GGGAM_TRNT_CODE, GGGAM_TRNT_TYPE, GGGAM_ACC_NO, GGGAM_CONTRA_ACC_NO)VALUES    (GGGAM_CODE_SEQ.NEXTVAL, " &amp; I$3 &amp; ", '" &amp; $C110 &amp; "', '" &amp; $F110 &amp; "', '" &amp; 'Account Mapping'!G110 &amp; "', '" &amp; 'Account Mapping'!H110 &amp; "');")</f>
        <v/>
      </c>
      <c r="K110" s="9" t="str">
        <f>IF(AND('Account Mapping'!I110="",'Account Mapping'!J110=""),"","INSERT INTO GIN_GIS_GL_ACCTS_MAPPING     (GGGAM_CODE, GGGAM_GGGAP_CODE, GGGAM_TRNT_CODE, GGGAM_TRNT_TYPE, GGGAM_ACC_NO, GGGAM_CONTRA_ACC_NO)VALUES    (GGGAM_CODE_SEQ.NEXTVAL, " &amp; K$3 &amp; ", '" &amp; $C110 &amp; "', '" &amp; $F110 &amp; "', '" &amp; 'Account Mapping'!I110 &amp; "', '" &amp; 'Account Mapping'!J110 &amp; "');")</f>
        <v/>
      </c>
      <c r="M110" s="9" t="str">
        <f>IF(AND('Account Mapping'!K110="",'Account Mapping'!L110=""),"","INSERT INTO GIN_GIS_GL_ACCTS_MAPPING     (GGGAM_CODE, GGGAM_GGGAP_CODE, GGGAM_TRNT_CODE, GGGAM_TRNT_TYPE, GGGAM_ACC_NO, GGGAM_CONTRA_ACC_NO)VALUES    (GGGAM_CODE_SEQ.NEXTVAL, " &amp; M$3 &amp; ", '" &amp; $C110 &amp; "', '" &amp; $F110 &amp; "', '" &amp; 'Account Mapping'!K110 &amp; "', '" &amp; 'Account Mapping'!L110 &amp; "');")</f>
        <v/>
      </c>
      <c r="O110" s="9" t="str">
        <f>IF(AND('Account Mapping'!M110="",'Account Mapping'!N110=""),"","INSERT INTO GIN_GIS_GL_ACCTS_MAPPING     (GGGAM_CODE, GGGAM_GGGAP_CODE, GGGAM_TRNT_CODE, GGGAM_TRNT_TYPE, GGGAM_ACC_NO, GGGAM_CONTRA_ACC_NO)VALUES    (GGGAM_CODE_SEQ.NEXTVAL, " &amp; O$3 &amp; ", '" &amp; $C110 &amp; "', '" &amp; $F110 &amp; "', '" &amp; 'Account Mapping'!M110 &amp; "', '" &amp; 'Account Mapping'!N110 &amp; "');")</f>
        <v/>
      </c>
      <c r="Q110" s="9" t="str">
        <f>IF(AND('Account Mapping'!O110="",'Account Mapping'!P110=""),"","INSERT INTO GIN_GIS_GL_ACCTS_MAPPING     (GGGAM_CODE, GGGAM_GGGAP_CODE, GGGAM_TRNT_CODE, GGGAM_TRNT_TYPE, GGGAM_ACC_NO, GGGAM_CONTRA_ACC_NO)VALUES    (GGGAM_CODE_SEQ.NEXTVAL, " &amp; Q$3 &amp; ", '" &amp; $C110 &amp; "', '" &amp; $F110 &amp; "', '" &amp; 'Account Mapping'!O110 &amp; "', '" &amp; 'Account Mapping'!P110 &amp; "');")</f>
        <v/>
      </c>
      <c r="S110" s="9" t="str">
        <f>IF(AND('Account Mapping'!Q110="",'Account Mapping'!R110=""),"","INSERT INTO GIN_GIS_GL_ACCTS_MAPPING     (GGGAM_CODE, GGGAM_GGGAP_CODE, GGGAM_TRNT_CODE, GGGAM_TRNT_TYPE, GGGAM_ACC_NO, GGGAM_CONTRA_ACC_NO)VALUES    (GGGAM_CODE_SEQ.NEXTVAL, " &amp; S$3 &amp; ", '" &amp; $C110 &amp; "', '" &amp; $F110 &amp; "', '" &amp; 'Account Mapping'!Q110 &amp; "', '" &amp; 'Account Mapping'!R110 &amp; "');")</f>
        <v/>
      </c>
      <c r="U110" s="9" t="str">
        <f>IF(AND('Account Mapping'!S110="",'Account Mapping'!T110=""),"","INSERT INTO GIN_GIS_GL_ACCTS_MAPPING     (GGGAM_CODE, GGGAM_GGGAP_CODE, GGGAM_TRNT_CODE, GGGAM_TRNT_TYPE, GGGAM_ACC_NO, GGGAM_CONTRA_ACC_NO)VALUES    (GGGAM_CODE_SEQ.NEXTVAL, " &amp; U$3 &amp; ", '" &amp; $C110 &amp; "', '" &amp; $F110 &amp; "', '" &amp; 'Account Mapping'!S110 &amp; "', '" &amp; 'Account Mapping'!T110 &amp; "');")</f>
        <v/>
      </c>
      <c r="W110" s="9" t="str">
        <f>IF(AND('Account Mapping'!U110="",'Account Mapping'!V110=""),"","INSERT INTO GIN_GIS_GL_ACCTS_MAPPING     (GGGAM_CODE, GGGAM_GGGAP_CODE, GGGAM_TRNT_CODE, GGGAM_TRNT_TYPE, GGGAM_ACC_NO, GGGAM_CONTRA_ACC_NO)VALUES    (GGGAM_CODE_SEQ.NEXTVAL, " &amp; W$3 &amp; ", '" &amp; $C110 &amp; "', '" &amp; $F110 &amp; "', '" &amp; 'Account Mapping'!U110 &amp; "', '" &amp; 'Account Mapping'!V110 &amp; "');")</f>
        <v/>
      </c>
      <c r="Y110" s="9" t="str">
        <f>IF(AND('Account Mapping'!W110="",'Account Mapping'!X110=""),"","INSERT INTO GIN_GIS_GL_ACCTS_MAPPING     (GGGAM_CODE, GGGAM_GGGAP_CODE, GGGAM_TRNT_CODE, GGGAM_TRNT_TYPE, GGGAM_ACC_NO, GGGAM_CONTRA_ACC_NO)VALUES    (GGGAM_CODE_SEQ.NEXTVAL, " &amp; Y$3 &amp; ", '" &amp; $C110 &amp; "', '" &amp; $F110 &amp; "', '" &amp; 'Account Mapping'!W110 &amp; "', '" &amp; 'Account Mapping'!X110 &amp; "');")</f>
        <v/>
      </c>
      <c r="AA110" s="9" t="str">
        <f>IF(AND('Account Mapping'!Y110="",'Account Mapping'!Z110=""),"","INSERT INTO GIN_GIS_GL_ACCTS_MAPPING     (GGGAM_CODE, GGGAM_GGGAP_CODE, GGGAM_TRNT_CODE, GGGAM_TRNT_TYPE, GGGAM_ACC_NO, GGGAM_CONTRA_ACC_NO)VALUES    (GGGAM_CODE_SEQ.NEXTVAL, " &amp; AA$3 &amp; ", '" &amp; $C110 &amp; "', '" &amp; $F110 &amp; "', '" &amp; 'Account Mapping'!Y110 &amp; "', '" &amp; 'Account Mapping'!Z110 &amp; "');")</f>
        <v/>
      </c>
      <c r="AC110" s="9" t="str">
        <f>IF(AND('Account Mapping'!AA110="",'Account Mapping'!AB110=""),"","INSERT INTO GIN_GIS_GL_ACCTS_MAPPING     (GGGAM_CODE, GGGAM_GGGAP_CODE, GGGAM_TRNT_CODE, GGGAM_TRNT_TYPE, GGGAM_ACC_NO, GGGAM_CONTRA_ACC_NO)VALUES    (GGGAM_CODE_SEQ.NEXTVAL, " &amp; AC$3 &amp; ", '" &amp; $C110 &amp; "', '" &amp; $F110 &amp; "', '" &amp; 'Account Mapping'!AA110 &amp; "', '" &amp; 'Account Mapping'!AB110 &amp; "');")</f>
        <v/>
      </c>
      <c r="AE110" s="9" t="str">
        <f>IF(AND('Account Mapping'!AC110="",'Account Mapping'!AD110=""),"","INSERT INTO GIN_GIS_GL_ACCTS_MAPPING     (GGGAM_CODE, GGGAM_GGGAP_CODE, GGGAM_TRNT_CODE, GGGAM_TRNT_TYPE, GGGAM_ACC_NO, GGGAM_CONTRA_ACC_NO)VALUES    (GGGAM_CODE_SEQ.NEXTVAL, " &amp; AE$3 &amp; ", '" &amp; $C110 &amp; "', '" &amp; $F110 &amp; "', '" &amp; 'Account Mapping'!AC110 &amp; "', '" &amp; 'Account Mapping'!AD110 &amp; "');")</f>
        <v/>
      </c>
      <c r="AG110" s="9" t="str">
        <f>IF(AND('Account Mapping'!AE110="",'Account Mapping'!AF110=""),"","INSERT INTO GIN_GIS_GL_ACCTS_MAPPING     (GGGAM_CODE, GGGAM_GGGAP_CODE, GGGAM_TRNT_CODE, GGGAM_TRNT_TYPE, GGGAM_ACC_NO, GGGAM_CONTRA_ACC_NO)VALUES    (GGGAM_CODE_SEQ.NEXTVAL, " &amp; AG$3 &amp; ", '" &amp; $C110 &amp; "', '" &amp; $F110 &amp; "', '" &amp; 'Account Mapping'!AE110 &amp; "', '" &amp; 'Account Mapping'!AF110 &amp; "');")</f>
        <v/>
      </c>
      <c r="AJ110" s="9" t="str">
        <f t="shared" si="13"/>
        <v>INSERT INTO GIN_TRANSACTION_TYPES ( TRNT_CODE, TRNT_DESC, TRNT_TYPE,TRNT_APPLICATION_LVL, TRNT_SCL_APPLICABLE, TRNT_ORG_TYPE, TRNT_APPL_TRANS_TYPE_LVL) VALUES ('XR-FST', 'CLAIMS EXCESS FIRST SURPLUS', 'XR', 'FSTSUP', 'Y', 'ALL', 'N'); </v>
      </c>
    </row>
    <row r="111" ht="15.0" customHeight="1">
      <c r="A111" s="9">
        <f>IF('Account Mapping'!A111="","",'Account Mapping'!A111)</f>
        <v>165</v>
      </c>
      <c r="B111" s="9" t="str">
        <f>IF('Account Mapping'!B111="","",'Account Mapping'!B111)</f>
        <v/>
      </c>
      <c r="C111" s="9" t="s">
        <v>400</v>
      </c>
      <c r="D111" s="9">
        <f t="shared" si="12"/>
        <v>6</v>
      </c>
      <c r="E111" s="9" t="str">
        <f>IF('Account Mapping'!C111="","",'Account Mapping'!C111)</f>
        <v>CLAIMS EXCESS SECOND SURPLUS</v>
      </c>
      <c r="F111" s="9" t="str">
        <f>IF('Account Mapping'!D111="","",'Account Mapping'!D111)</f>
        <v>XR</v>
      </c>
      <c r="G111" s="9" t="str">
        <f>IF('Account Mapping'!E111="","",'Account Mapping'!E111)</f>
        <v>SECSUP</v>
      </c>
      <c r="H111" s="9" t="str">
        <f>IF('Account Mapping'!F111="","",'Account Mapping'!F111)</f>
        <v>Y</v>
      </c>
      <c r="I111" s="9" t="str">
        <f>IF(AND('Account Mapping'!G111="",'Account Mapping'!H111=""),"","INSERT INTO GIN_GIS_GL_ACCTS_MAPPING     (GGGAM_CODE, GGGAM_GGGAP_CODE, GGGAM_TRNT_CODE, GGGAM_TRNT_TYPE, GGGAM_ACC_NO, GGGAM_CONTRA_ACC_NO)VALUES    (GGGAM_CODE_SEQ.NEXTVAL, " &amp; I$3 &amp; ", '" &amp; $C111 &amp; "', '" &amp; $F111 &amp; "', '" &amp; 'Account Mapping'!G111 &amp; "', '" &amp; 'Account Mapping'!H111 &amp; "');")</f>
        <v/>
      </c>
      <c r="K111" s="9" t="str">
        <f>IF(AND('Account Mapping'!I111="",'Account Mapping'!J111=""),"","INSERT INTO GIN_GIS_GL_ACCTS_MAPPING     (GGGAM_CODE, GGGAM_GGGAP_CODE, GGGAM_TRNT_CODE, GGGAM_TRNT_TYPE, GGGAM_ACC_NO, GGGAM_CONTRA_ACC_NO)VALUES    (GGGAM_CODE_SEQ.NEXTVAL, " &amp; K$3 &amp; ", '" &amp; $C111 &amp; "', '" &amp; $F111 &amp; "', '" &amp; 'Account Mapping'!I111 &amp; "', '" &amp; 'Account Mapping'!J111 &amp; "');")</f>
        <v/>
      </c>
      <c r="M111" s="9" t="str">
        <f>IF(AND('Account Mapping'!K111="",'Account Mapping'!L111=""),"","INSERT INTO GIN_GIS_GL_ACCTS_MAPPING     (GGGAM_CODE, GGGAM_GGGAP_CODE, GGGAM_TRNT_CODE, GGGAM_TRNT_TYPE, GGGAM_ACC_NO, GGGAM_CONTRA_ACC_NO)VALUES    (GGGAM_CODE_SEQ.NEXTVAL, " &amp; M$3 &amp; ", '" &amp; $C111 &amp; "', '" &amp; $F111 &amp; "', '" &amp; 'Account Mapping'!K111 &amp; "', '" &amp; 'Account Mapping'!L111 &amp; "');")</f>
        <v/>
      </c>
      <c r="O111" s="9" t="str">
        <f>IF(AND('Account Mapping'!M111="",'Account Mapping'!N111=""),"","INSERT INTO GIN_GIS_GL_ACCTS_MAPPING     (GGGAM_CODE, GGGAM_GGGAP_CODE, GGGAM_TRNT_CODE, GGGAM_TRNT_TYPE, GGGAM_ACC_NO, GGGAM_CONTRA_ACC_NO)VALUES    (GGGAM_CODE_SEQ.NEXTVAL, " &amp; O$3 &amp; ", '" &amp; $C111 &amp; "', '" &amp; $F111 &amp; "', '" &amp; 'Account Mapping'!M111 &amp; "', '" &amp; 'Account Mapping'!N111 &amp; "');")</f>
        <v/>
      </c>
      <c r="Q111" s="9" t="str">
        <f>IF(AND('Account Mapping'!O111="",'Account Mapping'!P111=""),"","INSERT INTO GIN_GIS_GL_ACCTS_MAPPING     (GGGAM_CODE, GGGAM_GGGAP_CODE, GGGAM_TRNT_CODE, GGGAM_TRNT_TYPE, GGGAM_ACC_NO, GGGAM_CONTRA_ACC_NO)VALUES    (GGGAM_CODE_SEQ.NEXTVAL, " &amp; Q$3 &amp; ", '" &amp; $C111 &amp; "', '" &amp; $F111 &amp; "', '" &amp; 'Account Mapping'!O111 &amp; "', '" &amp; 'Account Mapping'!P111 &amp; "');")</f>
        <v/>
      </c>
      <c r="S111" s="9" t="str">
        <f>IF(AND('Account Mapping'!Q111="",'Account Mapping'!R111=""),"","INSERT INTO GIN_GIS_GL_ACCTS_MAPPING     (GGGAM_CODE, GGGAM_GGGAP_CODE, GGGAM_TRNT_CODE, GGGAM_TRNT_TYPE, GGGAM_ACC_NO, GGGAM_CONTRA_ACC_NO)VALUES    (GGGAM_CODE_SEQ.NEXTVAL, " &amp; S$3 &amp; ", '" &amp; $C111 &amp; "', '" &amp; $F111 &amp; "', '" &amp; 'Account Mapping'!Q111 &amp; "', '" &amp; 'Account Mapping'!R111 &amp; "');")</f>
        <v/>
      </c>
      <c r="U111" s="9" t="str">
        <f>IF(AND('Account Mapping'!S111="",'Account Mapping'!T111=""),"","INSERT INTO GIN_GIS_GL_ACCTS_MAPPING     (GGGAM_CODE, GGGAM_GGGAP_CODE, GGGAM_TRNT_CODE, GGGAM_TRNT_TYPE, GGGAM_ACC_NO, GGGAM_CONTRA_ACC_NO)VALUES    (GGGAM_CODE_SEQ.NEXTVAL, " &amp; U$3 &amp; ", '" &amp; $C111 &amp; "', '" &amp; $F111 &amp; "', '" &amp; 'Account Mapping'!S111 &amp; "', '" &amp; 'Account Mapping'!T111 &amp; "');")</f>
        <v/>
      </c>
      <c r="W111" s="9" t="str">
        <f>IF(AND('Account Mapping'!U111="",'Account Mapping'!V111=""),"","INSERT INTO GIN_GIS_GL_ACCTS_MAPPING     (GGGAM_CODE, GGGAM_GGGAP_CODE, GGGAM_TRNT_CODE, GGGAM_TRNT_TYPE, GGGAM_ACC_NO, GGGAM_CONTRA_ACC_NO)VALUES    (GGGAM_CODE_SEQ.NEXTVAL, " &amp; W$3 &amp; ", '" &amp; $C111 &amp; "', '" &amp; $F111 &amp; "', '" &amp; 'Account Mapping'!U111 &amp; "', '" &amp; 'Account Mapping'!V111 &amp; "');")</f>
        <v/>
      </c>
      <c r="Y111" s="9" t="str">
        <f>IF(AND('Account Mapping'!W111="",'Account Mapping'!X111=""),"","INSERT INTO GIN_GIS_GL_ACCTS_MAPPING     (GGGAM_CODE, GGGAM_GGGAP_CODE, GGGAM_TRNT_CODE, GGGAM_TRNT_TYPE, GGGAM_ACC_NO, GGGAM_CONTRA_ACC_NO)VALUES    (GGGAM_CODE_SEQ.NEXTVAL, " &amp; Y$3 &amp; ", '" &amp; $C111 &amp; "', '" &amp; $F111 &amp; "', '" &amp; 'Account Mapping'!W111 &amp; "', '" &amp; 'Account Mapping'!X111 &amp; "');")</f>
        <v/>
      </c>
      <c r="AA111" s="9" t="str">
        <f>IF(AND('Account Mapping'!Y111="",'Account Mapping'!Z111=""),"","INSERT INTO GIN_GIS_GL_ACCTS_MAPPING     (GGGAM_CODE, GGGAM_GGGAP_CODE, GGGAM_TRNT_CODE, GGGAM_TRNT_TYPE, GGGAM_ACC_NO, GGGAM_CONTRA_ACC_NO)VALUES    (GGGAM_CODE_SEQ.NEXTVAL, " &amp; AA$3 &amp; ", '" &amp; $C111 &amp; "', '" &amp; $F111 &amp; "', '" &amp; 'Account Mapping'!Y111 &amp; "', '" &amp; 'Account Mapping'!Z111 &amp; "');")</f>
        <v/>
      </c>
      <c r="AC111" s="9" t="str">
        <f>IF(AND('Account Mapping'!AA111="",'Account Mapping'!AB111=""),"","INSERT INTO GIN_GIS_GL_ACCTS_MAPPING     (GGGAM_CODE, GGGAM_GGGAP_CODE, GGGAM_TRNT_CODE, GGGAM_TRNT_TYPE, GGGAM_ACC_NO, GGGAM_CONTRA_ACC_NO)VALUES    (GGGAM_CODE_SEQ.NEXTVAL, " &amp; AC$3 &amp; ", '" &amp; $C111 &amp; "', '" &amp; $F111 &amp; "', '" &amp; 'Account Mapping'!AA111 &amp; "', '" &amp; 'Account Mapping'!AB111 &amp; "');")</f>
        <v/>
      </c>
      <c r="AE111" s="9" t="str">
        <f>IF(AND('Account Mapping'!AC111="",'Account Mapping'!AD111=""),"","INSERT INTO GIN_GIS_GL_ACCTS_MAPPING     (GGGAM_CODE, GGGAM_GGGAP_CODE, GGGAM_TRNT_CODE, GGGAM_TRNT_TYPE, GGGAM_ACC_NO, GGGAM_CONTRA_ACC_NO)VALUES    (GGGAM_CODE_SEQ.NEXTVAL, " &amp; AE$3 &amp; ", '" &amp; $C111 &amp; "', '" &amp; $F111 &amp; "', '" &amp; 'Account Mapping'!AC111 &amp; "', '" &amp; 'Account Mapping'!AD111 &amp; "');")</f>
        <v/>
      </c>
      <c r="AG111" s="9" t="str">
        <f>IF(AND('Account Mapping'!AE111="",'Account Mapping'!AF111=""),"","INSERT INTO GIN_GIS_GL_ACCTS_MAPPING     (GGGAM_CODE, GGGAM_GGGAP_CODE, GGGAM_TRNT_CODE, GGGAM_TRNT_TYPE, GGGAM_ACC_NO, GGGAM_CONTRA_ACC_NO)VALUES    (GGGAM_CODE_SEQ.NEXTVAL, " &amp; AG$3 &amp; ", '" &amp; $C111 &amp; "', '" &amp; $F111 &amp; "', '" &amp; 'Account Mapping'!AE111 &amp; "', '" &amp; 'Account Mapping'!AF111 &amp; "');")</f>
        <v/>
      </c>
      <c r="AJ111" s="9" t="str">
        <f t="shared" si="13"/>
        <v>INSERT INTO GIN_TRANSACTION_TYPES ( TRNT_CODE, TRNT_DESC, TRNT_TYPE,TRNT_APPLICATION_LVL, TRNT_SCL_APPLICABLE, TRNT_ORG_TYPE, TRNT_APPL_TRANS_TYPE_LVL) VALUES ('XR-SEC', 'CLAIMS EXCESS SECOND SURPLUS', 'XR', 'SECSUP', 'Y', 'ALL', 'N'); </v>
      </c>
    </row>
    <row r="112" ht="15.0" customHeight="1">
      <c r="A112" s="9">
        <f>IF('Account Mapping'!A112="","",'Account Mapping'!A112)</f>
        <v>166</v>
      </c>
      <c r="B112" s="9" t="str">
        <f>IF('Account Mapping'!B112="","",'Account Mapping'!B112)</f>
        <v/>
      </c>
      <c r="C112" s="9" t="str">
        <f t="shared" ref="C112:C118" si="20">F112 &amp; "-" &amp; G112</f>
        <v>XR-FO</v>
      </c>
      <c r="D112" s="9">
        <f t="shared" si="12"/>
        <v>5</v>
      </c>
      <c r="E112" s="9" t="str">
        <f>IF('Account Mapping'!C112="","",'Account Mapping'!C112)</f>
        <v>CLAIMS EXCESS FACRE OUT</v>
      </c>
      <c r="F112" s="9" t="str">
        <f>IF('Account Mapping'!D112="","",'Account Mapping'!D112)</f>
        <v>XR</v>
      </c>
      <c r="G112" s="9" t="str">
        <f>IF('Account Mapping'!E112="","",'Account Mapping'!E112)</f>
        <v>FO</v>
      </c>
      <c r="H112" s="9" t="str">
        <f>IF('Account Mapping'!F112="","",'Account Mapping'!F112)</f>
        <v>Y</v>
      </c>
      <c r="I112" s="9" t="str">
        <f>IF(AND('Account Mapping'!G112="",'Account Mapping'!H112=""),"","INSERT INTO GIN_GIS_GL_ACCTS_MAPPING     (GGGAM_CODE, GGGAM_GGGAP_CODE, GGGAM_TRNT_CODE, GGGAM_TRNT_TYPE, GGGAM_ACC_NO, GGGAM_CONTRA_ACC_NO)VALUES    (GGGAM_CODE_SEQ.NEXTVAL, " &amp; I$3 &amp; ", '" &amp; $C112 &amp; "', '" &amp; $F112 &amp; "', '" &amp; 'Account Mapping'!G112 &amp; "', '" &amp; 'Account Mapping'!H112 &amp; "');")</f>
        <v/>
      </c>
      <c r="K112" s="9" t="str">
        <f>IF(AND('Account Mapping'!I112="",'Account Mapping'!J112=""),"","INSERT INTO GIN_GIS_GL_ACCTS_MAPPING     (GGGAM_CODE, GGGAM_GGGAP_CODE, GGGAM_TRNT_CODE, GGGAM_TRNT_TYPE, GGGAM_ACC_NO, GGGAM_CONTRA_ACC_NO)VALUES    (GGGAM_CODE_SEQ.NEXTVAL, " &amp; K$3 &amp; ", '" &amp; $C112 &amp; "', '" &amp; $F112 &amp; "', '" &amp; 'Account Mapping'!I112 &amp; "', '" &amp; 'Account Mapping'!J112 &amp; "');")</f>
        <v/>
      </c>
      <c r="M112" s="9" t="str">
        <f>IF(AND('Account Mapping'!K112="",'Account Mapping'!L112=""),"","INSERT INTO GIN_GIS_GL_ACCTS_MAPPING     (GGGAM_CODE, GGGAM_GGGAP_CODE, GGGAM_TRNT_CODE, GGGAM_TRNT_TYPE, GGGAM_ACC_NO, GGGAM_CONTRA_ACC_NO)VALUES    (GGGAM_CODE_SEQ.NEXTVAL, " &amp; M$3 &amp; ", '" &amp; $C112 &amp; "', '" &amp; $F112 &amp; "', '" &amp; 'Account Mapping'!K112 &amp; "', '" &amp; 'Account Mapping'!L112 &amp; "');")</f>
        <v/>
      </c>
      <c r="O112" s="9" t="str">
        <f>IF(AND('Account Mapping'!M112="",'Account Mapping'!N112=""),"","INSERT INTO GIN_GIS_GL_ACCTS_MAPPING     (GGGAM_CODE, GGGAM_GGGAP_CODE, GGGAM_TRNT_CODE, GGGAM_TRNT_TYPE, GGGAM_ACC_NO, GGGAM_CONTRA_ACC_NO)VALUES    (GGGAM_CODE_SEQ.NEXTVAL, " &amp; O$3 &amp; ", '" &amp; $C112 &amp; "', '" &amp; $F112 &amp; "', '" &amp; 'Account Mapping'!M112 &amp; "', '" &amp; 'Account Mapping'!N112 &amp; "');")</f>
        <v/>
      </c>
      <c r="Q112" s="9" t="str">
        <f>IF(AND('Account Mapping'!O112="",'Account Mapping'!P112=""),"","INSERT INTO GIN_GIS_GL_ACCTS_MAPPING     (GGGAM_CODE, GGGAM_GGGAP_CODE, GGGAM_TRNT_CODE, GGGAM_TRNT_TYPE, GGGAM_ACC_NO, GGGAM_CONTRA_ACC_NO)VALUES    (GGGAM_CODE_SEQ.NEXTVAL, " &amp; Q$3 &amp; ", '" &amp; $C112 &amp; "', '" &amp; $F112 &amp; "', '" &amp; 'Account Mapping'!O112 &amp; "', '" &amp; 'Account Mapping'!P112 &amp; "');")</f>
        <v/>
      </c>
      <c r="S112" s="9" t="str">
        <f>IF(AND('Account Mapping'!Q112="",'Account Mapping'!R112=""),"","INSERT INTO GIN_GIS_GL_ACCTS_MAPPING     (GGGAM_CODE, GGGAM_GGGAP_CODE, GGGAM_TRNT_CODE, GGGAM_TRNT_TYPE, GGGAM_ACC_NO, GGGAM_CONTRA_ACC_NO)VALUES    (GGGAM_CODE_SEQ.NEXTVAL, " &amp; S$3 &amp; ", '" &amp; $C112 &amp; "', '" &amp; $F112 &amp; "', '" &amp; 'Account Mapping'!Q112 &amp; "', '" &amp; 'Account Mapping'!R112 &amp; "');")</f>
        <v/>
      </c>
      <c r="U112" s="9" t="str">
        <f>IF(AND('Account Mapping'!S112="",'Account Mapping'!T112=""),"","INSERT INTO GIN_GIS_GL_ACCTS_MAPPING     (GGGAM_CODE, GGGAM_GGGAP_CODE, GGGAM_TRNT_CODE, GGGAM_TRNT_TYPE, GGGAM_ACC_NO, GGGAM_CONTRA_ACC_NO)VALUES    (GGGAM_CODE_SEQ.NEXTVAL, " &amp; U$3 &amp; ", '" &amp; $C112 &amp; "', '" &amp; $F112 &amp; "', '" &amp; 'Account Mapping'!S112 &amp; "', '" &amp; 'Account Mapping'!T112 &amp; "');")</f>
        <v/>
      </c>
      <c r="W112" s="9" t="str">
        <f>IF(AND('Account Mapping'!U112="",'Account Mapping'!V112=""),"","INSERT INTO GIN_GIS_GL_ACCTS_MAPPING     (GGGAM_CODE, GGGAM_GGGAP_CODE, GGGAM_TRNT_CODE, GGGAM_TRNT_TYPE, GGGAM_ACC_NO, GGGAM_CONTRA_ACC_NO)VALUES    (GGGAM_CODE_SEQ.NEXTVAL, " &amp; W$3 &amp; ", '" &amp; $C112 &amp; "', '" &amp; $F112 &amp; "', '" &amp; 'Account Mapping'!U112 &amp; "', '" &amp; 'Account Mapping'!V112 &amp; "');")</f>
        <v/>
      </c>
      <c r="Y112" s="9" t="str">
        <f>IF(AND('Account Mapping'!W112="",'Account Mapping'!X112=""),"","INSERT INTO GIN_GIS_GL_ACCTS_MAPPING     (GGGAM_CODE, GGGAM_GGGAP_CODE, GGGAM_TRNT_CODE, GGGAM_TRNT_TYPE, GGGAM_ACC_NO, GGGAM_CONTRA_ACC_NO)VALUES    (GGGAM_CODE_SEQ.NEXTVAL, " &amp; Y$3 &amp; ", '" &amp; $C112 &amp; "', '" &amp; $F112 &amp; "', '" &amp; 'Account Mapping'!W112 &amp; "', '" &amp; 'Account Mapping'!X112 &amp; "');")</f>
        <v/>
      </c>
      <c r="AA112" s="9" t="str">
        <f>IF(AND('Account Mapping'!Y112="",'Account Mapping'!Z112=""),"","INSERT INTO GIN_GIS_GL_ACCTS_MAPPING     (GGGAM_CODE, GGGAM_GGGAP_CODE, GGGAM_TRNT_CODE, GGGAM_TRNT_TYPE, GGGAM_ACC_NO, GGGAM_CONTRA_ACC_NO)VALUES    (GGGAM_CODE_SEQ.NEXTVAL, " &amp; AA$3 &amp; ", '" &amp; $C112 &amp; "', '" &amp; $F112 &amp; "', '" &amp; 'Account Mapping'!Y112 &amp; "', '" &amp; 'Account Mapping'!Z112 &amp; "');")</f>
        <v/>
      </c>
      <c r="AC112" s="9" t="str">
        <f>IF(AND('Account Mapping'!AA112="",'Account Mapping'!AB112=""),"","INSERT INTO GIN_GIS_GL_ACCTS_MAPPING     (GGGAM_CODE, GGGAM_GGGAP_CODE, GGGAM_TRNT_CODE, GGGAM_TRNT_TYPE, GGGAM_ACC_NO, GGGAM_CONTRA_ACC_NO)VALUES    (GGGAM_CODE_SEQ.NEXTVAL, " &amp; AC$3 &amp; ", '" &amp; $C112 &amp; "', '" &amp; $F112 &amp; "', '" &amp; 'Account Mapping'!AA112 &amp; "', '" &amp; 'Account Mapping'!AB112 &amp; "');")</f>
        <v/>
      </c>
      <c r="AE112" s="9" t="str">
        <f>IF(AND('Account Mapping'!AC112="",'Account Mapping'!AD112=""),"","INSERT INTO GIN_GIS_GL_ACCTS_MAPPING     (GGGAM_CODE, GGGAM_GGGAP_CODE, GGGAM_TRNT_CODE, GGGAM_TRNT_TYPE, GGGAM_ACC_NO, GGGAM_CONTRA_ACC_NO)VALUES    (GGGAM_CODE_SEQ.NEXTVAL, " &amp; AE$3 &amp; ", '" &amp; $C112 &amp; "', '" &amp; $F112 &amp; "', '" &amp; 'Account Mapping'!AC112 &amp; "', '" &amp; 'Account Mapping'!AD112 &amp; "');")</f>
        <v/>
      </c>
      <c r="AG112" s="9" t="str">
        <f>IF(AND('Account Mapping'!AE112="",'Account Mapping'!AF112=""),"","INSERT INTO GIN_GIS_GL_ACCTS_MAPPING     (GGGAM_CODE, GGGAM_GGGAP_CODE, GGGAM_TRNT_CODE, GGGAM_TRNT_TYPE, GGGAM_ACC_NO, GGGAM_CONTRA_ACC_NO)VALUES    (GGGAM_CODE_SEQ.NEXTVAL, " &amp; AG$3 &amp; ", '" &amp; $C112 &amp; "', '" &amp; $F112 &amp; "', '" &amp; 'Account Mapping'!AE112 &amp; "', '" &amp; 'Account Mapping'!AF112 &amp; "');")</f>
        <v/>
      </c>
      <c r="AJ112" s="9" t="str">
        <f t="shared" si="13"/>
        <v>INSERT INTO GIN_TRANSACTION_TYPES ( TRNT_CODE, TRNT_DESC, TRNT_TYPE,TRNT_APPLICATION_LVL, TRNT_SCL_APPLICABLE, TRNT_ORG_TYPE, TRNT_APPL_TRANS_TYPE_LVL) VALUES ('XR-FO', 'CLAIMS EXCESS FACRE OUT', 'XR', 'FO', 'Y', 'ALL', 'N'); </v>
      </c>
    </row>
    <row r="113" ht="15.0" customHeight="1">
      <c r="A113" s="9">
        <f>IF('Account Mapping'!A113="","",'Account Mapping'!A113)</f>
        <v>167</v>
      </c>
      <c r="B113" s="9" t="str">
        <f>IF('Account Mapping'!B113="","",'Account Mapping'!B113)</f>
        <v/>
      </c>
      <c r="C113" s="9" t="str">
        <f t="shared" si="20"/>
        <v>XR-POOL</v>
      </c>
      <c r="D113" s="9">
        <f t="shared" si="12"/>
        <v>7</v>
      </c>
      <c r="E113" s="9" t="str">
        <f>IF('Account Mapping'!C113="","",'Account Mapping'!C113)</f>
        <v>CLAIMS EXCESS POOL</v>
      </c>
      <c r="F113" s="9" t="str">
        <f>IF('Account Mapping'!D113="","",'Account Mapping'!D113)</f>
        <v>XR</v>
      </c>
      <c r="G113" s="9" t="str">
        <f>IF('Account Mapping'!E113="","",'Account Mapping'!E113)</f>
        <v>POOL</v>
      </c>
      <c r="H113" s="9" t="str">
        <f>IF('Account Mapping'!F113="","",'Account Mapping'!F113)</f>
        <v>Y</v>
      </c>
      <c r="I113" s="9" t="str">
        <f>IF(AND('Account Mapping'!G113="",'Account Mapping'!H113=""),"","INSERT INTO GIN_GIS_GL_ACCTS_MAPPING     (GGGAM_CODE, GGGAM_GGGAP_CODE, GGGAM_TRNT_CODE, GGGAM_TRNT_TYPE, GGGAM_ACC_NO, GGGAM_CONTRA_ACC_NO)VALUES    (GGGAM_CODE_SEQ.NEXTVAL, " &amp; I$3 &amp; ", '" &amp; $C113 &amp; "', '" &amp; $F113 &amp; "', '" &amp; 'Account Mapping'!G113 &amp; "', '" &amp; 'Account Mapping'!H113 &amp; "');")</f>
        <v/>
      </c>
      <c r="K113" s="9" t="str">
        <f>IF(AND('Account Mapping'!I113="",'Account Mapping'!J113=""),"","INSERT INTO GIN_GIS_GL_ACCTS_MAPPING     (GGGAM_CODE, GGGAM_GGGAP_CODE, GGGAM_TRNT_CODE, GGGAM_TRNT_TYPE, GGGAM_ACC_NO, GGGAM_CONTRA_ACC_NO)VALUES    (GGGAM_CODE_SEQ.NEXTVAL, " &amp; K$3 &amp; ", '" &amp; $C113 &amp; "', '" &amp; $F113 &amp; "', '" &amp; 'Account Mapping'!I113 &amp; "', '" &amp; 'Account Mapping'!J113 &amp; "');")</f>
        <v/>
      </c>
      <c r="M113" s="9" t="str">
        <f>IF(AND('Account Mapping'!K113="",'Account Mapping'!L113=""),"","INSERT INTO GIN_GIS_GL_ACCTS_MAPPING     (GGGAM_CODE, GGGAM_GGGAP_CODE, GGGAM_TRNT_CODE, GGGAM_TRNT_TYPE, GGGAM_ACC_NO, GGGAM_CONTRA_ACC_NO)VALUES    (GGGAM_CODE_SEQ.NEXTVAL, " &amp; M$3 &amp; ", '" &amp; $C113 &amp; "', '" &amp; $F113 &amp; "', '" &amp; 'Account Mapping'!K113 &amp; "', '" &amp; 'Account Mapping'!L113 &amp; "');")</f>
        <v/>
      </c>
      <c r="O113" s="9" t="str">
        <f>IF(AND('Account Mapping'!M113="",'Account Mapping'!N113=""),"","INSERT INTO GIN_GIS_GL_ACCTS_MAPPING     (GGGAM_CODE, GGGAM_GGGAP_CODE, GGGAM_TRNT_CODE, GGGAM_TRNT_TYPE, GGGAM_ACC_NO, GGGAM_CONTRA_ACC_NO)VALUES    (GGGAM_CODE_SEQ.NEXTVAL, " &amp; O$3 &amp; ", '" &amp; $C113 &amp; "', '" &amp; $F113 &amp; "', '" &amp; 'Account Mapping'!M113 &amp; "', '" &amp; 'Account Mapping'!N113 &amp; "');")</f>
        <v/>
      </c>
      <c r="Q113" s="9" t="str">
        <f>IF(AND('Account Mapping'!O113="",'Account Mapping'!P113=""),"","INSERT INTO GIN_GIS_GL_ACCTS_MAPPING     (GGGAM_CODE, GGGAM_GGGAP_CODE, GGGAM_TRNT_CODE, GGGAM_TRNT_TYPE, GGGAM_ACC_NO, GGGAM_CONTRA_ACC_NO)VALUES    (GGGAM_CODE_SEQ.NEXTVAL, " &amp; Q$3 &amp; ", '" &amp; $C113 &amp; "', '" &amp; $F113 &amp; "', '" &amp; 'Account Mapping'!O113 &amp; "', '" &amp; 'Account Mapping'!P113 &amp; "');")</f>
        <v/>
      </c>
      <c r="S113" s="9" t="str">
        <f>IF(AND('Account Mapping'!Q113="",'Account Mapping'!R113=""),"","INSERT INTO GIN_GIS_GL_ACCTS_MAPPING     (GGGAM_CODE, GGGAM_GGGAP_CODE, GGGAM_TRNT_CODE, GGGAM_TRNT_TYPE, GGGAM_ACC_NO, GGGAM_CONTRA_ACC_NO)VALUES    (GGGAM_CODE_SEQ.NEXTVAL, " &amp; S$3 &amp; ", '" &amp; $C113 &amp; "', '" &amp; $F113 &amp; "', '" &amp; 'Account Mapping'!Q113 &amp; "', '" &amp; 'Account Mapping'!R113 &amp; "');")</f>
        <v/>
      </c>
      <c r="U113" s="9" t="str">
        <f>IF(AND('Account Mapping'!S113="",'Account Mapping'!T113=""),"","INSERT INTO GIN_GIS_GL_ACCTS_MAPPING     (GGGAM_CODE, GGGAM_GGGAP_CODE, GGGAM_TRNT_CODE, GGGAM_TRNT_TYPE, GGGAM_ACC_NO, GGGAM_CONTRA_ACC_NO)VALUES    (GGGAM_CODE_SEQ.NEXTVAL, " &amp; U$3 &amp; ", '" &amp; $C113 &amp; "', '" &amp; $F113 &amp; "', '" &amp; 'Account Mapping'!S113 &amp; "', '" &amp; 'Account Mapping'!T113 &amp; "');")</f>
        <v/>
      </c>
      <c r="W113" s="9" t="str">
        <f>IF(AND('Account Mapping'!U113="",'Account Mapping'!V113=""),"","INSERT INTO GIN_GIS_GL_ACCTS_MAPPING     (GGGAM_CODE, GGGAM_GGGAP_CODE, GGGAM_TRNT_CODE, GGGAM_TRNT_TYPE, GGGAM_ACC_NO, GGGAM_CONTRA_ACC_NO)VALUES    (GGGAM_CODE_SEQ.NEXTVAL, " &amp; W$3 &amp; ", '" &amp; $C113 &amp; "', '" &amp; $F113 &amp; "', '" &amp; 'Account Mapping'!U113 &amp; "', '" &amp; 'Account Mapping'!V113 &amp; "');")</f>
        <v/>
      </c>
      <c r="Y113" s="9" t="str">
        <f>IF(AND('Account Mapping'!W113="",'Account Mapping'!X113=""),"","INSERT INTO GIN_GIS_GL_ACCTS_MAPPING     (GGGAM_CODE, GGGAM_GGGAP_CODE, GGGAM_TRNT_CODE, GGGAM_TRNT_TYPE, GGGAM_ACC_NO, GGGAM_CONTRA_ACC_NO)VALUES    (GGGAM_CODE_SEQ.NEXTVAL, " &amp; Y$3 &amp; ", '" &amp; $C113 &amp; "', '" &amp; $F113 &amp; "', '" &amp; 'Account Mapping'!W113 &amp; "', '" &amp; 'Account Mapping'!X113 &amp; "');")</f>
        <v/>
      </c>
      <c r="AA113" s="9" t="str">
        <f>IF(AND('Account Mapping'!Y113="",'Account Mapping'!Z113=""),"","INSERT INTO GIN_GIS_GL_ACCTS_MAPPING     (GGGAM_CODE, GGGAM_GGGAP_CODE, GGGAM_TRNT_CODE, GGGAM_TRNT_TYPE, GGGAM_ACC_NO, GGGAM_CONTRA_ACC_NO)VALUES    (GGGAM_CODE_SEQ.NEXTVAL, " &amp; AA$3 &amp; ", '" &amp; $C113 &amp; "', '" &amp; $F113 &amp; "', '" &amp; 'Account Mapping'!Y113 &amp; "', '" &amp; 'Account Mapping'!Z113 &amp; "');")</f>
        <v/>
      </c>
      <c r="AC113" s="9" t="str">
        <f>IF(AND('Account Mapping'!AA113="",'Account Mapping'!AB113=""),"","INSERT INTO GIN_GIS_GL_ACCTS_MAPPING     (GGGAM_CODE, GGGAM_GGGAP_CODE, GGGAM_TRNT_CODE, GGGAM_TRNT_TYPE, GGGAM_ACC_NO, GGGAM_CONTRA_ACC_NO)VALUES    (GGGAM_CODE_SEQ.NEXTVAL, " &amp; AC$3 &amp; ", '" &amp; $C113 &amp; "', '" &amp; $F113 &amp; "', '" &amp; 'Account Mapping'!AA113 &amp; "', '" &amp; 'Account Mapping'!AB113 &amp; "');")</f>
        <v/>
      </c>
      <c r="AE113" s="9" t="str">
        <f>IF(AND('Account Mapping'!AC113="",'Account Mapping'!AD113=""),"","INSERT INTO GIN_GIS_GL_ACCTS_MAPPING     (GGGAM_CODE, GGGAM_GGGAP_CODE, GGGAM_TRNT_CODE, GGGAM_TRNT_TYPE, GGGAM_ACC_NO, GGGAM_CONTRA_ACC_NO)VALUES    (GGGAM_CODE_SEQ.NEXTVAL, " &amp; AE$3 &amp; ", '" &amp; $C113 &amp; "', '" &amp; $F113 &amp; "', '" &amp; 'Account Mapping'!AC113 &amp; "', '" &amp; 'Account Mapping'!AD113 &amp; "');")</f>
        <v/>
      </c>
      <c r="AG113" s="9" t="str">
        <f>IF(AND('Account Mapping'!AE113="",'Account Mapping'!AF113=""),"","INSERT INTO GIN_GIS_GL_ACCTS_MAPPING     (GGGAM_CODE, GGGAM_GGGAP_CODE, GGGAM_TRNT_CODE, GGGAM_TRNT_TYPE, GGGAM_ACC_NO, GGGAM_CONTRA_ACC_NO)VALUES    (GGGAM_CODE_SEQ.NEXTVAL, " &amp; AG$3 &amp; ", '" &amp; $C113 &amp; "', '" &amp; $F113 &amp; "', '" &amp; 'Account Mapping'!AE113 &amp; "', '" &amp; 'Account Mapping'!AF113 &amp; "');")</f>
        <v/>
      </c>
      <c r="AJ113" s="9" t="str">
        <f t="shared" si="13"/>
        <v>INSERT INTO GIN_TRANSACTION_TYPES ( TRNT_CODE, TRNT_DESC, TRNT_TYPE,TRNT_APPLICATION_LVL, TRNT_SCL_APPLICABLE, TRNT_ORG_TYPE, TRNT_APPL_TRANS_TYPE_LVL) VALUES ('XR-POOL', 'CLAIMS EXCESS POOL', 'XR', 'POOL', 'Y', 'ALL', 'N'); </v>
      </c>
    </row>
    <row r="114" ht="15.0" customHeight="1">
      <c r="A114" s="9">
        <f>IF('Account Mapping'!A114="","",'Account Mapping'!A114)</f>
        <v>168</v>
      </c>
      <c r="B114" s="9" t="str">
        <f>IF('Account Mapping'!B114="","",'Account Mapping'!B114)</f>
        <v/>
      </c>
      <c r="C114" s="9" t="str">
        <f t="shared" si="20"/>
        <v>XR-XOL</v>
      </c>
      <c r="D114" s="9">
        <f t="shared" si="12"/>
        <v>6</v>
      </c>
      <c r="E114" s="9" t="str">
        <f>IF('Account Mapping'!C114="","",'Account Mapping'!C114)</f>
        <v>CLAIMS EXCESS XOL</v>
      </c>
      <c r="F114" s="9" t="str">
        <f>IF('Account Mapping'!D114="","",'Account Mapping'!D114)</f>
        <v>XR</v>
      </c>
      <c r="G114" s="9" t="str">
        <f>IF('Account Mapping'!E114="","",'Account Mapping'!E114)</f>
        <v>XOL</v>
      </c>
      <c r="H114" s="9" t="str">
        <f>IF('Account Mapping'!F114="","",'Account Mapping'!F114)</f>
        <v>Y</v>
      </c>
      <c r="I114" s="9" t="str">
        <f>IF(AND('Account Mapping'!G114="",'Account Mapping'!H114=""),"","INSERT INTO GIN_GIS_GL_ACCTS_MAPPING     (GGGAM_CODE, GGGAM_GGGAP_CODE, GGGAM_TRNT_CODE, GGGAM_TRNT_TYPE, GGGAM_ACC_NO, GGGAM_CONTRA_ACC_NO)VALUES    (GGGAM_CODE_SEQ.NEXTVAL, " &amp; I$3 &amp; ", '" &amp; $C114 &amp; "', '" &amp; $F114 &amp; "', '" &amp; 'Account Mapping'!G114 &amp; "', '" &amp; 'Account Mapping'!H114 &amp; "');")</f>
        <v/>
      </c>
      <c r="K114" s="9" t="str">
        <f>IF(AND('Account Mapping'!I114="",'Account Mapping'!J114=""),"","INSERT INTO GIN_GIS_GL_ACCTS_MAPPING     (GGGAM_CODE, GGGAM_GGGAP_CODE, GGGAM_TRNT_CODE, GGGAM_TRNT_TYPE, GGGAM_ACC_NO, GGGAM_CONTRA_ACC_NO)VALUES    (GGGAM_CODE_SEQ.NEXTVAL, " &amp; K$3 &amp; ", '" &amp; $C114 &amp; "', '" &amp; $F114 &amp; "', '" &amp; 'Account Mapping'!I114 &amp; "', '" &amp; 'Account Mapping'!J114 &amp; "');")</f>
        <v/>
      </c>
      <c r="M114" s="9" t="str">
        <f>IF(AND('Account Mapping'!K114="",'Account Mapping'!L114=""),"","INSERT INTO GIN_GIS_GL_ACCTS_MAPPING     (GGGAM_CODE, GGGAM_GGGAP_CODE, GGGAM_TRNT_CODE, GGGAM_TRNT_TYPE, GGGAM_ACC_NO, GGGAM_CONTRA_ACC_NO)VALUES    (GGGAM_CODE_SEQ.NEXTVAL, " &amp; M$3 &amp; ", '" &amp; $C114 &amp; "', '" &amp; $F114 &amp; "', '" &amp; 'Account Mapping'!K114 &amp; "', '" &amp; 'Account Mapping'!L114 &amp; "');")</f>
        <v/>
      </c>
      <c r="O114" s="9" t="str">
        <f>IF(AND('Account Mapping'!M114="",'Account Mapping'!N114=""),"","INSERT INTO GIN_GIS_GL_ACCTS_MAPPING     (GGGAM_CODE, GGGAM_GGGAP_CODE, GGGAM_TRNT_CODE, GGGAM_TRNT_TYPE, GGGAM_ACC_NO, GGGAM_CONTRA_ACC_NO)VALUES    (GGGAM_CODE_SEQ.NEXTVAL, " &amp; O$3 &amp; ", '" &amp; $C114 &amp; "', '" &amp; $F114 &amp; "', '" &amp; 'Account Mapping'!M114 &amp; "', '" &amp; 'Account Mapping'!N114 &amp; "');")</f>
        <v/>
      </c>
      <c r="Q114" s="9" t="str">
        <f>IF(AND('Account Mapping'!O114="",'Account Mapping'!P114=""),"","INSERT INTO GIN_GIS_GL_ACCTS_MAPPING     (GGGAM_CODE, GGGAM_GGGAP_CODE, GGGAM_TRNT_CODE, GGGAM_TRNT_TYPE, GGGAM_ACC_NO, GGGAM_CONTRA_ACC_NO)VALUES    (GGGAM_CODE_SEQ.NEXTVAL, " &amp; Q$3 &amp; ", '" &amp; $C114 &amp; "', '" &amp; $F114 &amp; "', '" &amp; 'Account Mapping'!O114 &amp; "', '" &amp; 'Account Mapping'!P114 &amp; "');")</f>
        <v/>
      </c>
      <c r="S114" s="9" t="str">
        <f>IF(AND('Account Mapping'!Q114="",'Account Mapping'!R114=""),"","INSERT INTO GIN_GIS_GL_ACCTS_MAPPING     (GGGAM_CODE, GGGAM_GGGAP_CODE, GGGAM_TRNT_CODE, GGGAM_TRNT_TYPE, GGGAM_ACC_NO, GGGAM_CONTRA_ACC_NO)VALUES    (GGGAM_CODE_SEQ.NEXTVAL, " &amp; S$3 &amp; ", '" &amp; $C114 &amp; "', '" &amp; $F114 &amp; "', '" &amp; 'Account Mapping'!Q114 &amp; "', '" &amp; 'Account Mapping'!R114 &amp; "');")</f>
        <v/>
      </c>
      <c r="U114" s="9" t="str">
        <f>IF(AND('Account Mapping'!S114="",'Account Mapping'!T114=""),"","INSERT INTO GIN_GIS_GL_ACCTS_MAPPING     (GGGAM_CODE, GGGAM_GGGAP_CODE, GGGAM_TRNT_CODE, GGGAM_TRNT_TYPE, GGGAM_ACC_NO, GGGAM_CONTRA_ACC_NO)VALUES    (GGGAM_CODE_SEQ.NEXTVAL, " &amp; U$3 &amp; ", '" &amp; $C114 &amp; "', '" &amp; $F114 &amp; "', '" &amp; 'Account Mapping'!S114 &amp; "', '" &amp; 'Account Mapping'!T114 &amp; "');")</f>
        <v/>
      </c>
      <c r="W114" s="9" t="str">
        <f>IF(AND('Account Mapping'!U114="",'Account Mapping'!V114=""),"","INSERT INTO GIN_GIS_GL_ACCTS_MAPPING     (GGGAM_CODE, GGGAM_GGGAP_CODE, GGGAM_TRNT_CODE, GGGAM_TRNT_TYPE, GGGAM_ACC_NO, GGGAM_CONTRA_ACC_NO)VALUES    (GGGAM_CODE_SEQ.NEXTVAL, " &amp; W$3 &amp; ", '" &amp; $C114 &amp; "', '" &amp; $F114 &amp; "', '" &amp; 'Account Mapping'!U114 &amp; "', '" &amp; 'Account Mapping'!V114 &amp; "');")</f>
        <v/>
      </c>
      <c r="Y114" s="9" t="str">
        <f>IF(AND('Account Mapping'!W114="",'Account Mapping'!X114=""),"","INSERT INTO GIN_GIS_GL_ACCTS_MAPPING     (GGGAM_CODE, GGGAM_GGGAP_CODE, GGGAM_TRNT_CODE, GGGAM_TRNT_TYPE, GGGAM_ACC_NO, GGGAM_CONTRA_ACC_NO)VALUES    (GGGAM_CODE_SEQ.NEXTVAL, " &amp; Y$3 &amp; ", '" &amp; $C114 &amp; "', '" &amp; $F114 &amp; "', '" &amp; 'Account Mapping'!W114 &amp; "', '" &amp; 'Account Mapping'!X114 &amp; "');")</f>
        <v/>
      </c>
      <c r="AA114" s="9" t="str">
        <f>IF(AND('Account Mapping'!Y114="",'Account Mapping'!Z114=""),"","INSERT INTO GIN_GIS_GL_ACCTS_MAPPING     (GGGAM_CODE, GGGAM_GGGAP_CODE, GGGAM_TRNT_CODE, GGGAM_TRNT_TYPE, GGGAM_ACC_NO, GGGAM_CONTRA_ACC_NO)VALUES    (GGGAM_CODE_SEQ.NEXTVAL, " &amp; AA$3 &amp; ", '" &amp; $C114 &amp; "', '" &amp; $F114 &amp; "', '" &amp; 'Account Mapping'!Y114 &amp; "', '" &amp; 'Account Mapping'!Z114 &amp; "');")</f>
        <v/>
      </c>
      <c r="AC114" s="9" t="str">
        <f>IF(AND('Account Mapping'!AA114="",'Account Mapping'!AB114=""),"","INSERT INTO GIN_GIS_GL_ACCTS_MAPPING     (GGGAM_CODE, GGGAM_GGGAP_CODE, GGGAM_TRNT_CODE, GGGAM_TRNT_TYPE, GGGAM_ACC_NO, GGGAM_CONTRA_ACC_NO)VALUES    (GGGAM_CODE_SEQ.NEXTVAL, " &amp; AC$3 &amp; ", '" &amp; $C114 &amp; "', '" &amp; $F114 &amp; "', '" &amp; 'Account Mapping'!AA114 &amp; "', '" &amp; 'Account Mapping'!AB114 &amp; "');")</f>
        <v/>
      </c>
      <c r="AE114" s="9" t="str">
        <f>IF(AND('Account Mapping'!AC114="",'Account Mapping'!AD114=""),"","INSERT INTO GIN_GIS_GL_ACCTS_MAPPING     (GGGAM_CODE, GGGAM_GGGAP_CODE, GGGAM_TRNT_CODE, GGGAM_TRNT_TYPE, GGGAM_ACC_NO, GGGAM_CONTRA_ACC_NO)VALUES    (GGGAM_CODE_SEQ.NEXTVAL, " &amp; AE$3 &amp; ", '" &amp; $C114 &amp; "', '" &amp; $F114 &amp; "', '" &amp; 'Account Mapping'!AC114 &amp; "', '" &amp; 'Account Mapping'!AD114 &amp; "');")</f>
        <v/>
      </c>
      <c r="AG114" s="9" t="str">
        <f>IF(AND('Account Mapping'!AE114="",'Account Mapping'!AF114=""),"","INSERT INTO GIN_GIS_GL_ACCTS_MAPPING     (GGGAM_CODE, GGGAM_GGGAP_CODE, GGGAM_TRNT_CODE, GGGAM_TRNT_TYPE, GGGAM_ACC_NO, GGGAM_CONTRA_ACC_NO)VALUES    (GGGAM_CODE_SEQ.NEXTVAL, " &amp; AG$3 &amp; ", '" &amp; $C114 &amp; "', '" &amp; $F114 &amp; "', '" &amp; 'Account Mapping'!AE114 &amp; "', '" &amp; 'Account Mapping'!AF114 &amp; "');")</f>
        <v/>
      </c>
      <c r="AJ114" s="9" t="str">
        <f t="shared" si="13"/>
        <v>INSERT INTO GIN_TRANSACTION_TYPES ( TRNT_CODE, TRNT_DESC, TRNT_TYPE,TRNT_APPLICATION_LVL, TRNT_SCL_APPLICABLE, TRNT_ORG_TYPE, TRNT_APPL_TRANS_TYPE_LVL) VALUES ('XR-XOL', 'CLAIMS EXCESS XOL', 'XR', 'XOL', 'Y', 'ALL', 'N'); </v>
      </c>
    </row>
    <row r="115" ht="15.0" customHeight="1">
      <c r="A115" s="9">
        <f>IF('Account Mapping'!A115="","",'Account Mapping'!A115)</f>
        <v>170</v>
      </c>
      <c r="B115" s="9" t="str">
        <f>IF('Account Mapping'!B115="","",'Account Mapping'!B115)</f>
        <v>CLMSALVG</v>
      </c>
      <c r="C115" s="9" t="str">
        <f t="shared" si="20"/>
        <v>CS-U</v>
      </c>
      <c r="D115" s="9">
        <f t="shared" si="12"/>
        <v>4</v>
      </c>
      <c r="E115" s="9" t="str">
        <f>IF('Account Mapping'!C115="","",'Account Mapping'!C115)</f>
        <v>CLAIM SALVAGES</v>
      </c>
      <c r="F115" s="9" t="str">
        <f>IF('Account Mapping'!D115="","",'Account Mapping'!D115)</f>
        <v>CS</v>
      </c>
      <c r="G115" s="9" t="str">
        <f>IF('Account Mapping'!E115="","",'Account Mapping'!E115)</f>
        <v>U</v>
      </c>
      <c r="H115" s="9" t="str">
        <f>IF('Account Mapping'!F115="","",'Account Mapping'!F115)</f>
        <v>Y</v>
      </c>
      <c r="I115" s="9" t="str">
        <f>IF(AND('Account Mapping'!G115="",'Account Mapping'!H115=""),"","INSERT INTO GIN_GIS_GL_ACCTS_MAPPING     (GGGAM_CODE, GGGAM_GGGAP_CODE, GGGAM_TRNT_CODE, GGGAM_TRNT_TYPE, GGGAM_ACC_NO, GGGAM_CONTRA_ACC_NO)VALUES    (GGGAM_CODE_SEQ.NEXTVAL, " &amp; I$3 &amp; ", '" &amp; $C115 &amp; "', '" &amp; $F115 &amp; "', '" &amp; 'Account Mapping'!G115 &amp; "', '" &amp; 'Account Mapping'!H115 &amp; "');")</f>
        <v/>
      </c>
      <c r="K115" s="9" t="str">
        <f>IF(AND('Account Mapping'!I115="",'Account Mapping'!J115=""),"","INSERT INTO GIN_GIS_GL_ACCTS_MAPPING     (GGGAM_CODE, GGGAM_GGGAP_CODE, GGGAM_TRNT_CODE, GGGAM_TRNT_TYPE, GGGAM_ACC_NO, GGGAM_CONTRA_ACC_NO)VALUES    (GGGAM_CODE_SEQ.NEXTVAL, " &amp; K$3 &amp; ", '" &amp; $C115 &amp; "', '" &amp; $F115 &amp; "', '" &amp; 'Account Mapping'!I115 &amp; "', '" &amp; 'Account Mapping'!J115 &amp; "');")</f>
        <v/>
      </c>
      <c r="M115" s="9" t="str">
        <f>IF(AND('Account Mapping'!K115="",'Account Mapping'!L115=""),"","INSERT INTO GIN_GIS_GL_ACCTS_MAPPING     (GGGAM_CODE, GGGAM_GGGAP_CODE, GGGAM_TRNT_CODE, GGGAM_TRNT_TYPE, GGGAM_ACC_NO, GGGAM_CONTRA_ACC_NO)VALUES    (GGGAM_CODE_SEQ.NEXTVAL, " &amp; M$3 &amp; ", '" &amp; $C115 &amp; "', '" &amp; $F115 &amp; "', '" &amp; 'Account Mapping'!K115 &amp; "', '" &amp; 'Account Mapping'!L115 &amp; "');")</f>
        <v/>
      </c>
      <c r="O115" s="9" t="str">
        <f>IF(AND('Account Mapping'!M115="",'Account Mapping'!N115=""),"","INSERT INTO GIN_GIS_GL_ACCTS_MAPPING     (GGGAM_CODE, GGGAM_GGGAP_CODE, GGGAM_TRNT_CODE, GGGAM_TRNT_TYPE, GGGAM_ACC_NO, GGGAM_CONTRA_ACC_NO)VALUES    (GGGAM_CODE_SEQ.NEXTVAL, " &amp; O$3 &amp; ", '" &amp; $C115 &amp; "', '" &amp; $F115 &amp; "', '" &amp; 'Account Mapping'!M115 &amp; "', '" &amp; 'Account Mapping'!N115 &amp; "');")</f>
        <v/>
      </c>
      <c r="Q115" s="9" t="str">
        <f>IF(AND('Account Mapping'!O115="",'Account Mapping'!P115=""),"","INSERT INTO GIN_GIS_GL_ACCTS_MAPPING     (GGGAM_CODE, GGGAM_GGGAP_CODE, GGGAM_TRNT_CODE, GGGAM_TRNT_TYPE, GGGAM_ACC_NO, GGGAM_CONTRA_ACC_NO)VALUES    (GGGAM_CODE_SEQ.NEXTVAL, " &amp; Q$3 &amp; ", '" &amp; $C115 &amp; "', '" &amp; $F115 &amp; "', '" &amp; 'Account Mapping'!O115 &amp; "', '" &amp; 'Account Mapping'!P115 &amp; "');")</f>
        <v/>
      </c>
      <c r="S115" s="9" t="str">
        <f>IF(AND('Account Mapping'!Q115="",'Account Mapping'!R115=""),"","INSERT INTO GIN_GIS_GL_ACCTS_MAPPING     (GGGAM_CODE, GGGAM_GGGAP_CODE, GGGAM_TRNT_CODE, GGGAM_TRNT_TYPE, GGGAM_ACC_NO, GGGAM_CONTRA_ACC_NO)VALUES    (GGGAM_CODE_SEQ.NEXTVAL, " &amp; S$3 &amp; ", '" &amp; $C115 &amp; "', '" &amp; $F115 &amp; "', '" &amp; 'Account Mapping'!Q115 &amp; "', '" &amp; 'Account Mapping'!R115 &amp; "');")</f>
        <v/>
      </c>
      <c r="U115" s="9" t="str">
        <f>IF(AND('Account Mapping'!S115="",'Account Mapping'!T115=""),"","INSERT INTO GIN_GIS_GL_ACCTS_MAPPING     (GGGAM_CODE, GGGAM_GGGAP_CODE, GGGAM_TRNT_CODE, GGGAM_TRNT_TYPE, GGGAM_ACC_NO, GGGAM_CONTRA_ACC_NO)VALUES    (GGGAM_CODE_SEQ.NEXTVAL, " &amp; U$3 &amp; ", '" &amp; $C115 &amp; "', '" &amp; $F115 &amp; "', '" &amp; 'Account Mapping'!S115 &amp; "', '" &amp; 'Account Mapping'!T115 &amp; "');")</f>
        <v/>
      </c>
      <c r="W115" s="9" t="str">
        <f>IF(AND('Account Mapping'!U115="",'Account Mapping'!V115=""),"","INSERT INTO GIN_GIS_GL_ACCTS_MAPPING     (GGGAM_CODE, GGGAM_GGGAP_CODE, GGGAM_TRNT_CODE, GGGAM_TRNT_TYPE, GGGAM_ACC_NO, GGGAM_CONTRA_ACC_NO)VALUES    (GGGAM_CODE_SEQ.NEXTVAL, " &amp; W$3 &amp; ", '" &amp; $C115 &amp; "', '" &amp; $F115 &amp; "', '" &amp; 'Account Mapping'!U115 &amp; "', '" &amp; 'Account Mapping'!V115 &amp; "');")</f>
        <v/>
      </c>
      <c r="Y115" s="9" t="str">
        <f>IF(AND('Account Mapping'!W115="",'Account Mapping'!X115=""),"","INSERT INTO GIN_GIS_GL_ACCTS_MAPPING     (GGGAM_CODE, GGGAM_GGGAP_CODE, GGGAM_TRNT_CODE, GGGAM_TRNT_TYPE, GGGAM_ACC_NO, GGGAM_CONTRA_ACC_NO)VALUES    (GGGAM_CODE_SEQ.NEXTVAL, " &amp; Y$3 &amp; ", '" &amp; $C115 &amp; "', '" &amp; $F115 &amp; "', '" &amp; 'Account Mapping'!W115 &amp; "', '" &amp; 'Account Mapping'!X115 &amp; "');")</f>
        <v/>
      </c>
      <c r="AA115" s="9" t="str">
        <f>IF(AND('Account Mapping'!Y115="",'Account Mapping'!Z115=""),"","INSERT INTO GIN_GIS_GL_ACCTS_MAPPING     (GGGAM_CODE, GGGAM_GGGAP_CODE, GGGAM_TRNT_CODE, GGGAM_TRNT_TYPE, GGGAM_ACC_NO, GGGAM_CONTRA_ACC_NO)VALUES    (GGGAM_CODE_SEQ.NEXTVAL, " &amp; AA$3 &amp; ", '" &amp; $C115 &amp; "', '" &amp; $F115 &amp; "', '" &amp; 'Account Mapping'!Y115 &amp; "', '" &amp; 'Account Mapping'!Z115 &amp; "');")</f>
        <v/>
      </c>
      <c r="AC115" s="9" t="str">
        <f>IF(AND('Account Mapping'!AA115="",'Account Mapping'!AB115=""),"","INSERT INTO GIN_GIS_GL_ACCTS_MAPPING     (GGGAM_CODE, GGGAM_GGGAP_CODE, GGGAM_TRNT_CODE, GGGAM_TRNT_TYPE, GGGAM_ACC_NO, GGGAM_CONTRA_ACC_NO)VALUES    (GGGAM_CODE_SEQ.NEXTVAL, " &amp; AC$3 &amp; ", '" &amp; $C115 &amp; "', '" &amp; $F115 &amp; "', '" &amp; 'Account Mapping'!AA115 &amp; "', '" &amp; 'Account Mapping'!AB115 &amp; "');")</f>
        <v/>
      </c>
      <c r="AE115" s="9" t="str">
        <f>IF(AND('Account Mapping'!AC115="",'Account Mapping'!AD115=""),"","INSERT INTO GIN_GIS_GL_ACCTS_MAPPING     (GGGAM_CODE, GGGAM_GGGAP_CODE, GGGAM_TRNT_CODE, GGGAM_TRNT_TYPE, GGGAM_ACC_NO, GGGAM_CONTRA_ACC_NO)VALUES    (GGGAM_CODE_SEQ.NEXTVAL, " &amp; AE$3 &amp; ", '" &amp; $C115 &amp; "', '" &amp; $F115 &amp; "', '" &amp; 'Account Mapping'!AC115 &amp; "', '" &amp; 'Account Mapping'!AD115 &amp; "');")</f>
        <v/>
      </c>
      <c r="AG115" s="9" t="str">
        <f>IF(AND('Account Mapping'!AE115="",'Account Mapping'!AF115=""),"","INSERT INTO GIN_GIS_GL_ACCTS_MAPPING     (GGGAM_CODE, GGGAM_GGGAP_CODE, GGGAM_TRNT_CODE, GGGAM_TRNT_TYPE, GGGAM_ACC_NO, GGGAM_CONTRA_ACC_NO)VALUES    (GGGAM_CODE_SEQ.NEXTVAL, " &amp; AG$3 &amp; ", '" &amp; $C115 &amp; "', '" &amp; $F115 &amp; "', '" &amp; 'Account Mapping'!AE115 &amp; "', '" &amp; 'Account Mapping'!AF115 &amp; "');")</f>
        <v/>
      </c>
      <c r="AJ115" s="9" t="str">
        <f t="shared" si="13"/>
        <v>UPDATE GIN_TRANSACTION_TYPES SET  TRNT_CODE = 'CS-U' WHERE TRNT_CODE = 'CLMSALVG';</v>
      </c>
    </row>
    <row r="116" ht="15.0" customHeight="1">
      <c r="A116" s="9">
        <f>IF('Account Mapping'!A116="","",'Account Mapping'!A116)</f>
        <v>171</v>
      </c>
      <c r="B116" s="9" t="str">
        <f>IF('Account Mapping'!B116="","",'Account Mapping'!B116)</f>
        <v>CLSLVGFC</v>
      </c>
      <c r="C116" s="9" t="str">
        <f t="shared" si="20"/>
        <v>CS-FI</v>
      </c>
      <c r="D116" s="9">
        <f t="shared" si="12"/>
        <v>5</v>
      </c>
      <c r="E116" s="9" t="str">
        <f>IF('Account Mapping'!C116="","",'Account Mapping'!C116)</f>
        <v>CLAIM SALVAGE FACREIN</v>
      </c>
      <c r="F116" s="9" t="str">
        <f>IF('Account Mapping'!D116="","",'Account Mapping'!D116)</f>
        <v>CS</v>
      </c>
      <c r="G116" s="9" t="str">
        <f>IF('Account Mapping'!E116="","",'Account Mapping'!E116)</f>
        <v>FI</v>
      </c>
      <c r="H116" s="9" t="str">
        <f>IF('Account Mapping'!F116="","",'Account Mapping'!F116)</f>
        <v>Y</v>
      </c>
      <c r="I116" s="9" t="str">
        <f>IF(AND('Account Mapping'!G116="",'Account Mapping'!H116=""),"","INSERT INTO GIN_GIS_GL_ACCTS_MAPPING     (GGGAM_CODE, GGGAM_GGGAP_CODE, GGGAM_TRNT_CODE, GGGAM_TRNT_TYPE, GGGAM_ACC_NO, GGGAM_CONTRA_ACC_NO)VALUES    (GGGAM_CODE_SEQ.NEXTVAL, " &amp; I$3 &amp; ", '" &amp; $C116 &amp; "', '" &amp; $F116 &amp; "', '" &amp; 'Account Mapping'!G116 &amp; "', '" &amp; 'Account Mapping'!H116 &amp; "');")</f>
        <v/>
      </c>
      <c r="K116" s="9" t="str">
        <f>IF(AND('Account Mapping'!I116="",'Account Mapping'!J116=""),"","INSERT INTO GIN_GIS_GL_ACCTS_MAPPING     (GGGAM_CODE, GGGAM_GGGAP_CODE, GGGAM_TRNT_CODE, GGGAM_TRNT_TYPE, GGGAM_ACC_NO, GGGAM_CONTRA_ACC_NO)VALUES    (GGGAM_CODE_SEQ.NEXTVAL, " &amp; K$3 &amp; ", '" &amp; $C116 &amp; "', '" &amp; $F116 &amp; "', '" &amp; 'Account Mapping'!I116 &amp; "', '" &amp; 'Account Mapping'!J116 &amp; "');")</f>
        <v/>
      </c>
      <c r="M116" s="9" t="str">
        <f>IF(AND('Account Mapping'!K116="",'Account Mapping'!L116=""),"","INSERT INTO GIN_GIS_GL_ACCTS_MAPPING     (GGGAM_CODE, GGGAM_GGGAP_CODE, GGGAM_TRNT_CODE, GGGAM_TRNT_TYPE, GGGAM_ACC_NO, GGGAM_CONTRA_ACC_NO)VALUES    (GGGAM_CODE_SEQ.NEXTVAL, " &amp; M$3 &amp; ", '" &amp; $C116 &amp; "', '" &amp; $F116 &amp; "', '" &amp; 'Account Mapping'!K116 &amp; "', '" &amp; 'Account Mapping'!L116 &amp; "');")</f>
        <v/>
      </c>
      <c r="O116" s="9" t="str">
        <f>IF(AND('Account Mapping'!M116="",'Account Mapping'!N116=""),"","INSERT INTO GIN_GIS_GL_ACCTS_MAPPING     (GGGAM_CODE, GGGAM_GGGAP_CODE, GGGAM_TRNT_CODE, GGGAM_TRNT_TYPE, GGGAM_ACC_NO, GGGAM_CONTRA_ACC_NO)VALUES    (GGGAM_CODE_SEQ.NEXTVAL, " &amp; O$3 &amp; ", '" &amp; $C116 &amp; "', '" &amp; $F116 &amp; "', '" &amp; 'Account Mapping'!M116 &amp; "', '" &amp; 'Account Mapping'!N116 &amp; "');")</f>
        <v/>
      </c>
      <c r="Q116" s="9" t="str">
        <f>IF(AND('Account Mapping'!O116="",'Account Mapping'!P116=""),"","INSERT INTO GIN_GIS_GL_ACCTS_MAPPING     (GGGAM_CODE, GGGAM_GGGAP_CODE, GGGAM_TRNT_CODE, GGGAM_TRNT_TYPE, GGGAM_ACC_NO, GGGAM_CONTRA_ACC_NO)VALUES    (GGGAM_CODE_SEQ.NEXTVAL, " &amp; Q$3 &amp; ", '" &amp; $C116 &amp; "', '" &amp; $F116 &amp; "', '" &amp; 'Account Mapping'!O116 &amp; "', '" &amp; 'Account Mapping'!P116 &amp; "');")</f>
        <v/>
      </c>
      <c r="S116" s="9" t="str">
        <f>IF(AND('Account Mapping'!Q116="",'Account Mapping'!R116=""),"","INSERT INTO GIN_GIS_GL_ACCTS_MAPPING     (GGGAM_CODE, GGGAM_GGGAP_CODE, GGGAM_TRNT_CODE, GGGAM_TRNT_TYPE, GGGAM_ACC_NO, GGGAM_CONTRA_ACC_NO)VALUES    (GGGAM_CODE_SEQ.NEXTVAL, " &amp; S$3 &amp; ", '" &amp; $C116 &amp; "', '" &amp; $F116 &amp; "', '" &amp; 'Account Mapping'!Q116 &amp; "', '" &amp; 'Account Mapping'!R116 &amp; "');")</f>
        <v/>
      </c>
      <c r="U116" s="9" t="str">
        <f>IF(AND('Account Mapping'!S116="",'Account Mapping'!T116=""),"","INSERT INTO GIN_GIS_GL_ACCTS_MAPPING     (GGGAM_CODE, GGGAM_GGGAP_CODE, GGGAM_TRNT_CODE, GGGAM_TRNT_TYPE, GGGAM_ACC_NO, GGGAM_CONTRA_ACC_NO)VALUES    (GGGAM_CODE_SEQ.NEXTVAL, " &amp; U$3 &amp; ", '" &amp; $C116 &amp; "', '" &amp; $F116 &amp; "', '" &amp; 'Account Mapping'!S116 &amp; "', '" &amp; 'Account Mapping'!T116 &amp; "');")</f>
        <v/>
      </c>
      <c r="W116" s="9" t="str">
        <f>IF(AND('Account Mapping'!U116="",'Account Mapping'!V116=""),"","INSERT INTO GIN_GIS_GL_ACCTS_MAPPING     (GGGAM_CODE, GGGAM_GGGAP_CODE, GGGAM_TRNT_CODE, GGGAM_TRNT_TYPE, GGGAM_ACC_NO, GGGAM_CONTRA_ACC_NO)VALUES    (GGGAM_CODE_SEQ.NEXTVAL, " &amp; W$3 &amp; ", '" &amp; $C116 &amp; "', '" &amp; $F116 &amp; "', '" &amp; 'Account Mapping'!U116 &amp; "', '" &amp; 'Account Mapping'!V116 &amp; "');")</f>
        <v/>
      </c>
      <c r="Y116" s="9" t="str">
        <f>IF(AND('Account Mapping'!W116="",'Account Mapping'!X116=""),"","INSERT INTO GIN_GIS_GL_ACCTS_MAPPING     (GGGAM_CODE, GGGAM_GGGAP_CODE, GGGAM_TRNT_CODE, GGGAM_TRNT_TYPE, GGGAM_ACC_NO, GGGAM_CONTRA_ACC_NO)VALUES    (GGGAM_CODE_SEQ.NEXTVAL, " &amp; Y$3 &amp; ", '" &amp; $C116 &amp; "', '" &amp; $F116 &amp; "', '" &amp; 'Account Mapping'!W116 &amp; "', '" &amp; 'Account Mapping'!X116 &amp; "');")</f>
        <v/>
      </c>
      <c r="AA116" s="9" t="str">
        <f>IF(AND('Account Mapping'!Y116="",'Account Mapping'!Z116=""),"","INSERT INTO GIN_GIS_GL_ACCTS_MAPPING     (GGGAM_CODE, GGGAM_GGGAP_CODE, GGGAM_TRNT_CODE, GGGAM_TRNT_TYPE, GGGAM_ACC_NO, GGGAM_CONTRA_ACC_NO)VALUES    (GGGAM_CODE_SEQ.NEXTVAL, " &amp; AA$3 &amp; ", '" &amp; $C116 &amp; "', '" &amp; $F116 &amp; "', '" &amp; 'Account Mapping'!Y116 &amp; "', '" &amp; 'Account Mapping'!Z116 &amp; "');")</f>
        <v/>
      </c>
      <c r="AC116" s="9" t="str">
        <f>IF(AND('Account Mapping'!AA116="",'Account Mapping'!AB116=""),"","INSERT INTO GIN_GIS_GL_ACCTS_MAPPING     (GGGAM_CODE, GGGAM_GGGAP_CODE, GGGAM_TRNT_CODE, GGGAM_TRNT_TYPE, GGGAM_ACC_NO, GGGAM_CONTRA_ACC_NO)VALUES    (GGGAM_CODE_SEQ.NEXTVAL, " &amp; AC$3 &amp; ", '" &amp; $C116 &amp; "', '" &amp; $F116 &amp; "', '" &amp; 'Account Mapping'!AA116 &amp; "', '" &amp; 'Account Mapping'!AB116 &amp; "');")</f>
        <v/>
      </c>
      <c r="AE116" s="9" t="str">
        <f>IF(AND('Account Mapping'!AC116="",'Account Mapping'!AD116=""),"","INSERT INTO GIN_GIS_GL_ACCTS_MAPPING     (GGGAM_CODE, GGGAM_GGGAP_CODE, GGGAM_TRNT_CODE, GGGAM_TRNT_TYPE, GGGAM_ACC_NO, GGGAM_CONTRA_ACC_NO)VALUES    (GGGAM_CODE_SEQ.NEXTVAL, " &amp; AE$3 &amp; ", '" &amp; $C116 &amp; "', '" &amp; $F116 &amp; "', '" &amp; 'Account Mapping'!AC116 &amp; "', '" &amp; 'Account Mapping'!AD116 &amp; "');")</f>
        <v/>
      </c>
      <c r="AG116" s="9" t="str">
        <f>IF(AND('Account Mapping'!AE116="",'Account Mapping'!AF116=""),"","INSERT INTO GIN_GIS_GL_ACCTS_MAPPING     (GGGAM_CODE, GGGAM_GGGAP_CODE, GGGAM_TRNT_CODE, GGGAM_TRNT_TYPE, GGGAM_ACC_NO, GGGAM_CONTRA_ACC_NO)VALUES    (GGGAM_CODE_SEQ.NEXTVAL, " &amp; AG$3 &amp; ", '" &amp; $C116 &amp; "', '" &amp; $F116 &amp; "', '" &amp; 'Account Mapping'!AE116 &amp; "', '" &amp; 'Account Mapping'!AF116 &amp; "');")</f>
        <v/>
      </c>
      <c r="AJ116" s="9" t="str">
        <f t="shared" si="13"/>
        <v>UPDATE GIN_TRANSACTION_TYPES SET  TRNT_CODE = 'CS-FI' WHERE TRNT_CODE = 'CLSLVGFC';</v>
      </c>
    </row>
    <row r="117" ht="15.0" customHeight="1">
      <c r="A117" s="9">
        <f>IF('Account Mapping'!A117="","",'Account Mapping'!A117)</f>
        <v>172</v>
      </c>
      <c r="B117" s="9" t="str">
        <f>IF('Account Mapping'!B117="","",'Account Mapping'!B117)</f>
        <v>CLSVGMND</v>
      </c>
      <c r="C117" s="9" t="str">
        <f t="shared" si="20"/>
        <v>CS-MAN</v>
      </c>
      <c r="D117" s="9">
        <f t="shared" si="12"/>
        <v>6</v>
      </c>
      <c r="E117" s="9" t="str">
        <f>IF('Account Mapping'!C117="","",'Account Mapping'!C117)</f>
        <v>CLAIM SALVAGE MANDATORY</v>
      </c>
      <c r="F117" s="9" t="str">
        <f>IF('Account Mapping'!D117="","",'Account Mapping'!D117)</f>
        <v>CS</v>
      </c>
      <c r="G117" s="9" t="str">
        <f>IF('Account Mapping'!E117="","",'Account Mapping'!E117)</f>
        <v>MAN</v>
      </c>
      <c r="H117" s="9" t="str">
        <f>IF('Account Mapping'!F117="","",'Account Mapping'!F117)</f>
        <v>Y</v>
      </c>
      <c r="I117" s="9" t="str">
        <f>IF(AND('Account Mapping'!G117="",'Account Mapping'!H117=""),"","INSERT INTO GIN_GIS_GL_ACCTS_MAPPING     (GGGAM_CODE, GGGAM_GGGAP_CODE, GGGAM_TRNT_CODE, GGGAM_TRNT_TYPE, GGGAM_ACC_NO, GGGAM_CONTRA_ACC_NO)VALUES    (GGGAM_CODE_SEQ.NEXTVAL, " &amp; I$3 &amp; ", '" &amp; $C117 &amp; "', '" &amp; $F117 &amp; "', '" &amp; 'Account Mapping'!G117 &amp; "', '" &amp; 'Account Mapping'!H117 &amp; "');")</f>
        <v/>
      </c>
      <c r="K117" s="9" t="str">
        <f>IF(AND('Account Mapping'!I117="",'Account Mapping'!J117=""),"","INSERT INTO GIN_GIS_GL_ACCTS_MAPPING     (GGGAM_CODE, GGGAM_GGGAP_CODE, GGGAM_TRNT_CODE, GGGAM_TRNT_TYPE, GGGAM_ACC_NO, GGGAM_CONTRA_ACC_NO)VALUES    (GGGAM_CODE_SEQ.NEXTVAL, " &amp; K$3 &amp; ", '" &amp; $C117 &amp; "', '" &amp; $F117 &amp; "', '" &amp; 'Account Mapping'!I117 &amp; "', '" &amp; 'Account Mapping'!J117 &amp; "');")</f>
        <v/>
      </c>
      <c r="M117" s="9" t="str">
        <f>IF(AND('Account Mapping'!K117="",'Account Mapping'!L117=""),"","INSERT INTO GIN_GIS_GL_ACCTS_MAPPING     (GGGAM_CODE, GGGAM_GGGAP_CODE, GGGAM_TRNT_CODE, GGGAM_TRNT_TYPE, GGGAM_ACC_NO, GGGAM_CONTRA_ACC_NO)VALUES    (GGGAM_CODE_SEQ.NEXTVAL, " &amp; M$3 &amp; ", '" &amp; $C117 &amp; "', '" &amp; $F117 &amp; "', '" &amp; 'Account Mapping'!K117 &amp; "', '" &amp; 'Account Mapping'!L117 &amp; "');")</f>
        <v/>
      </c>
      <c r="O117" s="9" t="str">
        <f>IF(AND('Account Mapping'!M117="",'Account Mapping'!N117=""),"","INSERT INTO GIN_GIS_GL_ACCTS_MAPPING     (GGGAM_CODE, GGGAM_GGGAP_CODE, GGGAM_TRNT_CODE, GGGAM_TRNT_TYPE, GGGAM_ACC_NO, GGGAM_CONTRA_ACC_NO)VALUES    (GGGAM_CODE_SEQ.NEXTVAL, " &amp; O$3 &amp; ", '" &amp; $C117 &amp; "', '" &amp; $F117 &amp; "', '" &amp; 'Account Mapping'!M117 &amp; "', '" &amp; 'Account Mapping'!N117 &amp; "');")</f>
        <v/>
      </c>
      <c r="Q117" s="9" t="str">
        <f>IF(AND('Account Mapping'!O117="",'Account Mapping'!P117=""),"","INSERT INTO GIN_GIS_GL_ACCTS_MAPPING     (GGGAM_CODE, GGGAM_GGGAP_CODE, GGGAM_TRNT_CODE, GGGAM_TRNT_TYPE, GGGAM_ACC_NO, GGGAM_CONTRA_ACC_NO)VALUES    (GGGAM_CODE_SEQ.NEXTVAL, " &amp; Q$3 &amp; ", '" &amp; $C117 &amp; "', '" &amp; $F117 &amp; "', '" &amp; 'Account Mapping'!O117 &amp; "', '" &amp; 'Account Mapping'!P117 &amp; "');")</f>
        <v/>
      </c>
      <c r="S117" s="9" t="str">
        <f>IF(AND('Account Mapping'!Q117="",'Account Mapping'!R117=""),"","INSERT INTO GIN_GIS_GL_ACCTS_MAPPING     (GGGAM_CODE, GGGAM_GGGAP_CODE, GGGAM_TRNT_CODE, GGGAM_TRNT_TYPE, GGGAM_ACC_NO, GGGAM_CONTRA_ACC_NO)VALUES    (GGGAM_CODE_SEQ.NEXTVAL, " &amp; S$3 &amp; ", '" &amp; $C117 &amp; "', '" &amp; $F117 &amp; "', '" &amp; 'Account Mapping'!Q117 &amp; "', '" &amp; 'Account Mapping'!R117 &amp; "');")</f>
        <v/>
      </c>
      <c r="U117" s="9" t="str">
        <f>IF(AND('Account Mapping'!S117="",'Account Mapping'!T117=""),"","INSERT INTO GIN_GIS_GL_ACCTS_MAPPING     (GGGAM_CODE, GGGAM_GGGAP_CODE, GGGAM_TRNT_CODE, GGGAM_TRNT_TYPE, GGGAM_ACC_NO, GGGAM_CONTRA_ACC_NO)VALUES    (GGGAM_CODE_SEQ.NEXTVAL, " &amp; U$3 &amp; ", '" &amp; $C117 &amp; "', '" &amp; $F117 &amp; "', '" &amp; 'Account Mapping'!S117 &amp; "', '" &amp; 'Account Mapping'!T117 &amp; "');")</f>
        <v/>
      </c>
      <c r="W117" s="9" t="str">
        <f>IF(AND('Account Mapping'!U117="",'Account Mapping'!V117=""),"","INSERT INTO GIN_GIS_GL_ACCTS_MAPPING     (GGGAM_CODE, GGGAM_GGGAP_CODE, GGGAM_TRNT_CODE, GGGAM_TRNT_TYPE, GGGAM_ACC_NO, GGGAM_CONTRA_ACC_NO)VALUES    (GGGAM_CODE_SEQ.NEXTVAL, " &amp; W$3 &amp; ", '" &amp; $C117 &amp; "', '" &amp; $F117 &amp; "', '" &amp; 'Account Mapping'!U117 &amp; "', '" &amp; 'Account Mapping'!V117 &amp; "');")</f>
        <v/>
      </c>
      <c r="Y117" s="9" t="str">
        <f>IF(AND('Account Mapping'!W117="",'Account Mapping'!X117=""),"","INSERT INTO GIN_GIS_GL_ACCTS_MAPPING     (GGGAM_CODE, GGGAM_GGGAP_CODE, GGGAM_TRNT_CODE, GGGAM_TRNT_TYPE, GGGAM_ACC_NO, GGGAM_CONTRA_ACC_NO)VALUES    (GGGAM_CODE_SEQ.NEXTVAL, " &amp; Y$3 &amp; ", '" &amp; $C117 &amp; "', '" &amp; $F117 &amp; "', '" &amp; 'Account Mapping'!W117 &amp; "', '" &amp; 'Account Mapping'!X117 &amp; "');")</f>
        <v/>
      </c>
      <c r="AA117" s="9" t="str">
        <f>IF(AND('Account Mapping'!Y117="",'Account Mapping'!Z117=""),"","INSERT INTO GIN_GIS_GL_ACCTS_MAPPING     (GGGAM_CODE, GGGAM_GGGAP_CODE, GGGAM_TRNT_CODE, GGGAM_TRNT_TYPE, GGGAM_ACC_NO, GGGAM_CONTRA_ACC_NO)VALUES    (GGGAM_CODE_SEQ.NEXTVAL, " &amp; AA$3 &amp; ", '" &amp; $C117 &amp; "', '" &amp; $F117 &amp; "', '" &amp; 'Account Mapping'!Y117 &amp; "', '" &amp; 'Account Mapping'!Z117 &amp; "');")</f>
        <v/>
      </c>
      <c r="AC117" s="9" t="str">
        <f>IF(AND('Account Mapping'!AA117="",'Account Mapping'!AB117=""),"","INSERT INTO GIN_GIS_GL_ACCTS_MAPPING     (GGGAM_CODE, GGGAM_GGGAP_CODE, GGGAM_TRNT_CODE, GGGAM_TRNT_TYPE, GGGAM_ACC_NO, GGGAM_CONTRA_ACC_NO)VALUES    (GGGAM_CODE_SEQ.NEXTVAL, " &amp; AC$3 &amp; ", '" &amp; $C117 &amp; "', '" &amp; $F117 &amp; "', '" &amp; 'Account Mapping'!AA117 &amp; "', '" &amp; 'Account Mapping'!AB117 &amp; "');")</f>
        <v/>
      </c>
      <c r="AE117" s="9" t="str">
        <f>IF(AND('Account Mapping'!AC117="",'Account Mapping'!AD117=""),"","INSERT INTO GIN_GIS_GL_ACCTS_MAPPING     (GGGAM_CODE, GGGAM_GGGAP_CODE, GGGAM_TRNT_CODE, GGGAM_TRNT_TYPE, GGGAM_ACC_NO, GGGAM_CONTRA_ACC_NO)VALUES    (GGGAM_CODE_SEQ.NEXTVAL, " &amp; AE$3 &amp; ", '" &amp; $C117 &amp; "', '" &amp; $F117 &amp; "', '" &amp; 'Account Mapping'!AC117 &amp; "', '" &amp; 'Account Mapping'!AD117 &amp; "');")</f>
        <v/>
      </c>
      <c r="AG117" s="9" t="str">
        <f>IF(AND('Account Mapping'!AE117="",'Account Mapping'!AF117=""),"","INSERT INTO GIN_GIS_GL_ACCTS_MAPPING     (GGGAM_CODE, GGGAM_GGGAP_CODE, GGGAM_TRNT_CODE, GGGAM_TRNT_TYPE, GGGAM_ACC_NO, GGGAM_CONTRA_ACC_NO)VALUES    (GGGAM_CODE_SEQ.NEXTVAL, " &amp; AG$3 &amp; ", '" &amp; $C117 &amp; "', '" &amp; $F117 &amp; "', '" &amp; 'Account Mapping'!AE117 &amp; "', '" &amp; 'Account Mapping'!AF117 &amp; "');")</f>
        <v/>
      </c>
      <c r="AJ117" s="9" t="str">
        <f t="shared" si="13"/>
        <v>UPDATE GIN_TRANSACTION_TYPES SET  TRNT_CODE = 'CS-MAN' WHERE TRNT_CODE = 'CLSVGMND';</v>
      </c>
    </row>
    <row r="118" ht="15.0" customHeight="1">
      <c r="A118" s="9">
        <f>IF('Account Mapping'!A118="","",'Account Mapping'!A118)</f>
        <v>173</v>
      </c>
      <c r="B118" s="9" t="str">
        <f>IF('Account Mapping'!B118="","",'Account Mapping'!B118)</f>
        <v>CLMSLVGQ</v>
      </c>
      <c r="C118" s="9" t="str">
        <f t="shared" si="20"/>
        <v>CS-QST</v>
      </c>
      <c r="D118" s="9">
        <f t="shared" si="12"/>
        <v>6</v>
      </c>
      <c r="E118" s="9" t="str">
        <f>IF('Account Mapping'!C118="","",'Account Mapping'!C118)</f>
        <v>CLAIM SALVAGES QUOTA SHARE</v>
      </c>
      <c r="F118" s="9" t="str">
        <f>IF('Account Mapping'!D118="","",'Account Mapping'!D118)</f>
        <v>CS</v>
      </c>
      <c r="G118" s="9" t="str">
        <f>IF('Account Mapping'!E118="","",'Account Mapping'!E118)</f>
        <v>QST</v>
      </c>
      <c r="H118" s="9" t="str">
        <f>IF('Account Mapping'!F118="","",'Account Mapping'!F118)</f>
        <v>Y</v>
      </c>
      <c r="I118" s="9" t="str">
        <f>IF(AND('Account Mapping'!G118="",'Account Mapping'!H118=""),"","INSERT INTO GIN_GIS_GL_ACCTS_MAPPING     (GGGAM_CODE, GGGAM_GGGAP_CODE, GGGAM_TRNT_CODE, GGGAM_TRNT_TYPE, GGGAM_ACC_NO, GGGAM_CONTRA_ACC_NO)VALUES    (GGGAM_CODE_SEQ.NEXTVAL, " &amp; I$3 &amp; ", '" &amp; $C118 &amp; "', '" &amp; $F118 &amp; "', '" &amp; 'Account Mapping'!G118 &amp; "', '" &amp; 'Account Mapping'!H118 &amp; "');")</f>
        <v/>
      </c>
      <c r="K118" s="9" t="str">
        <f>IF(AND('Account Mapping'!I118="",'Account Mapping'!J118=""),"","INSERT INTO GIN_GIS_GL_ACCTS_MAPPING     (GGGAM_CODE, GGGAM_GGGAP_CODE, GGGAM_TRNT_CODE, GGGAM_TRNT_TYPE, GGGAM_ACC_NO, GGGAM_CONTRA_ACC_NO)VALUES    (GGGAM_CODE_SEQ.NEXTVAL, " &amp; K$3 &amp; ", '" &amp; $C118 &amp; "', '" &amp; $F118 &amp; "', '" &amp; 'Account Mapping'!I118 &amp; "', '" &amp; 'Account Mapping'!J118 &amp; "');")</f>
        <v/>
      </c>
      <c r="M118" s="9" t="str">
        <f>IF(AND('Account Mapping'!K118="",'Account Mapping'!L118=""),"","INSERT INTO GIN_GIS_GL_ACCTS_MAPPING     (GGGAM_CODE, GGGAM_GGGAP_CODE, GGGAM_TRNT_CODE, GGGAM_TRNT_TYPE, GGGAM_ACC_NO, GGGAM_CONTRA_ACC_NO)VALUES    (GGGAM_CODE_SEQ.NEXTVAL, " &amp; M$3 &amp; ", '" &amp; $C118 &amp; "', '" &amp; $F118 &amp; "', '" &amp; 'Account Mapping'!K118 &amp; "', '" &amp; 'Account Mapping'!L118 &amp; "');")</f>
        <v/>
      </c>
      <c r="O118" s="9" t="str">
        <f>IF(AND('Account Mapping'!M118="",'Account Mapping'!N118=""),"","INSERT INTO GIN_GIS_GL_ACCTS_MAPPING     (GGGAM_CODE, GGGAM_GGGAP_CODE, GGGAM_TRNT_CODE, GGGAM_TRNT_TYPE, GGGAM_ACC_NO, GGGAM_CONTRA_ACC_NO)VALUES    (GGGAM_CODE_SEQ.NEXTVAL, " &amp; O$3 &amp; ", '" &amp; $C118 &amp; "', '" &amp; $F118 &amp; "', '" &amp; 'Account Mapping'!M118 &amp; "', '" &amp; 'Account Mapping'!N118 &amp; "');")</f>
        <v/>
      </c>
      <c r="Q118" s="9" t="str">
        <f>IF(AND('Account Mapping'!O118="",'Account Mapping'!P118=""),"","INSERT INTO GIN_GIS_GL_ACCTS_MAPPING     (GGGAM_CODE, GGGAM_GGGAP_CODE, GGGAM_TRNT_CODE, GGGAM_TRNT_TYPE, GGGAM_ACC_NO, GGGAM_CONTRA_ACC_NO)VALUES    (GGGAM_CODE_SEQ.NEXTVAL, " &amp; Q$3 &amp; ", '" &amp; $C118 &amp; "', '" &amp; $F118 &amp; "', '" &amp; 'Account Mapping'!O118 &amp; "', '" &amp; 'Account Mapping'!P118 &amp; "');")</f>
        <v/>
      </c>
      <c r="S118" s="9" t="str">
        <f>IF(AND('Account Mapping'!Q118="",'Account Mapping'!R118=""),"","INSERT INTO GIN_GIS_GL_ACCTS_MAPPING     (GGGAM_CODE, GGGAM_GGGAP_CODE, GGGAM_TRNT_CODE, GGGAM_TRNT_TYPE, GGGAM_ACC_NO, GGGAM_CONTRA_ACC_NO)VALUES    (GGGAM_CODE_SEQ.NEXTVAL, " &amp; S$3 &amp; ", '" &amp; $C118 &amp; "', '" &amp; $F118 &amp; "', '" &amp; 'Account Mapping'!Q118 &amp; "', '" &amp; 'Account Mapping'!R118 &amp; "');")</f>
        <v/>
      </c>
      <c r="U118" s="9" t="str">
        <f>IF(AND('Account Mapping'!S118="",'Account Mapping'!T118=""),"","INSERT INTO GIN_GIS_GL_ACCTS_MAPPING     (GGGAM_CODE, GGGAM_GGGAP_CODE, GGGAM_TRNT_CODE, GGGAM_TRNT_TYPE, GGGAM_ACC_NO, GGGAM_CONTRA_ACC_NO)VALUES    (GGGAM_CODE_SEQ.NEXTVAL, " &amp; U$3 &amp; ", '" &amp; $C118 &amp; "', '" &amp; $F118 &amp; "', '" &amp; 'Account Mapping'!S118 &amp; "', '" &amp; 'Account Mapping'!T118 &amp; "');")</f>
        <v/>
      </c>
      <c r="W118" s="9" t="str">
        <f>IF(AND('Account Mapping'!U118="",'Account Mapping'!V118=""),"","INSERT INTO GIN_GIS_GL_ACCTS_MAPPING     (GGGAM_CODE, GGGAM_GGGAP_CODE, GGGAM_TRNT_CODE, GGGAM_TRNT_TYPE, GGGAM_ACC_NO, GGGAM_CONTRA_ACC_NO)VALUES    (GGGAM_CODE_SEQ.NEXTVAL, " &amp; W$3 &amp; ", '" &amp; $C118 &amp; "', '" &amp; $F118 &amp; "', '" &amp; 'Account Mapping'!U118 &amp; "', '" &amp; 'Account Mapping'!V118 &amp; "');")</f>
        <v/>
      </c>
      <c r="Y118" s="9" t="str">
        <f>IF(AND('Account Mapping'!W118="",'Account Mapping'!X118=""),"","INSERT INTO GIN_GIS_GL_ACCTS_MAPPING     (GGGAM_CODE, GGGAM_GGGAP_CODE, GGGAM_TRNT_CODE, GGGAM_TRNT_TYPE, GGGAM_ACC_NO, GGGAM_CONTRA_ACC_NO)VALUES    (GGGAM_CODE_SEQ.NEXTVAL, " &amp; Y$3 &amp; ", '" &amp; $C118 &amp; "', '" &amp; $F118 &amp; "', '" &amp; 'Account Mapping'!W118 &amp; "', '" &amp; 'Account Mapping'!X118 &amp; "');")</f>
        <v/>
      </c>
      <c r="AA118" s="9" t="str">
        <f>IF(AND('Account Mapping'!Y118="",'Account Mapping'!Z118=""),"","INSERT INTO GIN_GIS_GL_ACCTS_MAPPING     (GGGAM_CODE, GGGAM_GGGAP_CODE, GGGAM_TRNT_CODE, GGGAM_TRNT_TYPE, GGGAM_ACC_NO, GGGAM_CONTRA_ACC_NO)VALUES    (GGGAM_CODE_SEQ.NEXTVAL, " &amp; AA$3 &amp; ", '" &amp; $C118 &amp; "', '" &amp; $F118 &amp; "', '" &amp; 'Account Mapping'!Y118 &amp; "', '" &amp; 'Account Mapping'!Z118 &amp; "');")</f>
        <v/>
      </c>
      <c r="AC118" s="9" t="str">
        <f>IF(AND('Account Mapping'!AA118="",'Account Mapping'!AB118=""),"","INSERT INTO GIN_GIS_GL_ACCTS_MAPPING     (GGGAM_CODE, GGGAM_GGGAP_CODE, GGGAM_TRNT_CODE, GGGAM_TRNT_TYPE, GGGAM_ACC_NO, GGGAM_CONTRA_ACC_NO)VALUES    (GGGAM_CODE_SEQ.NEXTVAL, " &amp; AC$3 &amp; ", '" &amp; $C118 &amp; "', '" &amp; $F118 &amp; "', '" &amp; 'Account Mapping'!AA118 &amp; "', '" &amp; 'Account Mapping'!AB118 &amp; "');")</f>
        <v/>
      </c>
      <c r="AE118" s="9" t="str">
        <f>IF(AND('Account Mapping'!AC118="",'Account Mapping'!AD118=""),"","INSERT INTO GIN_GIS_GL_ACCTS_MAPPING     (GGGAM_CODE, GGGAM_GGGAP_CODE, GGGAM_TRNT_CODE, GGGAM_TRNT_TYPE, GGGAM_ACC_NO, GGGAM_CONTRA_ACC_NO)VALUES    (GGGAM_CODE_SEQ.NEXTVAL, " &amp; AE$3 &amp; ", '" &amp; $C118 &amp; "', '" &amp; $F118 &amp; "', '" &amp; 'Account Mapping'!AC118 &amp; "', '" &amp; 'Account Mapping'!AD118 &amp; "');")</f>
        <v/>
      </c>
      <c r="AG118" s="9" t="str">
        <f>IF(AND('Account Mapping'!AE118="",'Account Mapping'!AF118=""),"","INSERT INTO GIN_GIS_GL_ACCTS_MAPPING     (GGGAM_CODE, GGGAM_GGGAP_CODE, GGGAM_TRNT_CODE, GGGAM_TRNT_TYPE, GGGAM_ACC_NO, GGGAM_CONTRA_ACC_NO)VALUES    (GGGAM_CODE_SEQ.NEXTVAL, " &amp; AG$3 &amp; ", '" &amp; $C118 &amp; "', '" &amp; $F118 &amp; "', '" &amp; 'Account Mapping'!AE118 &amp; "', '" &amp; 'Account Mapping'!AF118 &amp; "');")</f>
        <v/>
      </c>
      <c r="AJ118" s="9" t="str">
        <f t="shared" si="13"/>
        <v>UPDATE GIN_TRANSACTION_TYPES SET  TRNT_CODE = 'CS-QST' WHERE TRNT_CODE = 'CLMSLVGQ';</v>
      </c>
    </row>
    <row r="119" ht="15.0" customHeight="1">
      <c r="A119" s="9">
        <f>IF('Account Mapping'!A119="","",'Account Mapping'!A119)</f>
        <v>174</v>
      </c>
      <c r="B119" s="9" t="str">
        <f>IF('Account Mapping'!B119="","",'Account Mapping'!B119)</f>
        <v>CLMSLVGS</v>
      </c>
      <c r="C119" s="9" t="s">
        <v>401</v>
      </c>
      <c r="D119" s="9">
        <f t="shared" si="12"/>
        <v>6</v>
      </c>
      <c r="E119" s="9" t="str">
        <f>IF('Account Mapping'!C119="","",'Account Mapping'!C119)</f>
        <v>CLAIM SALVAGE SURPLUS</v>
      </c>
      <c r="F119" s="9" t="str">
        <f>IF('Account Mapping'!D119="","",'Account Mapping'!D119)</f>
        <v>CS</v>
      </c>
      <c r="G119" s="9" t="str">
        <f>IF('Account Mapping'!E119="","",'Account Mapping'!E119)</f>
        <v>FSTSUP</v>
      </c>
      <c r="H119" s="9" t="str">
        <f>IF('Account Mapping'!F119="","",'Account Mapping'!F119)</f>
        <v>Y</v>
      </c>
      <c r="I119" s="9" t="str">
        <f>IF(AND('Account Mapping'!G119="",'Account Mapping'!H119=""),"","INSERT INTO GIN_GIS_GL_ACCTS_MAPPING     (GGGAM_CODE, GGGAM_GGGAP_CODE, GGGAM_TRNT_CODE, GGGAM_TRNT_TYPE, GGGAM_ACC_NO, GGGAM_CONTRA_ACC_NO)VALUES    (GGGAM_CODE_SEQ.NEXTVAL, " &amp; I$3 &amp; ", '" &amp; $C119 &amp; "', '" &amp; $F119 &amp; "', '" &amp; 'Account Mapping'!G119 &amp; "', '" &amp; 'Account Mapping'!H119 &amp; "');")</f>
        <v/>
      </c>
      <c r="K119" s="9" t="str">
        <f>IF(AND('Account Mapping'!I119="",'Account Mapping'!J119=""),"","INSERT INTO GIN_GIS_GL_ACCTS_MAPPING     (GGGAM_CODE, GGGAM_GGGAP_CODE, GGGAM_TRNT_CODE, GGGAM_TRNT_TYPE, GGGAM_ACC_NO, GGGAM_CONTRA_ACC_NO)VALUES    (GGGAM_CODE_SEQ.NEXTVAL, " &amp; K$3 &amp; ", '" &amp; $C119 &amp; "', '" &amp; $F119 &amp; "', '" &amp; 'Account Mapping'!I119 &amp; "', '" &amp; 'Account Mapping'!J119 &amp; "');")</f>
        <v/>
      </c>
      <c r="M119" s="9" t="str">
        <f>IF(AND('Account Mapping'!K119="",'Account Mapping'!L119=""),"","INSERT INTO GIN_GIS_GL_ACCTS_MAPPING     (GGGAM_CODE, GGGAM_GGGAP_CODE, GGGAM_TRNT_CODE, GGGAM_TRNT_TYPE, GGGAM_ACC_NO, GGGAM_CONTRA_ACC_NO)VALUES    (GGGAM_CODE_SEQ.NEXTVAL, " &amp; M$3 &amp; ", '" &amp; $C119 &amp; "', '" &amp; $F119 &amp; "', '" &amp; 'Account Mapping'!K119 &amp; "', '" &amp; 'Account Mapping'!L119 &amp; "');")</f>
        <v/>
      </c>
      <c r="O119" s="9" t="str">
        <f>IF(AND('Account Mapping'!M119="",'Account Mapping'!N119=""),"","INSERT INTO GIN_GIS_GL_ACCTS_MAPPING     (GGGAM_CODE, GGGAM_GGGAP_CODE, GGGAM_TRNT_CODE, GGGAM_TRNT_TYPE, GGGAM_ACC_NO, GGGAM_CONTRA_ACC_NO)VALUES    (GGGAM_CODE_SEQ.NEXTVAL, " &amp; O$3 &amp; ", '" &amp; $C119 &amp; "', '" &amp; $F119 &amp; "', '" &amp; 'Account Mapping'!M119 &amp; "', '" &amp; 'Account Mapping'!N119 &amp; "');")</f>
        <v/>
      </c>
      <c r="Q119" s="9" t="str">
        <f>IF(AND('Account Mapping'!O119="",'Account Mapping'!P119=""),"","INSERT INTO GIN_GIS_GL_ACCTS_MAPPING     (GGGAM_CODE, GGGAM_GGGAP_CODE, GGGAM_TRNT_CODE, GGGAM_TRNT_TYPE, GGGAM_ACC_NO, GGGAM_CONTRA_ACC_NO)VALUES    (GGGAM_CODE_SEQ.NEXTVAL, " &amp; Q$3 &amp; ", '" &amp; $C119 &amp; "', '" &amp; $F119 &amp; "', '" &amp; 'Account Mapping'!O119 &amp; "', '" &amp; 'Account Mapping'!P119 &amp; "');")</f>
        <v/>
      </c>
      <c r="S119" s="9" t="str">
        <f>IF(AND('Account Mapping'!Q119="",'Account Mapping'!R119=""),"","INSERT INTO GIN_GIS_GL_ACCTS_MAPPING     (GGGAM_CODE, GGGAM_GGGAP_CODE, GGGAM_TRNT_CODE, GGGAM_TRNT_TYPE, GGGAM_ACC_NO, GGGAM_CONTRA_ACC_NO)VALUES    (GGGAM_CODE_SEQ.NEXTVAL, " &amp; S$3 &amp; ", '" &amp; $C119 &amp; "', '" &amp; $F119 &amp; "', '" &amp; 'Account Mapping'!Q119 &amp; "', '" &amp; 'Account Mapping'!R119 &amp; "');")</f>
        <v/>
      </c>
      <c r="U119" s="9" t="str">
        <f>IF(AND('Account Mapping'!S119="",'Account Mapping'!T119=""),"","INSERT INTO GIN_GIS_GL_ACCTS_MAPPING     (GGGAM_CODE, GGGAM_GGGAP_CODE, GGGAM_TRNT_CODE, GGGAM_TRNT_TYPE, GGGAM_ACC_NO, GGGAM_CONTRA_ACC_NO)VALUES    (GGGAM_CODE_SEQ.NEXTVAL, " &amp; U$3 &amp; ", '" &amp; $C119 &amp; "', '" &amp; $F119 &amp; "', '" &amp; 'Account Mapping'!S119 &amp; "', '" &amp; 'Account Mapping'!T119 &amp; "');")</f>
        <v/>
      </c>
      <c r="W119" s="9" t="str">
        <f>IF(AND('Account Mapping'!U119="",'Account Mapping'!V119=""),"","INSERT INTO GIN_GIS_GL_ACCTS_MAPPING     (GGGAM_CODE, GGGAM_GGGAP_CODE, GGGAM_TRNT_CODE, GGGAM_TRNT_TYPE, GGGAM_ACC_NO, GGGAM_CONTRA_ACC_NO)VALUES    (GGGAM_CODE_SEQ.NEXTVAL, " &amp; W$3 &amp; ", '" &amp; $C119 &amp; "', '" &amp; $F119 &amp; "', '" &amp; 'Account Mapping'!U119 &amp; "', '" &amp; 'Account Mapping'!V119 &amp; "');")</f>
        <v/>
      </c>
      <c r="Y119" s="9" t="str">
        <f>IF(AND('Account Mapping'!W119="",'Account Mapping'!X119=""),"","INSERT INTO GIN_GIS_GL_ACCTS_MAPPING     (GGGAM_CODE, GGGAM_GGGAP_CODE, GGGAM_TRNT_CODE, GGGAM_TRNT_TYPE, GGGAM_ACC_NO, GGGAM_CONTRA_ACC_NO)VALUES    (GGGAM_CODE_SEQ.NEXTVAL, " &amp; Y$3 &amp; ", '" &amp; $C119 &amp; "', '" &amp; $F119 &amp; "', '" &amp; 'Account Mapping'!W119 &amp; "', '" &amp; 'Account Mapping'!X119 &amp; "');")</f>
        <v/>
      </c>
      <c r="AA119" s="9" t="str">
        <f>IF(AND('Account Mapping'!Y119="",'Account Mapping'!Z119=""),"","INSERT INTO GIN_GIS_GL_ACCTS_MAPPING     (GGGAM_CODE, GGGAM_GGGAP_CODE, GGGAM_TRNT_CODE, GGGAM_TRNT_TYPE, GGGAM_ACC_NO, GGGAM_CONTRA_ACC_NO)VALUES    (GGGAM_CODE_SEQ.NEXTVAL, " &amp; AA$3 &amp; ", '" &amp; $C119 &amp; "', '" &amp; $F119 &amp; "', '" &amp; 'Account Mapping'!Y119 &amp; "', '" &amp; 'Account Mapping'!Z119 &amp; "');")</f>
        <v/>
      </c>
      <c r="AC119" s="9" t="str">
        <f>IF(AND('Account Mapping'!AA119="",'Account Mapping'!AB119=""),"","INSERT INTO GIN_GIS_GL_ACCTS_MAPPING     (GGGAM_CODE, GGGAM_GGGAP_CODE, GGGAM_TRNT_CODE, GGGAM_TRNT_TYPE, GGGAM_ACC_NO, GGGAM_CONTRA_ACC_NO)VALUES    (GGGAM_CODE_SEQ.NEXTVAL, " &amp; AC$3 &amp; ", '" &amp; $C119 &amp; "', '" &amp; $F119 &amp; "', '" &amp; 'Account Mapping'!AA119 &amp; "', '" &amp; 'Account Mapping'!AB119 &amp; "');")</f>
        <v/>
      </c>
      <c r="AE119" s="9" t="str">
        <f>IF(AND('Account Mapping'!AC119="",'Account Mapping'!AD119=""),"","INSERT INTO GIN_GIS_GL_ACCTS_MAPPING     (GGGAM_CODE, GGGAM_GGGAP_CODE, GGGAM_TRNT_CODE, GGGAM_TRNT_TYPE, GGGAM_ACC_NO, GGGAM_CONTRA_ACC_NO)VALUES    (GGGAM_CODE_SEQ.NEXTVAL, " &amp; AE$3 &amp; ", '" &amp; $C119 &amp; "', '" &amp; $F119 &amp; "', '" &amp; 'Account Mapping'!AC119 &amp; "', '" &amp; 'Account Mapping'!AD119 &amp; "');")</f>
        <v/>
      </c>
      <c r="AG119" s="9" t="str">
        <f>IF(AND('Account Mapping'!AE119="",'Account Mapping'!AF119=""),"","INSERT INTO GIN_GIS_GL_ACCTS_MAPPING     (GGGAM_CODE, GGGAM_GGGAP_CODE, GGGAM_TRNT_CODE, GGGAM_TRNT_TYPE, GGGAM_ACC_NO, GGGAM_CONTRA_ACC_NO)VALUES    (GGGAM_CODE_SEQ.NEXTVAL, " &amp; AG$3 &amp; ", '" &amp; $C119 &amp; "', '" &amp; $F119 &amp; "', '" &amp; 'Account Mapping'!AE119 &amp; "', '" &amp; 'Account Mapping'!AF119 &amp; "');")</f>
        <v/>
      </c>
      <c r="AJ119" s="9" t="str">
        <f t="shared" si="13"/>
        <v>UPDATE GIN_TRANSACTION_TYPES SET  TRNT_CODE = 'CS-FST' WHERE TRNT_CODE = 'CLMSLVGS';</v>
      </c>
    </row>
    <row r="120" ht="15.0" customHeight="1">
      <c r="A120" s="9">
        <f>IF('Account Mapping'!A120="","",'Account Mapping'!A120)</f>
        <v>175</v>
      </c>
      <c r="B120" s="9" t="str">
        <f>IF('Account Mapping'!B120="","",'Account Mapping'!B120)</f>
        <v>CLSLVGS2</v>
      </c>
      <c r="C120" s="9" t="s">
        <v>402</v>
      </c>
      <c r="D120" s="9">
        <f t="shared" si="12"/>
        <v>6</v>
      </c>
      <c r="E120" s="9" t="str">
        <f>IF('Account Mapping'!C120="","",'Account Mapping'!C120)</f>
        <v>CLAIM SALVAGE SURPLUS 2</v>
      </c>
      <c r="F120" s="9" t="str">
        <f>IF('Account Mapping'!D120="","",'Account Mapping'!D120)</f>
        <v>CS</v>
      </c>
      <c r="G120" s="9" t="str">
        <f>IF('Account Mapping'!E120="","",'Account Mapping'!E120)</f>
        <v>SECSUP</v>
      </c>
      <c r="H120" s="9" t="str">
        <f>IF('Account Mapping'!F120="","",'Account Mapping'!F120)</f>
        <v>Y</v>
      </c>
      <c r="I120" s="9" t="str">
        <f>IF(AND('Account Mapping'!G120="",'Account Mapping'!H120=""),"","INSERT INTO GIN_GIS_GL_ACCTS_MAPPING     (GGGAM_CODE, GGGAM_GGGAP_CODE, GGGAM_TRNT_CODE, GGGAM_TRNT_TYPE, GGGAM_ACC_NO, GGGAM_CONTRA_ACC_NO)VALUES    (GGGAM_CODE_SEQ.NEXTVAL, " &amp; I$3 &amp; ", '" &amp; $C120 &amp; "', '" &amp; $F120 &amp; "', '" &amp; 'Account Mapping'!G120 &amp; "', '" &amp; 'Account Mapping'!H120 &amp; "');")</f>
        <v/>
      </c>
      <c r="K120" s="9" t="str">
        <f>IF(AND('Account Mapping'!I120="",'Account Mapping'!J120=""),"","INSERT INTO GIN_GIS_GL_ACCTS_MAPPING     (GGGAM_CODE, GGGAM_GGGAP_CODE, GGGAM_TRNT_CODE, GGGAM_TRNT_TYPE, GGGAM_ACC_NO, GGGAM_CONTRA_ACC_NO)VALUES    (GGGAM_CODE_SEQ.NEXTVAL, " &amp; K$3 &amp; ", '" &amp; $C120 &amp; "', '" &amp; $F120 &amp; "', '" &amp; 'Account Mapping'!I120 &amp; "', '" &amp; 'Account Mapping'!J120 &amp; "');")</f>
        <v/>
      </c>
      <c r="M120" s="9" t="str">
        <f>IF(AND('Account Mapping'!K120="",'Account Mapping'!L120=""),"","INSERT INTO GIN_GIS_GL_ACCTS_MAPPING     (GGGAM_CODE, GGGAM_GGGAP_CODE, GGGAM_TRNT_CODE, GGGAM_TRNT_TYPE, GGGAM_ACC_NO, GGGAM_CONTRA_ACC_NO)VALUES    (GGGAM_CODE_SEQ.NEXTVAL, " &amp; M$3 &amp; ", '" &amp; $C120 &amp; "', '" &amp; $F120 &amp; "', '" &amp; 'Account Mapping'!K120 &amp; "', '" &amp; 'Account Mapping'!L120 &amp; "');")</f>
        <v/>
      </c>
      <c r="O120" s="9" t="str">
        <f>IF(AND('Account Mapping'!M120="",'Account Mapping'!N120=""),"","INSERT INTO GIN_GIS_GL_ACCTS_MAPPING     (GGGAM_CODE, GGGAM_GGGAP_CODE, GGGAM_TRNT_CODE, GGGAM_TRNT_TYPE, GGGAM_ACC_NO, GGGAM_CONTRA_ACC_NO)VALUES    (GGGAM_CODE_SEQ.NEXTVAL, " &amp; O$3 &amp; ", '" &amp; $C120 &amp; "', '" &amp; $F120 &amp; "', '" &amp; 'Account Mapping'!M120 &amp; "', '" &amp; 'Account Mapping'!N120 &amp; "');")</f>
        <v/>
      </c>
      <c r="Q120" s="9" t="str">
        <f>IF(AND('Account Mapping'!O120="",'Account Mapping'!P120=""),"","INSERT INTO GIN_GIS_GL_ACCTS_MAPPING     (GGGAM_CODE, GGGAM_GGGAP_CODE, GGGAM_TRNT_CODE, GGGAM_TRNT_TYPE, GGGAM_ACC_NO, GGGAM_CONTRA_ACC_NO)VALUES    (GGGAM_CODE_SEQ.NEXTVAL, " &amp; Q$3 &amp; ", '" &amp; $C120 &amp; "', '" &amp; $F120 &amp; "', '" &amp; 'Account Mapping'!O120 &amp; "', '" &amp; 'Account Mapping'!P120 &amp; "');")</f>
        <v/>
      </c>
      <c r="S120" s="9" t="str">
        <f>IF(AND('Account Mapping'!Q120="",'Account Mapping'!R120=""),"","INSERT INTO GIN_GIS_GL_ACCTS_MAPPING     (GGGAM_CODE, GGGAM_GGGAP_CODE, GGGAM_TRNT_CODE, GGGAM_TRNT_TYPE, GGGAM_ACC_NO, GGGAM_CONTRA_ACC_NO)VALUES    (GGGAM_CODE_SEQ.NEXTVAL, " &amp; S$3 &amp; ", '" &amp; $C120 &amp; "', '" &amp; $F120 &amp; "', '" &amp; 'Account Mapping'!Q120 &amp; "', '" &amp; 'Account Mapping'!R120 &amp; "');")</f>
        <v/>
      </c>
      <c r="U120" s="9" t="str">
        <f>IF(AND('Account Mapping'!S120="",'Account Mapping'!T120=""),"","INSERT INTO GIN_GIS_GL_ACCTS_MAPPING     (GGGAM_CODE, GGGAM_GGGAP_CODE, GGGAM_TRNT_CODE, GGGAM_TRNT_TYPE, GGGAM_ACC_NO, GGGAM_CONTRA_ACC_NO)VALUES    (GGGAM_CODE_SEQ.NEXTVAL, " &amp; U$3 &amp; ", '" &amp; $C120 &amp; "', '" &amp; $F120 &amp; "', '" &amp; 'Account Mapping'!S120 &amp; "', '" &amp; 'Account Mapping'!T120 &amp; "');")</f>
        <v/>
      </c>
      <c r="W120" s="9" t="str">
        <f>IF(AND('Account Mapping'!U120="",'Account Mapping'!V120=""),"","INSERT INTO GIN_GIS_GL_ACCTS_MAPPING     (GGGAM_CODE, GGGAM_GGGAP_CODE, GGGAM_TRNT_CODE, GGGAM_TRNT_TYPE, GGGAM_ACC_NO, GGGAM_CONTRA_ACC_NO)VALUES    (GGGAM_CODE_SEQ.NEXTVAL, " &amp; W$3 &amp; ", '" &amp; $C120 &amp; "', '" &amp; $F120 &amp; "', '" &amp; 'Account Mapping'!U120 &amp; "', '" &amp; 'Account Mapping'!V120 &amp; "');")</f>
        <v/>
      </c>
      <c r="Y120" s="9" t="str">
        <f>IF(AND('Account Mapping'!W120="",'Account Mapping'!X120=""),"","INSERT INTO GIN_GIS_GL_ACCTS_MAPPING     (GGGAM_CODE, GGGAM_GGGAP_CODE, GGGAM_TRNT_CODE, GGGAM_TRNT_TYPE, GGGAM_ACC_NO, GGGAM_CONTRA_ACC_NO)VALUES    (GGGAM_CODE_SEQ.NEXTVAL, " &amp; Y$3 &amp; ", '" &amp; $C120 &amp; "', '" &amp; $F120 &amp; "', '" &amp; 'Account Mapping'!W120 &amp; "', '" &amp; 'Account Mapping'!X120 &amp; "');")</f>
        <v/>
      </c>
      <c r="AA120" s="9" t="str">
        <f>IF(AND('Account Mapping'!Y120="",'Account Mapping'!Z120=""),"","INSERT INTO GIN_GIS_GL_ACCTS_MAPPING     (GGGAM_CODE, GGGAM_GGGAP_CODE, GGGAM_TRNT_CODE, GGGAM_TRNT_TYPE, GGGAM_ACC_NO, GGGAM_CONTRA_ACC_NO)VALUES    (GGGAM_CODE_SEQ.NEXTVAL, " &amp; AA$3 &amp; ", '" &amp; $C120 &amp; "', '" &amp; $F120 &amp; "', '" &amp; 'Account Mapping'!Y120 &amp; "', '" &amp; 'Account Mapping'!Z120 &amp; "');")</f>
        <v/>
      </c>
      <c r="AC120" s="9" t="str">
        <f>IF(AND('Account Mapping'!AA120="",'Account Mapping'!AB120=""),"","INSERT INTO GIN_GIS_GL_ACCTS_MAPPING     (GGGAM_CODE, GGGAM_GGGAP_CODE, GGGAM_TRNT_CODE, GGGAM_TRNT_TYPE, GGGAM_ACC_NO, GGGAM_CONTRA_ACC_NO)VALUES    (GGGAM_CODE_SEQ.NEXTVAL, " &amp; AC$3 &amp; ", '" &amp; $C120 &amp; "', '" &amp; $F120 &amp; "', '" &amp; 'Account Mapping'!AA120 &amp; "', '" &amp; 'Account Mapping'!AB120 &amp; "');")</f>
        <v/>
      </c>
      <c r="AE120" s="9" t="str">
        <f>IF(AND('Account Mapping'!AC120="",'Account Mapping'!AD120=""),"","INSERT INTO GIN_GIS_GL_ACCTS_MAPPING     (GGGAM_CODE, GGGAM_GGGAP_CODE, GGGAM_TRNT_CODE, GGGAM_TRNT_TYPE, GGGAM_ACC_NO, GGGAM_CONTRA_ACC_NO)VALUES    (GGGAM_CODE_SEQ.NEXTVAL, " &amp; AE$3 &amp; ", '" &amp; $C120 &amp; "', '" &amp; $F120 &amp; "', '" &amp; 'Account Mapping'!AC120 &amp; "', '" &amp; 'Account Mapping'!AD120 &amp; "');")</f>
        <v/>
      </c>
      <c r="AG120" s="9" t="str">
        <f>IF(AND('Account Mapping'!AE120="",'Account Mapping'!AF120=""),"","INSERT INTO GIN_GIS_GL_ACCTS_MAPPING     (GGGAM_CODE, GGGAM_GGGAP_CODE, GGGAM_TRNT_CODE, GGGAM_TRNT_TYPE, GGGAM_ACC_NO, GGGAM_CONTRA_ACC_NO)VALUES    (GGGAM_CODE_SEQ.NEXTVAL, " &amp; AG$3 &amp; ", '" &amp; $C120 &amp; "', '" &amp; $F120 &amp; "', '" &amp; 'Account Mapping'!AE120 &amp; "', '" &amp; 'Account Mapping'!AF120 &amp; "');")</f>
        <v/>
      </c>
      <c r="AJ120" s="9" t="str">
        <f t="shared" si="13"/>
        <v>UPDATE GIN_TRANSACTION_TYPES SET  TRNT_CODE = 'CS-SEC' WHERE TRNT_CODE = 'CLSLVGS2';</v>
      </c>
    </row>
    <row r="121" ht="15.0" customHeight="1">
      <c r="A121" s="9">
        <f>IF('Account Mapping'!A121="","",'Account Mapping'!A121)</f>
        <v>176</v>
      </c>
      <c r="B121" s="9" t="str">
        <f>IF('Account Mapping'!B121="","",'Account Mapping'!B121)</f>
        <v>CLSLGFC</v>
      </c>
      <c r="C121" s="9" t="str">
        <f t="shared" ref="C121:C123" si="21">F121 &amp; "-" &amp; G121</f>
        <v>CS-FO</v>
      </c>
      <c r="D121" s="9">
        <f t="shared" si="12"/>
        <v>5</v>
      </c>
      <c r="E121" s="9" t="str">
        <f>IF('Account Mapping'!C121="","",'Account Mapping'!C121)</f>
        <v>CLAIM SALVAGE FACREOUT</v>
      </c>
      <c r="F121" s="9" t="str">
        <f>IF('Account Mapping'!D121="","",'Account Mapping'!D121)</f>
        <v>CS</v>
      </c>
      <c r="G121" s="9" t="str">
        <f>IF('Account Mapping'!E121="","",'Account Mapping'!E121)</f>
        <v>FO</v>
      </c>
      <c r="H121" s="9" t="str">
        <f>IF('Account Mapping'!F121="","",'Account Mapping'!F121)</f>
        <v>Y</v>
      </c>
      <c r="I121" s="9" t="str">
        <f>IF(AND('Account Mapping'!G121="",'Account Mapping'!H121=""),"","INSERT INTO GIN_GIS_GL_ACCTS_MAPPING     (GGGAM_CODE, GGGAM_GGGAP_CODE, GGGAM_TRNT_CODE, GGGAM_TRNT_TYPE, GGGAM_ACC_NO, GGGAM_CONTRA_ACC_NO)VALUES    (GGGAM_CODE_SEQ.NEXTVAL, " &amp; I$3 &amp; ", '" &amp; $C121 &amp; "', '" &amp; $F121 &amp; "', '" &amp; 'Account Mapping'!G121 &amp; "', '" &amp; 'Account Mapping'!H121 &amp; "');")</f>
        <v/>
      </c>
      <c r="K121" s="9" t="str">
        <f>IF(AND('Account Mapping'!I121="",'Account Mapping'!J121=""),"","INSERT INTO GIN_GIS_GL_ACCTS_MAPPING     (GGGAM_CODE, GGGAM_GGGAP_CODE, GGGAM_TRNT_CODE, GGGAM_TRNT_TYPE, GGGAM_ACC_NO, GGGAM_CONTRA_ACC_NO)VALUES    (GGGAM_CODE_SEQ.NEXTVAL, " &amp; K$3 &amp; ", '" &amp; $C121 &amp; "', '" &amp; $F121 &amp; "', '" &amp; 'Account Mapping'!I121 &amp; "', '" &amp; 'Account Mapping'!J121 &amp; "');")</f>
        <v/>
      </c>
      <c r="M121" s="9" t="str">
        <f>IF(AND('Account Mapping'!K121="",'Account Mapping'!L121=""),"","INSERT INTO GIN_GIS_GL_ACCTS_MAPPING     (GGGAM_CODE, GGGAM_GGGAP_CODE, GGGAM_TRNT_CODE, GGGAM_TRNT_TYPE, GGGAM_ACC_NO, GGGAM_CONTRA_ACC_NO)VALUES    (GGGAM_CODE_SEQ.NEXTVAL, " &amp; M$3 &amp; ", '" &amp; $C121 &amp; "', '" &amp; $F121 &amp; "', '" &amp; 'Account Mapping'!K121 &amp; "', '" &amp; 'Account Mapping'!L121 &amp; "');")</f>
        <v/>
      </c>
      <c r="O121" s="9" t="str">
        <f>IF(AND('Account Mapping'!M121="",'Account Mapping'!N121=""),"","INSERT INTO GIN_GIS_GL_ACCTS_MAPPING     (GGGAM_CODE, GGGAM_GGGAP_CODE, GGGAM_TRNT_CODE, GGGAM_TRNT_TYPE, GGGAM_ACC_NO, GGGAM_CONTRA_ACC_NO)VALUES    (GGGAM_CODE_SEQ.NEXTVAL, " &amp; O$3 &amp; ", '" &amp; $C121 &amp; "', '" &amp; $F121 &amp; "', '" &amp; 'Account Mapping'!M121 &amp; "', '" &amp; 'Account Mapping'!N121 &amp; "');")</f>
        <v/>
      </c>
      <c r="Q121" s="9" t="str">
        <f>IF(AND('Account Mapping'!O121="",'Account Mapping'!P121=""),"","INSERT INTO GIN_GIS_GL_ACCTS_MAPPING     (GGGAM_CODE, GGGAM_GGGAP_CODE, GGGAM_TRNT_CODE, GGGAM_TRNT_TYPE, GGGAM_ACC_NO, GGGAM_CONTRA_ACC_NO)VALUES    (GGGAM_CODE_SEQ.NEXTVAL, " &amp; Q$3 &amp; ", '" &amp; $C121 &amp; "', '" &amp; $F121 &amp; "', '" &amp; 'Account Mapping'!O121 &amp; "', '" &amp; 'Account Mapping'!P121 &amp; "');")</f>
        <v/>
      </c>
      <c r="S121" s="9" t="str">
        <f>IF(AND('Account Mapping'!Q121="",'Account Mapping'!R121=""),"","INSERT INTO GIN_GIS_GL_ACCTS_MAPPING     (GGGAM_CODE, GGGAM_GGGAP_CODE, GGGAM_TRNT_CODE, GGGAM_TRNT_TYPE, GGGAM_ACC_NO, GGGAM_CONTRA_ACC_NO)VALUES    (GGGAM_CODE_SEQ.NEXTVAL, " &amp; S$3 &amp; ", '" &amp; $C121 &amp; "', '" &amp; $F121 &amp; "', '" &amp; 'Account Mapping'!Q121 &amp; "', '" &amp; 'Account Mapping'!R121 &amp; "');")</f>
        <v/>
      </c>
      <c r="U121" s="9" t="str">
        <f>IF(AND('Account Mapping'!S121="",'Account Mapping'!T121=""),"","INSERT INTO GIN_GIS_GL_ACCTS_MAPPING     (GGGAM_CODE, GGGAM_GGGAP_CODE, GGGAM_TRNT_CODE, GGGAM_TRNT_TYPE, GGGAM_ACC_NO, GGGAM_CONTRA_ACC_NO)VALUES    (GGGAM_CODE_SEQ.NEXTVAL, " &amp; U$3 &amp; ", '" &amp; $C121 &amp; "', '" &amp; $F121 &amp; "', '" &amp; 'Account Mapping'!S121 &amp; "', '" &amp; 'Account Mapping'!T121 &amp; "');")</f>
        <v/>
      </c>
      <c r="W121" s="9" t="str">
        <f>IF(AND('Account Mapping'!U121="",'Account Mapping'!V121=""),"","INSERT INTO GIN_GIS_GL_ACCTS_MAPPING     (GGGAM_CODE, GGGAM_GGGAP_CODE, GGGAM_TRNT_CODE, GGGAM_TRNT_TYPE, GGGAM_ACC_NO, GGGAM_CONTRA_ACC_NO)VALUES    (GGGAM_CODE_SEQ.NEXTVAL, " &amp; W$3 &amp; ", '" &amp; $C121 &amp; "', '" &amp; $F121 &amp; "', '" &amp; 'Account Mapping'!U121 &amp; "', '" &amp; 'Account Mapping'!V121 &amp; "');")</f>
        <v/>
      </c>
      <c r="Y121" s="9" t="str">
        <f>IF(AND('Account Mapping'!W121="",'Account Mapping'!X121=""),"","INSERT INTO GIN_GIS_GL_ACCTS_MAPPING     (GGGAM_CODE, GGGAM_GGGAP_CODE, GGGAM_TRNT_CODE, GGGAM_TRNT_TYPE, GGGAM_ACC_NO, GGGAM_CONTRA_ACC_NO)VALUES    (GGGAM_CODE_SEQ.NEXTVAL, " &amp; Y$3 &amp; ", '" &amp; $C121 &amp; "', '" &amp; $F121 &amp; "', '" &amp; 'Account Mapping'!W121 &amp; "', '" &amp; 'Account Mapping'!X121 &amp; "');")</f>
        <v/>
      </c>
      <c r="AA121" s="9" t="str">
        <f>IF(AND('Account Mapping'!Y121="",'Account Mapping'!Z121=""),"","INSERT INTO GIN_GIS_GL_ACCTS_MAPPING     (GGGAM_CODE, GGGAM_GGGAP_CODE, GGGAM_TRNT_CODE, GGGAM_TRNT_TYPE, GGGAM_ACC_NO, GGGAM_CONTRA_ACC_NO)VALUES    (GGGAM_CODE_SEQ.NEXTVAL, " &amp; AA$3 &amp; ", '" &amp; $C121 &amp; "', '" &amp; $F121 &amp; "', '" &amp; 'Account Mapping'!Y121 &amp; "', '" &amp; 'Account Mapping'!Z121 &amp; "');")</f>
        <v/>
      </c>
      <c r="AC121" s="9" t="str">
        <f>IF(AND('Account Mapping'!AA121="",'Account Mapping'!AB121=""),"","INSERT INTO GIN_GIS_GL_ACCTS_MAPPING     (GGGAM_CODE, GGGAM_GGGAP_CODE, GGGAM_TRNT_CODE, GGGAM_TRNT_TYPE, GGGAM_ACC_NO, GGGAM_CONTRA_ACC_NO)VALUES    (GGGAM_CODE_SEQ.NEXTVAL, " &amp; AC$3 &amp; ", '" &amp; $C121 &amp; "', '" &amp; $F121 &amp; "', '" &amp; 'Account Mapping'!AA121 &amp; "', '" &amp; 'Account Mapping'!AB121 &amp; "');")</f>
        <v/>
      </c>
      <c r="AE121" s="9" t="str">
        <f>IF(AND('Account Mapping'!AC121="",'Account Mapping'!AD121=""),"","INSERT INTO GIN_GIS_GL_ACCTS_MAPPING     (GGGAM_CODE, GGGAM_GGGAP_CODE, GGGAM_TRNT_CODE, GGGAM_TRNT_TYPE, GGGAM_ACC_NO, GGGAM_CONTRA_ACC_NO)VALUES    (GGGAM_CODE_SEQ.NEXTVAL, " &amp; AE$3 &amp; ", '" &amp; $C121 &amp; "', '" &amp; $F121 &amp; "', '" &amp; 'Account Mapping'!AC121 &amp; "', '" &amp; 'Account Mapping'!AD121 &amp; "');")</f>
        <v/>
      </c>
      <c r="AG121" s="9" t="str">
        <f>IF(AND('Account Mapping'!AE121="",'Account Mapping'!AF121=""),"","INSERT INTO GIN_GIS_GL_ACCTS_MAPPING     (GGGAM_CODE, GGGAM_GGGAP_CODE, GGGAM_TRNT_CODE, GGGAM_TRNT_TYPE, GGGAM_ACC_NO, GGGAM_CONTRA_ACC_NO)VALUES    (GGGAM_CODE_SEQ.NEXTVAL, " &amp; AG$3 &amp; ", '" &amp; $C121 &amp; "', '" &amp; $F121 &amp; "', '" &amp; 'Account Mapping'!AE121 &amp; "', '" &amp; 'Account Mapping'!AF121 &amp; "');")</f>
        <v/>
      </c>
      <c r="AJ121" s="9" t="str">
        <f t="shared" si="13"/>
        <v>UPDATE GIN_TRANSACTION_TYPES SET  TRNT_CODE = 'CS-FO' WHERE TRNT_CODE = 'CLSLGFC';</v>
      </c>
    </row>
    <row r="122" ht="15.0" customHeight="1">
      <c r="A122" s="9">
        <f>IF('Account Mapping'!A122="","",'Account Mapping'!A122)</f>
        <v>177</v>
      </c>
      <c r="B122" s="9" t="str">
        <f>IF('Account Mapping'!B122="","",'Account Mapping'!B122)</f>
        <v/>
      </c>
      <c r="C122" s="9" t="str">
        <f t="shared" si="21"/>
        <v>CS-POOL</v>
      </c>
      <c r="D122" s="9">
        <f t="shared" si="12"/>
        <v>7</v>
      </c>
      <c r="E122" s="9" t="str">
        <f>IF('Account Mapping'!C122="","",'Account Mapping'!C122)</f>
        <v>CLAIM SALVAGE POOL</v>
      </c>
      <c r="F122" s="9" t="str">
        <f>IF('Account Mapping'!D122="","",'Account Mapping'!D122)</f>
        <v>CS</v>
      </c>
      <c r="G122" s="9" t="str">
        <f>IF('Account Mapping'!E122="","",'Account Mapping'!E122)</f>
        <v>POOL</v>
      </c>
      <c r="H122" s="9" t="str">
        <f>IF('Account Mapping'!F122="","",'Account Mapping'!F122)</f>
        <v>Y</v>
      </c>
      <c r="I122" s="9" t="str">
        <f>IF(AND('Account Mapping'!G122="",'Account Mapping'!H122=""),"","INSERT INTO GIN_GIS_GL_ACCTS_MAPPING     (GGGAM_CODE, GGGAM_GGGAP_CODE, GGGAM_TRNT_CODE, GGGAM_TRNT_TYPE, GGGAM_ACC_NO, GGGAM_CONTRA_ACC_NO)VALUES    (GGGAM_CODE_SEQ.NEXTVAL, " &amp; I$3 &amp; ", '" &amp; $C122 &amp; "', '" &amp; $F122 &amp; "', '" &amp; 'Account Mapping'!G122 &amp; "', '" &amp; 'Account Mapping'!H122 &amp; "');")</f>
        <v/>
      </c>
      <c r="K122" s="9" t="str">
        <f>IF(AND('Account Mapping'!I122="",'Account Mapping'!J122=""),"","INSERT INTO GIN_GIS_GL_ACCTS_MAPPING     (GGGAM_CODE, GGGAM_GGGAP_CODE, GGGAM_TRNT_CODE, GGGAM_TRNT_TYPE, GGGAM_ACC_NO, GGGAM_CONTRA_ACC_NO)VALUES    (GGGAM_CODE_SEQ.NEXTVAL, " &amp; K$3 &amp; ", '" &amp; $C122 &amp; "', '" &amp; $F122 &amp; "', '" &amp; 'Account Mapping'!I122 &amp; "', '" &amp; 'Account Mapping'!J122 &amp; "');")</f>
        <v/>
      </c>
      <c r="M122" s="9" t="str">
        <f>IF(AND('Account Mapping'!K122="",'Account Mapping'!L122=""),"","INSERT INTO GIN_GIS_GL_ACCTS_MAPPING     (GGGAM_CODE, GGGAM_GGGAP_CODE, GGGAM_TRNT_CODE, GGGAM_TRNT_TYPE, GGGAM_ACC_NO, GGGAM_CONTRA_ACC_NO)VALUES    (GGGAM_CODE_SEQ.NEXTVAL, " &amp; M$3 &amp; ", '" &amp; $C122 &amp; "', '" &amp; $F122 &amp; "', '" &amp; 'Account Mapping'!K122 &amp; "', '" &amp; 'Account Mapping'!L122 &amp; "');")</f>
        <v/>
      </c>
      <c r="O122" s="9" t="str">
        <f>IF(AND('Account Mapping'!M122="",'Account Mapping'!N122=""),"","INSERT INTO GIN_GIS_GL_ACCTS_MAPPING     (GGGAM_CODE, GGGAM_GGGAP_CODE, GGGAM_TRNT_CODE, GGGAM_TRNT_TYPE, GGGAM_ACC_NO, GGGAM_CONTRA_ACC_NO)VALUES    (GGGAM_CODE_SEQ.NEXTVAL, " &amp; O$3 &amp; ", '" &amp; $C122 &amp; "', '" &amp; $F122 &amp; "', '" &amp; 'Account Mapping'!M122 &amp; "', '" &amp; 'Account Mapping'!N122 &amp; "');")</f>
        <v/>
      </c>
      <c r="Q122" s="9" t="str">
        <f>IF(AND('Account Mapping'!O122="",'Account Mapping'!P122=""),"","INSERT INTO GIN_GIS_GL_ACCTS_MAPPING     (GGGAM_CODE, GGGAM_GGGAP_CODE, GGGAM_TRNT_CODE, GGGAM_TRNT_TYPE, GGGAM_ACC_NO, GGGAM_CONTRA_ACC_NO)VALUES    (GGGAM_CODE_SEQ.NEXTVAL, " &amp; Q$3 &amp; ", '" &amp; $C122 &amp; "', '" &amp; $F122 &amp; "', '" &amp; 'Account Mapping'!O122 &amp; "', '" &amp; 'Account Mapping'!P122 &amp; "');")</f>
        <v/>
      </c>
      <c r="S122" s="9" t="str">
        <f>IF(AND('Account Mapping'!Q122="",'Account Mapping'!R122=""),"","INSERT INTO GIN_GIS_GL_ACCTS_MAPPING     (GGGAM_CODE, GGGAM_GGGAP_CODE, GGGAM_TRNT_CODE, GGGAM_TRNT_TYPE, GGGAM_ACC_NO, GGGAM_CONTRA_ACC_NO)VALUES    (GGGAM_CODE_SEQ.NEXTVAL, " &amp; S$3 &amp; ", '" &amp; $C122 &amp; "', '" &amp; $F122 &amp; "', '" &amp; 'Account Mapping'!Q122 &amp; "', '" &amp; 'Account Mapping'!R122 &amp; "');")</f>
        <v/>
      </c>
      <c r="U122" s="9" t="str">
        <f>IF(AND('Account Mapping'!S122="",'Account Mapping'!T122=""),"","INSERT INTO GIN_GIS_GL_ACCTS_MAPPING     (GGGAM_CODE, GGGAM_GGGAP_CODE, GGGAM_TRNT_CODE, GGGAM_TRNT_TYPE, GGGAM_ACC_NO, GGGAM_CONTRA_ACC_NO)VALUES    (GGGAM_CODE_SEQ.NEXTVAL, " &amp; U$3 &amp; ", '" &amp; $C122 &amp; "', '" &amp; $F122 &amp; "', '" &amp; 'Account Mapping'!S122 &amp; "', '" &amp; 'Account Mapping'!T122 &amp; "');")</f>
        <v/>
      </c>
      <c r="W122" s="9" t="str">
        <f>IF(AND('Account Mapping'!U122="",'Account Mapping'!V122=""),"","INSERT INTO GIN_GIS_GL_ACCTS_MAPPING     (GGGAM_CODE, GGGAM_GGGAP_CODE, GGGAM_TRNT_CODE, GGGAM_TRNT_TYPE, GGGAM_ACC_NO, GGGAM_CONTRA_ACC_NO)VALUES    (GGGAM_CODE_SEQ.NEXTVAL, " &amp; W$3 &amp; ", '" &amp; $C122 &amp; "', '" &amp; $F122 &amp; "', '" &amp; 'Account Mapping'!U122 &amp; "', '" &amp; 'Account Mapping'!V122 &amp; "');")</f>
        <v/>
      </c>
      <c r="Y122" s="9" t="str">
        <f>IF(AND('Account Mapping'!W122="",'Account Mapping'!X122=""),"","INSERT INTO GIN_GIS_GL_ACCTS_MAPPING     (GGGAM_CODE, GGGAM_GGGAP_CODE, GGGAM_TRNT_CODE, GGGAM_TRNT_TYPE, GGGAM_ACC_NO, GGGAM_CONTRA_ACC_NO)VALUES    (GGGAM_CODE_SEQ.NEXTVAL, " &amp; Y$3 &amp; ", '" &amp; $C122 &amp; "', '" &amp; $F122 &amp; "', '" &amp; 'Account Mapping'!W122 &amp; "', '" &amp; 'Account Mapping'!X122 &amp; "');")</f>
        <v/>
      </c>
      <c r="AA122" s="9" t="str">
        <f>IF(AND('Account Mapping'!Y122="",'Account Mapping'!Z122=""),"","INSERT INTO GIN_GIS_GL_ACCTS_MAPPING     (GGGAM_CODE, GGGAM_GGGAP_CODE, GGGAM_TRNT_CODE, GGGAM_TRNT_TYPE, GGGAM_ACC_NO, GGGAM_CONTRA_ACC_NO)VALUES    (GGGAM_CODE_SEQ.NEXTVAL, " &amp; AA$3 &amp; ", '" &amp; $C122 &amp; "', '" &amp; $F122 &amp; "', '" &amp; 'Account Mapping'!Y122 &amp; "', '" &amp; 'Account Mapping'!Z122 &amp; "');")</f>
        <v/>
      </c>
      <c r="AC122" s="9" t="str">
        <f>IF(AND('Account Mapping'!AA122="",'Account Mapping'!AB122=""),"","INSERT INTO GIN_GIS_GL_ACCTS_MAPPING     (GGGAM_CODE, GGGAM_GGGAP_CODE, GGGAM_TRNT_CODE, GGGAM_TRNT_TYPE, GGGAM_ACC_NO, GGGAM_CONTRA_ACC_NO)VALUES    (GGGAM_CODE_SEQ.NEXTVAL, " &amp; AC$3 &amp; ", '" &amp; $C122 &amp; "', '" &amp; $F122 &amp; "', '" &amp; 'Account Mapping'!AA122 &amp; "', '" &amp; 'Account Mapping'!AB122 &amp; "');")</f>
        <v/>
      </c>
      <c r="AE122" s="9" t="str">
        <f>IF(AND('Account Mapping'!AC122="",'Account Mapping'!AD122=""),"","INSERT INTO GIN_GIS_GL_ACCTS_MAPPING     (GGGAM_CODE, GGGAM_GGGAP_CODE, GGGAM_TRNT_CODE, GGGAM_TRNT_TYPE, GGGAM_ACC_NO, GGGAM_CONTRA_ACC_NO)VALUES    (GGGAM_CODE_SEQ.NEXTVAL, " &amp; AE$3 &amp; ", '" &amp; $C122 &amp; "', '" &amp; $F122 &amp; "', '" &amp; 'Account Mapping'!AC122 &amp; "', '" &amp; 'Account Mapping'!AD122 &amp; "');")</f>
        <v/>
      </c>
      <c r="AG122" s="9" t="str">
        <f>IF(AND('Account Mapping'!AE122="",'Account Mapping'!AF122=""),"","INSERT INTO GIN_GIS_GL_ACCTS_MAPPING     (GGGAM_CODE, GGGAM_GGGAP_CODE, GGGAM_TRNT_CODE, GGGAM_TRNT_TYPE, GGGAM_ACC_NO, GGGAM_CONTRA_ACC_NO)VALUES    (GGGAM_CODE_SEQ.NEXTVAL, " &amp; AG$3 &amp; ", '" &amp; $C122 &amp; "', '" &amp; $F122 &amp; "', '" &amp; 'Account Mapping'!AE122 &amp; "', '" &amp; 'Account Mapping'!AF122 &amp; "');")</f>
        <v/>
      </c>
      <c r="AJ122" s="9" t="str">
        <f t="shared" si="13"/>
        <v>INSERT INTO GIN_TRANSACTION_TYPES ( TRNT_CODE, TRNT_DESC, TRNT_TYPE,TRNT_APPLICATION_LVL, TRNT_SCL_APPLICABLE, TRNT_ORG_TYPE, TRNT_APPL_TRANS_TYPE_LVL) VALUES ('CS-POOL', 'CLAIM SALVAGE POOL', 'CS', 'POOL', 'Y', 'ALL', 'N'); </v>
      </c>
    </row>
    <row r="123" ht="15.0" customHeight="1">
      <c r="A123" s="9">
        <f>IF('Account Mapping'!A123="","",'Account Mapping'!A123)</f>
        <v>178</v>
      </c>
      <c r="B123" s="9"/>
      <c r="C123" s="9" t="str">
        <f t="shared" si="21"/>
        <v>CS-XOL</v>
      </c>
      <c r="D123" s="9">
        <f t="shared" si="12"/>
        <v>6</v>
      </c>
      <c r="E123" s="9" t="str">
        <f>IF('Account Mapping'!C123="","",'Account Mapping'!C123)</f>
        <v>XOL SALVAGE</v>
      </c>
      <c r="F123" s="9" t="str">
        <f>IF('Account Mapping'!D123="","",'Account Mapping'!D123)</f>
        <v>CS</v>
      </c>
      <c r="G123" s="9" t="str">
        <f>IF('Account Mapping'!E123="","",'Account Mapping'!E123)</f>
        <v>XOL</v>
      </c>
      <c r="H123" s="9" t="str">
        <f>IF('Account Mapping'!F123="","",'Account Mapping'!F123)</f>
        <v>Y</v>
      </c>
      <c r="I123" s="9" t="str">
        <f>IF(AND('Account Mapping'!G123="",'Account Mapping'!H123=""),"","INSERT INTO GIN_GIS_GL_ACCTS_MAPPING     (GGGAM_CODE, GGGAM_GGGAP_CODE, GGGAM_TRNT_CODE, GGGAM_TRNT_TYPE, GGGAM_ACC_NO, GGGAM_CONTRA_ACC_NO)VALUES    (GGGAM_CODE_SEQ.NEXTVAL, " &amp; I$3 &amp; ", '" &amp; $C123 &amp; "', '" &amp; $F123 &amp; "', '" &amp; 'Account Mapping'!G123 &amp; "', '" &amp; 'Account Mapping'!H123 &amp; "');")</f>
        <v/>
      </c>
      <c r="K123" s="9" t="str">
        <f>IF(AND('Account Mapping'!I123="",'Account Mapping'!J123=""),"","INSERT INTO GIN_GIS_GL_ACCTS_MAPPING     (GGGAM_CODE, GGGAM_GGGAP_CODE, GGGAM_TRNT_CODE, GGGAM_TRNT_TYPE, GGGAM_ACC_NO, GGGAM_CONTRA_ACC_NO)VALUES    (GGGAM_CODE_SEQ.NEXTVAL, " &amp; K$3 &amp; ", '" &amp; $C123 &amp; "', '" &amp; $F123 &amp; "', '" &amp; 'Account Mapping'!I123 &amp; "', '" &amp; 'Account Mapping'!J123 &amp; "');")</f>
        <v/>
      </c>
      <c r="M123" s="9" t="str">
        <f>IF(AND('Account Mapping'!K123="",'Account Mapping'!L123=""),"","INSERT INTO GIN_GIS_GL_ACCTS_MAPPING     (GGGAM_CODE, GGGAM_GGGAP_CODE, GGGAM_TRNT_CODE, GGGAM_TRNT_TYPE, GGGAM_ACC_NO, GGGAM_CONTRA_ACC_NO)VALUES    (GGGAM_CODE_SEQ.NEXTVAL, " &amp; M$3 &amp; ", '" &amp; $C123 &amp; "', '" &amp; $F123 &amp; "', '" &amp; 'Account Mapping'!K123 &amp; "', '" &amp; 'Account Mapping'!L123 &amp; "');")</f>
        <v/>
      </c>
      <c r="O123" s="9" t="str">
        <f>IF(AND('Account Mapping'!M123="",'Account Mapping'!N123=""),"","INSERT INTO GIN_GIS_GL_ACCTS_MAPPING     (GGGAM_CODE, GGGAM_GGGAP_CODE, GGGAM_TRNT_CODE, GGGAM_TRNT_TYPE, GGGAM_ACC_NO, GGGAM_CONTRA_ACC_NO)VALUES    (GGGAM_CODE_SEQ.NEXTVAL, " &amp; O$3 &amp; ", '" &amp; $C123 &amp; "', '" &amp; $F123 &amp; "', '" &amp; 'Account Mapping'!M123 &amp; "', '" &amp; 'Account Mapping'!N123 &amp; "');")</f>
        <v/>
      </c>
      <c r="Q123" s="9" t="str">
        <f>IF(AND('Account Mapping'!O123="",'Account Mapping'!P123=""),"","INSERT INTO GIN_GIS_GL_ACCTS_MAPPING     (GGGAM_CODE, GGGAM_GGGAP_CODE, GGGAM_TRNT_CODE, GGGAM_TRNT_TYPE, GGGAM_ACC_NO, GGGAM_CONTRA_ACC_NO)VALUES    (GGGAM_CODE_SEQ.NEXTVAL, " &amp; Q$3 &amp; ", '" &amp; $C123 &amp; "', '" &amp; $F123 &amp; "', '" &amp; 'Account Mapping'!O123 &amp; "', '" &amp; 'Account Mapping'!P123 &amp; "');")</f>
        <v/>
      </c>
      <c r="S123" s="9" t="str">
        <f>IF(AND('Account Mapping'!Q123="",'Account Mapping'!R123=""),"","INSERT INTO GIN_GIS_GL_ACCTS_MAPPING     (GGGAM_CODE, GGGAM_GGGAP_CODE, GGGAM_TRNT_CODE, GGGAM_TRNT_TYPE, GGGAM_ACC_NO, GGGAM_CONTRA_ACC_NO)VALUES    (GGGAM_CODE_SEQ.NEXTVAL, " &amp; S$3 &amp; ", '" &amp; $C123 &amp; "', '" &amp; $F123 &amp; "', '" &amp; 'Account Mapping'!Q123 &amp; "', '" &amp; 'Account Mapping'!R123 &amp; "');")</f>
        <v/>
      </c>
      <c r="U123" s="9" t="str">
        <f>IF(AND('Account Mapping'!S123="",'Account Mapping'!T123=""),"","INSERT INTO GIN_GIS_GL_ACCTS_MAPPING     (GGGAM_CODE, GGGAM_GGGAP_CODE, GGGAM_TRNT_CODE, GGGAM_TRNT_TYPE, GGGAM_ACC_NO, GGGAM_CONTRA_ACC_NO)VALUES    (GGGAM_CODE_SEQ.NEXTVAL, " &amp; U$3 &amp; ", '" &amp; $C123 &amp; "', '" &amp; $F123 &amp; "', '" &amp; 'Account Mapping'!S123 &amp; "', '" &amp; 'Account Mapping'!T123 &amp; "');")</f>
        <v/>
      </c>
      <c r="W123" s="9" t="str">
        <f>IF(AND('Account Mapping'!U123="",'Account Mapping'!V123=""),"","INSERT INTO GIN_GIS_GL_ACCTS_MAPPING     (GGGAM_CODE, GGGAM_GGGAP_CODE, GGGAM_TRNT_CODE, GGGAM_TRNT_TYPE, GGGAM_ACC_NO, GGGAM_CONTRA_ACC_NO)VALUES    (GGGAM_CODE_SEQ.NEXTVAL, " &amp; W$3 &amp; ", '" &amp; $C123 &amp; "', '" &amp; $F123 &amp; "', '" &amp; 'Account Mapping'!U123 &amp; "', '" &amp; 'Account Mapping'!V123 &amp; "');")</f>
        <v/>
      </c>
      <c r="Y123" s="9" t="str">
        <f>IF(AND('Account Mapping'!W123="",'Account Mapping'!X123=""),"","INSERT INTO GIN_GIS_GL_ACCTS_MAPPING     (GGGAM_CODE, GGGAM_GGGAP_CODE, GGGAM_TRNT_CODE, GGGAM_TRNT_TYPE, GGGAM_ACC_NO, GGGAM_CONTRA_ACC_NO)VALUES    (GGGAM_CODE_SEQ.NEXTVAL, " &amp; Y$3 &amp; ", '" &amp; $C123 &amp; "', '" &amp; $F123 &amp; "', '" &amp; 'Account Mapping'!W123 &amp; "', '" &amp; 'Account Mapping'!X123 &amp; "');")</f>
        <v/>
      </c>
      <c r="AA123" s="9" t="str">
        <f>IF(AND('Account Mapping'!Y123="",'Account Mapping'!Z123=""),"","INSERT INTO GIN_GIS_GL_ACCTS_MAPPING     (GGGAM_CODE, GGGAM_GGGAP_CODE, GGGAM_TRNT_CODE, GGGAM_TRNT_TYPE, GGGAM_ACC_NO, GGGAM_CONTRA_ACC_NO)VALUES    (GGGAM_CODE_SEQ.NEXTVAL, " &amp; AA$3 &amp; ", '" &amp; $C123 &amp; "', '" &amp; $F123 &amp; "', '" &amp; 'Account Mapping'!Y123 &amp; "', '" &amp; 'Account Mapping'!Z123 &amp; "');")</f>
        <v/>
      </c>
      <c r="AC123" s="9" t="str">
        <f>IF(AND('Account Mapping'!AA123="",'Account Mapping'!AB123=""),"","INSERT INTO GIN_GIS_GL_ACCTS_MAPPING     (GGGAM_CODE, GGGAM_GGGAP_CODE, GGGAM_TRNT_CODE, GGGAM_TRNT_TYPE, GGGAM_ACC_NO, GGGAM_CONTRA_ACC_NO)VALUES    (GGGAM_CODE_SEQ.NEXTVAL, " &amp; AC$3 &amp; ", '" &amp; $C123 &amp; "', '" &amp; $F123 &amp; "', '" &amp; 'Account Mapping'!AA123 &amp; "', '" &amp; 'Account Mapping'!AB123 &amp; "');")</f>
        <v/>
      </c>
      <c r="AE123" s="9" t="str">
        <f>IF(AND('Account Mapping'!AC123="",'Account Mapping'!AD123=""),"","INSERT INTO GIN_GIS_GL_ACCTS_MAPPING     (GGGAM_CODE, GGGAM_GGGAP_CODE, GGGAM_TRNT_CODE, GGGAM_TRNT_TYPE, GGGAM_ACC_NO, GGGAM_CONTRA_ACC_NO)VALUES    (GGGAM_CODE_SEQ.NEXTVAL, " &amp; AE$3 &amp; ", '" &amp; $C123 &amp; "', '" &amp; $F123 &amp; "', '" &amp; 'Account Mapping'!AC123 &amp; "', '" &amp; 'Account Mapping'!AD123 &amp; "');")</f>
        <v/>
      </c>
      <c r="AG123" s="9" t="str">
        <f>IF(AND('Account Mapping'!AE123="",'Account Mapping'!AF123=""),"","INSERT INTO GIN_GIS_GL_ACCTS_MAPPING     (GGGAM_CODE, GGGAM_GGGAP_CODE, GGGAM_TRNT_CODE, GGGAM_TRNT_TYPE, GGGAM_ACC_NO, GGGAM_CONTRA_ACC_NO)VALUES    (GGGAM_CODE_SEQ.NEXTVAL, " &amp; AG$3 &amp; ", '" &amp; $C123 &amp; "', '" &amp; $F123 &amp; "', '" &amp; 'Account Mapping'!AE123 &amp; "', '" &amp; 'Account Mapping'!AF123 &amp; "');")</f>
        <v/>
      </c>
      <c r="AJ123" s="9" t="str">
        <f t="shared" si="13"/>
        <v>INSERT INTO GIN_TRANSACTION_TYPES ( TRNT_CODE, TRNT_DESC, TRNT_TYPE,TRNT_APPLICATION_LVL, TRNT_SCL_APPLICABLE, TRNT_ORG_TYPE, TRNT_APPL_TRANS_TYPE_LVL) VALUES ('CS-XOL', 'XOL SALVAGE', 'CS', 'XOL', 'Y', 'ALL', 'N'); </v>
      </c>
    </row>
    <row r="124" ht="15.0" customHeight="1">
      <c r="A124" s="28" t="str">
        <f>IF('Account Mapping'!A124="","",'Account Mapping'!A124)</f>
        <v/>
      </c>
      <c r="B124" s="28" t="str">
        <f>IF('Account Mapping'!B124="","",'Account Mapping'!B124)</f>
        <v/>
      </c>
      <c r="C124" s="29"/>
      <c r="D124" s="29"/>
      <c r="E124" s="28" t="str">
        <f>IF('Account Mapping'!C124="","",'Account Mapping'!C124)</f>
        <v/>
      </c>
      <c r="F124" s="28" t="str">
        <f>IF('Account Mapping'!D124="","",'Account Mapping'!D124)</f>
        <v/>
      </c>
      <c r="G124" s="28" t="str">
        <f>IF('Account Mapping'!E124="","",'Account Mapping'!E124)</f>
        <v/>
      </c>
      <c r="H124" s="28" t="str">
        <f>IF('Account Mapping'!F124="","",'Account Mapping'!F124)</f>
        <v/>
      </c>
      <c r="I124" s="28" t="str">
        <f>IF('Account Mapping'!G124="","",'Account Mapping'!G124)</f>
        <v/>
      </c>
      <c r="J124" s="28" t="str">
        <f>IF('Account Mapping'!H124="","",'Account Mapping'!H124)</f>
        <v/>
      </c>
      <c r="K124" s="28" t="str">
        <f>IF('Account Mapping'!I124="","",'Account Mapping'!I124)</f>
        <v/>
      </c>
      <c r="L124" s="28" t="str">
        <f>IF('Account Mapping'!J124="","",'Account Mapping'!J124)</f>
        <v/>
      </c>
      <c r="M124" s="28" t="str">
        <f>IF('Account Mapping'!K124="","",'Account Mapping'!K124)</f>
        <v/>
      </c>
      <c r="N124" s="28" t="str">
        <f>IF('Account Mapping'!L124="","",'Account Mapping'!L124)</f>
        <v/>
      </c>
      <c r="O124" s="28" t="str">
        <f>IF('Account Mapping'!M124="","",'Account Mapping'!M124)</f>
        <v/>
      </c>
      <c r="P124" s="28" t="str">
        <f>IF('Account Mapping'!N124="","",'Account Mapping'!N124)</f>
        <v/>
      </c>
      <c r="Q124" s="28" t="str">
        <f>IF('Account Mapping'!O124="","",'Account Mapping'!O124)</f>
        <v/>
      </c>
      <c r="R124" s="28" t="str">
        <f>IF('Account Mapping'!P124="","",'Account Mapping'!P124)</f>
        <v/>
      </c>
      <c r="S124" s="28" t="str">
        <f>IF('Account Mapping'!Q124="","",'Account Mapping'!Q124)</f>
        <v/>
      </c>
      <c r="T124" s="28" t="str">
        <f>IF('Account Mapping'!R124="","",'Account Mapping'!R124)</f>
        <v/>
      </c>
      <c r="U124" s="28" t="str">
        <f>IF('Account Mapping'!S124="","",'Account Mapping'!S124)</f>
        <v/>
      </c>
      <c r="V124" s="28" t="str">
        <f>IF('Account Mapping'!T124="","",'Account Mapping'!T124)</f>
        <v/>
      </c>
      <c r="W124" s="28" t="str">
        <f>IF('Account Mapping'!U124="","",'Account Mapping'!U124)</f>
        <v/>
      </c>
      <c r="X124" s="28" t="str">
        <f>IF('Account Mapping'!V124="","",'Account Mapping'!V124)</f>
        <v/>
      </c>
      <c r="Y124" s="28" t="str">
        <f>IF('Account Mapping'!W124="","",'Account Mapping'!W124)</f>
        <v/>
      </c>
      <c r="Z124" s="28" t="str">
        <f>IF('Account Mapping'!X124="","",'Account Mapping'!X124)</f>
        <v/>
      </c>
      <c r="AA124" s="28" t="str">
        <f>IF('Account Mapping'!Y124="","",'Account Mapping'!Y124)</f>
        <v/>
      </c>
      <c r="AB124" s="28" t="str">
        <f>IF('Account Mapping'!Z124="","",'Account Mapping'!Z124)</f>
        <v/>
      </c>
      <c r="AC124" s="28" t="str">
        <f>IF('Account Mapping'!AA124="","",'Account Mapping'!AA124)</f>
        <v/>
      </c>
      <c r="AD124" s="28" t="str">
        <f>IF('Account Mapping'!AB124="","",'Account Mapping'!AB124)</f>
        <v/>
      </c>
      <c r="AE124" s="28" t="str">
        <f>IF('Account Mapping'!AC124="","",'Account Mapping'!AC124)</f>
        <v/>
      </c>
      <c r="AF124" s="28" t="str">
        <f>IF('Account Mapping'!AD124="","",'Account Mapping'!AD124)</f>
        <v/>
      </c>
      <c r="AG124" s="28" t="str">
        <f>IF('Account Mapping'!AE124="","",'Account Mapping'!AE124)</f>
        <v/>
      </c>
      <c r="AH124" s="28"/>
      <c r="AI124" s="28"/>
      <c r="AJ124" s="28"/>
      <c r="AK124" s="28"/>
      <c r="AL124" s="9"/>
    </row>
    <row r="125" ht="15.0" customHeight="1">
      <c r="A125" s="9">
        <f>IF('Account Mapping'!A125="","",'Account Mapping'!A125)</f>
        <v>300</v>
      </c>
      <c r="B125" s="9"/>
      <c r="C125" s="9" t="str">
        <f t="shared" ref="C125:C127" si="22">F125 &amp; "-" &amp; G125</f>
        <v>UPR-U</v>
      </c>
      <c r="D125" s="9">
        <f t="shared" ref="D125:D148" si="23">LEN(C125)</f>
        <v>5</v>
      </c>
      <c r="E125" s="9" t="str">
        <f>IF('Account Mapping'!C125="","",'Account Mapping'!C125)</f>
        <v>UN-EARNED PREMIUM</v>
      </c>
      <c r="F125" s="9" t="str">
        <f>IF('Account Mapping'!D125="","",'Account Mapping'!D125)</f>
        <v>UPR</v>
      </c>
      <c r="G125" s="9" t="str">
        <f>IF('Account Mapping'!E125="","",'Account Mapping'!E125)</f>
        <v>U</v>
      </c>
      <c r="H125" s="9" t="str">
        <f>IF('Account Mapping'!F125="","",'Account Mapping'!F125)</f>
        <v>Y</v>
      </c>
      <c r="I125" s="9" t="str">
        <f>IF(AND('Account Mapping'!G125="",'Account Mapping'!H125=""),"","INSERT INTO GIN_GIS_GL_ACCTS_MAPPING     (GGGAM_CODE, GGGAM_GGGAP_CODE, GGGAM_TRNT_CODE, GGGAM_TRNT_TYPE, GGGAM_ACC_NO, GGGAM_CONTRA_ACC_NO)VALUES    (GGGAM_CODE_SEQ.NEXTVAL, " &amp; I$3 &amp; ", '" &amp; $C125 &amp; "', '" &amp; $F125 &amp; "', '" &amp; 'Account Mapping'!G125 &amp; "', '" &amp; 'Account Mapping'!H125 &amp; "');")</f>
        <v/>
      </c>
      <c r="K125" s="9" t="str">
        <f>IF(AND('Account Mapping'!I125="",'Account Mapping'!J125=""),"","INSERT INTO GIN_GIS_GL_ACCTS_MAPPING     (GGGAM_CODE, GGGAM_GGGAP_CODE, GGGAM_TRNT_CODE, GGGAM_TRNT_TYPE, GGGAM_ACC_NO, GGGAM_CONTRA_ACC_NO)VALUES    (GGGAM_CODE_SEQ.NEXTVAL, " &amp; K$3 &amp; ", '" &amp; $C125 &amp; "', '" &amp; $F125 &amp; "', '" &amp; 'Account Mapping'!I125 &amp; "', '" &amp; 'Account Mapping'!J125 &amp; "');")</f>
        <v/>
      </c>
      <c r="M125" s="9" t="str">
        <f>IF(AND('Account Mapping'!K125="",'Account Mapping'!L125=""),"","INSERT INTO GIN_GIS_GL_ACCTS_MAPPING     (GGGAM_CODE, GGGAM_GGGAP_CODE, GGGAM_TRNT_CODE, GGGAM_TRNT_TYPE, GGGAM_ACC_NO, GGGAM_CONTRA_ACC_NO)VALUES    (GGGAM_CODE_SEQ.NEXTVAL, " &amp; M$3 &amp; ", '" &amp; $C125 &amp; "', '" &amp; $F125 &amp; "', '" &amp; 'Account Mapping'!K125 &amp; "', '" &amp; 'Account Mapping'!L125 &amp; "');")</f>
        <v/>
      </c>
      <c r="O125" s="9" t="str">
        <f>IF(AND('Account Mapping'!M125="",'Account Mapping'!N125=""),"","INSERT INTO GIN_GIS_GL_ACCTS_MAPPING     (GGGAM_CODE, GGGAM_GGGAP_CODE, GGGAM_TRNT_CODE, GGGAM_TRNT_TYPE, GGGAM_ACC_NO, GGGAM_CONTRA_ACC_NO)VALUES    (GGGAM_CODE_SEQ.NEXTVAL, " &amp; O$3 &amp; ", '" &amp; $C125 &amp; "', '" &amp; $F125 &amp; "', '" &amp; 'Account Mapping'!M125 &amp; "', '" &amp; 'Account Mapping'!N125 &amp; "');")</f>
        <v/>
      </c>
      <c r="Q125" s="9" t="str">
        <f>IF(AND('Account Mapping'!O125="",'Account Mapping'!P125=""),"","INSERT INTO GIN_GIS_GL_ACCTS_MAPPING     (GGGAM_CODE, GGGAM_GGGAP_CODE, GGGAM_TRNT_CODE, GGGAM_TRNT_TYPE, GGGAM_ACC_NO, GGGAM_CONTRA_ACC_NO)VALUES    (GGGAM_CODE_SEQ.NEXTVAL, " &amp; Q$3 &amp; ", '" &amp; $C125 &amp; "', '" &amp; $F125 &amp; "', '" &amp; 'Account Mapping'!O125 &amp; "', '" &amp; 'Account Mapping'!P125 &amp; "');")</f>
        <v/>
      </c>
      <c r="S125" s="9" t="str">
        <f>IF(AND('Account Mapping'!Q125="",'Account Mapping'!R125=""),"","INSERT INTO GIN_GIS_GL_ACCTS_MAPPING     (GGGAM_CODE, GGGAM_GGGAP_CODE, GGGAM_TRNT_CODE, GGGAM_TRNT_TYPE, GGGAM_ACC_NO, GGGAM_CONTRA_ACC_NO)VALUES    (GGGAM_CODE_SEQ.NEXTVAL, " &amp; S$3 &amp; ", '" &amp; $C125 &amp; "', '" &amp; $F125 &amp; "', '" &amp; 'Account Mapping'!Q125 &amp; "', '" &amp; 'Account Mapping'!R125 &amp; "');")</f>
        <v/>
      </c>
      <c r="U125" s="9" t="str">
        <f>IF(AND('Account Mapping'!S125="",'Account Mapping'!T125=""),"","INSERT INTO GIN_GIS_GL_ACCTS_MAPPING     (GGGAM_CODE, GGGAM_GGGAP_CODE, GGGAM_TRNT_CODE, GGGAM_TRNT_TYPE, GGGAM_ACC_NO, GGGAM_CONTRA_ACC_NO)VALUES    (GGGAM_CODE_SEQ.NEXTVAL, " &amp; U$3 &amp; ", '" &amp; $C125 &amp; "', '" &amp; $F125 &amp; "', '" &amp; 'Account Mapping'!S125 &amp; "', '" &amp; 'Account Mapping'!T125 &amp; "');")</f>
        <v/>
      </c>
      <c r="W125" s="9" t="str">
        <f>IF(AND('Account Mapping'!U125="",'Account Mapping'!V125=""),"","INSERT INTO GIN_GIS_GL_ACCTS_MAPPING     (GGGAM_CODE, GGGAM_GGGAP_CODE, GGGAM_TRNT_CODE, GGGAM_TRNT_TYPE, GGGAM_ACC_NO, GGGAM_CONTRA_ACC_NO)VALUES    (GGGAM_CODE_SEQ.NEXTVAL, " &amp; W$3 &amp; ", '" &amp; $C125 &amp; "', '" &amp; $F125 &amp; "', '" &amp; 'Account Mapping'!U125 &amp; "', '" &amp; 'Account Mapping'!V125 &amp; "');")</f>
        <v/>
      </c>
      <c r="Y125" s="9" t="str">
        <f>IF(AND('Account Mapping'!W125="",'Account Mapping'!X125=""),"","INSERT INTO GIN_GIS_GL_ACCTS_MAPPING     (GGGAM_CODE, GGGAM_GGGAP_CODE, GGGAM_TRNT_CODE, GGGAM_TRNT_TYPE, GGGAM_ACC_NO, GGGAM_CONTRA_ACC_NO)VALUES    (GGGAM_CODE_SEQ.NEXTVAL, " &amp; Y$3 &amp; ", '" &amp; $C125 &amp; "', '" &amp; $F125 &amp; "', '" &amp; 'Account Mapping'!W125 &amp; "', '" &amp; 'Account Mapping'!X125 &amp; "');")</f>
        <v/>
      </c>
      <c r="AA125" s="9" t="str">
        <f>IF(AND('Account Mapping'!Y125="",'Account Mapping'!Z125=""),"","INSERT INTO GIN_GIS_GL_ACCTS_MAPPING     (GGGAM_CODE, GGGAM_GGGAP_CODE, GGGAM_TRNT_CODE, GGGAM_TRNT_TYPE, GGGAM_ACC_NO, GGGAM_CONTRA_ACC_NO)VALUES    (GGGAM_CODE_SEQ.NEXTVAL, " &amp; AA$3 &amp; ", '" &amp; $C125 &amp; "', '" &amp; $F125 &amp; "', '" &amp; 'Account Mapping'!Y125 &amp; "', '" &amp; 'Account Mapping'!Z125 &amp; "');")</f>
        <v/>
      </c>
      <c r="AC125" s="9" t="str">
        <f>IF(AND('Account Mapping'!AA125="",'Account Mapping'!AB125=""),"","INSERT INTO GIN_GIS_GL_ACCTS_MAPPING     (GGGAM_CODE, GGGAM_GGGAP_CODE, GGGAM_TRNT_CODE, GGGAM_TRNT_TYPE, GGGAM_ACC_NO, GGGAM_CONTRA_ACC_NO)VALUES    (GGGAM_CODE_SEQ.NEXTVAL, " &amp; AC$3 &amp; ", '" &amp; $C125 &amp; "', '" &amp; $F125 &amp; "', '" &amp; 'Account Mapping'!AA125 &amp; "', '" &amp; 'Account Mapping'!AB125 &amp; "');")</f>
        <v/>
      </c>
      <c r="AE125" s="9" t="str">
        <f>IF(AND('Account Mapping'!AC125="",'Account Mapping'!AD125=""),"","INSERT INTO GIN_GIS_GL_ACCTS_MAPPING     (GGGAM_CODE, GGGAM_GGGAP_CODE, GGGAM_TRNT_CODE, GGGAM_TRNT_TYPE, GGGAM_ACC_NO, GGGAM_CONTRA_ACC_NO)VALUES    (GGGAM_CODE_SEQ.NEXTVAL, " &amp; AE$3 &amp; ", '" &amp; $C125 &amp; "', '" &amp; $F125 &amp; "', '" &amp; 'Account Mapping'!AC125 &amp; "', '" &amp; 'Account Mapping'!AD125 &amp; "');")</f>
        <v/>
      </c>
      <c r="AG125" s="9" t="str">
        <f>IF(AND('Account Mapping'!AE125="",'Account Mapping'!AF125=""),"","INSERT INTO GIN_GIS_GL_ACCTS_MAPPING     (GGGAM_CODE, GGGAM_GGGAP_CODE, GGGAM_TRNT_CODE, GGGAM_TRNT_TYPE, GGGAM_ACC_NO, GGGAM_CONTRA_ACC_NO)VALUES    (GGGAM_CODE_SEQ.NEXTVAL, " &amp; AG$3 &amp; ", '" &amp; $C125 &amp; "', '" &amp; $F125 &amp; "', '" &amp; 'Account Mapping'!AE125 &amp; "', '" &amp; 'Account Mapping'!AF125 &amp; "');")</f>
        <v/>
      </c>
      <c r="AJ125" s="9" t="str">
        <f t="shared" ref="AJ125:AJ148" si="24">IF(B125="","INSERT INTO GIN_TRANSACTION_TYPES ( TRNT_CODE, TRNT_DESC, TRNT_TYPE,TRNT_APPLICATION_LVL, TRNT_SCL_APPLICABLE, TRNT_ORG_TYPE, TRNT_APPL_TRANS_TYPE_LVL) VALUES ('" &amp; C125 &amp; "', '" &amp; E125 &amp; "', '" &amp; F125 &amp; "', '" &amp;  G125 &amp; "', 'Y', 'ALL', 'N'); ",IF(B125=C125,"","UPDATE GIN_TRANSACTION_TYPES SET  TRNT_CODE = '" &amp; C125 &amp; "' WHERE TRNT_CODE = '" &amp; B125 &amp; "';"))</f>
        <v>INSERT INTO GIN_TRANSACTION_TYPES ( TRNT_CODE, TRNT_DESC, TRNT_TYPE,TRNT_APPLICATION_LVL, TRNT_SCL_APPLICABLE, TRNT_ORG_TYPE, TRNT_APPL_TRANS_TYPE_LVL) VALUES ('UPR-U', 'UN-EARNED PREMIUM', 'UPR', 'U', 'Y', 'ALL', 'N'); </v>
      </c>
    </row>
    <row r="126" ht="15.0" customHeight="1">
      <c r="A126" s="9">
        <f>IF('Account Mapping'!A126="","",'Account Mapping'!A126)</f>
        <v>301</v>
      </c>
      <c r="B126" s="9"/>
      <c r="C126" s="9" t="str">
        <f t="shared" si="22"/>
        <v>UPR-FI</v>
      </c>
      <c r="D126" s="9">
        <f t="shared" si="23"/>
        <v>6</v>
      </c>
      <c r="E126" s="9" t="str">
        <f>IF('Account Mapping'!C126="","",'Account Mapping'!C126)</f>
        <v>UPR FACREIN</v>
      </c>
      <c r="F126" s="9" t="str">
        <f>IF('Account Mapping'!D126="","",'Account Mapping'!D126)</f>
        <v>UPR</v>
      </c>
      <c r="G126" s="9" t="str">
        <f>IF('Account Mapping'!E126="","",'Account Mapping'!E126)</f>
        <v>FI</v>
      </c>
      <c r="H126" s="9" t="str">
        <f>IF('Account Mapping'!F126="","",'Account Mapping'!F126)</f>
        <v>Y</v>
      </c>
      <c r="I126" s="9" t="str">
        <f>IF(AND('Account Mapping'!G126="",'Account Mapping'!H126=""),"","INSERT INTO GIN_GIS_GL_ACCTS_MAPPING     (GGGAM_CODE, GGGAM_GGGAP_CODE, GGGAM_TRNT_CODE, GGGAM_TRNT_TYPE, GGGAM_ACC_NO, GGGAM_CONTRA_ACC_NO)VALUES    (GGGAM_CODE_SEQ.NEXTVAL, " &amp; I$3 &amp; ", '" &amp; $C126 &amp; "', '" &amp; $F126 &amp; "', '" &amp; 'Account Mapping'!G126 &amp; "', '" &amp; 'Account Mapping'!H126 &amp; "');")</f>
        <v/>
      </c>
      <c r="K126" s="9" t="str">
        <f>IF(AND('Account Mapping'!I126="",'Account Mapping'!J126=""),"","INSERT INTO GIN_GIS_GL_ACCTS_MAPPING     (GGGAM_CODE, GGGAM_GGGAP_CODE, GGGAM_TRNT_CODE, GGGAM_TRNT_TYPE, GGGAM_ACC_NO, GGGAM_CONTRA_ACC_NO)VALUES    (GGGAM_CODE_SEQ.NEXTVAL, " &amp; K$3 &amp; ", '" &amp; $C126 &amp; "', '" &amp; $F126 &amp; "', '" &amp; 'Account Mapping'!I126 &amp; "', '" &amp; 'Account Mapping'!J126 &amp; "');")</f>
        <v/>
      </c>
      <c r="M126" s="9" t="str">
        <f>IF(AND('Account Mapping'!K126="",'Account Mapping'!L126=""),"","INSERT INTO GIN_GIS_GL_ACCTS_MAPPING     (GGGAM_CODE, GGGAM_GGGAP_CODE, GGGAM_TRNT_CODE, GGGAM_TRNT_TYPE, GGGAM_ACC_NO, GGGAM_CONTRA_ACC_NO)VALUES    (GGGAM_CODE_SEQ.NEXTVAL, " &amp; M$3 &amp; ", '" &amp; $C126 &amp; "', '" &amp; $F126 &amp; "', '" &amp; 'Account Mapping'!K126 &amp; "', '" &amp; 'Account Mapping'!L126 &amp; "');")</f>
        <v/>
      </c>
      <c r="O126" s="9" t="str">
        <f>IF(AND('Account Mapping'!M126="",'Account Mapping'!N126=""),"","INSERT INTO GIN_GIS_GL_ACCTS_MAPPING     (GGGAM_CODE, GGGAM_GGGAP_CODE, GGGAM_TRNT_CODE, GGGAM_TRNT_TYPE, GGGAM_ACC_NO, GGGAM_CONTRA_ACC_NO)VALUES    (GGGAM_CODE_SEQ.NEXTVAL, " &amp; O$3 &amp; ", '" &amp; $C126 &amp; "', '" &amp; $F126 &amp; "', '" &amp; 'Account Mapping'!M126 &amp; "', '" &amp; 'Account Mapping'!N126 &amp; "');")</f>
        <v/>
      </c>
      <c r="Q126" s="9" t="str">
        <f>IF(AND('Account Mapping'!O126="",'Account Mapping'!P126=""),"","INSERT INTO GIN_GIS_GL_ACCTS_MAPPING     (GGGAM_CODE, GGGAM_GGGAP_CODE, GGGAM_TRNT_CODE, GGGAM_TRNT_TYPE, GGGAM_ACC_NO, GGGAM_CONTRA_ACC_NO)VALUES    (GGGAM_CODE_SEQ.NEXTVAL, " &amp; Q$3 &amp; ", '" &amp; $C126 &amp; "', '" &amp; $F126 &amp; "', '" &amp; 'Account Mapping'!O126 &amp; "', '" &amp; 'Account Mapping'!P126 &amp; "');")</f>
        <v/>
      </c>
      <c r="S126" s="9" t="str">
        <f>IF(AND('Account Mapping'!Q126="",'Account Mapping'!R126=""),"","INSERT INTO GIN_GIS_GL_ACCTS_MAPPING     (GGGAM_CODE, GGGAM_GGGAP_CODE, GGGAM_TRNT_CODE, GGGAM_TRNT_TYPE, GGGAM_ACC_NO, GGGAM_CONTRA_ACC_NO)VALUES    (GGGAM_CODE_SEQ.NEXTVAL, " &amp; S$3 &amp; ", '" &amp; $C126 &amp; "', '" &amp; $F126 &amp; "', '" &amp; 'Account Mapping'!Q126 &amp; "', '" &amp; 'Account Mapping'!R126 &amp; "');")</f>
        <v/>
      </c>
      <c r="U126" s="9" t="str">
        <f>IF(AND('Account Mapping'!S126="",'Account Mapping'!T126=""),"","INSERT INTO GIN_GIS_GL_ACCTS_MAPPING     (GGGAM_CODE, GGGAM_GGGAP_CODE, GGGAM_TRNT_CODE, GGGAM_TRNT_TYPE, GGGAM_ACC_NO, GGGAM_CONTRA_ACC_NO)VALUES    (GGGAM_CODE_SEQ.NEXTVAL, " &amp; U$3 &amp; ", '" &amp; $C126 &amp; "', '" &amp; $F126 &amp; "', '" &amp; 'Account Mapping'!S126 &amp; "', '" &amp; 'Account Mapping'!T126 &amp; "');")</f>
        <v/>
      </c>
      <c r="W126" s="9" t="str">
        <f>IF(AND('Account Mapping'!U126="",'Account Mapping'!V126=""),"","INSERT INTO GIN_GIS_GL_ACCTS_MAPPING     (GGGAM_CODE, GGGAM_GGGAP_CODE, GGGAM_TRNT_CODE, GGGAM_TRNT_TYPE, GGGAM_ACC_NO, GGGAM_CONTRA_ACC_NO)VALUES    (GGGAM_CODE_SEQ.NEXTVAL, " &amp; W$3 &amp; ", '" &amp; $C126 &amp; "', '" &amp; $F126 &amp; "', '" &amp; 'Account Mapping'!U126 &amp; "', '" &amp; 'Account Mapping'!V126 &amp; "');")</f>
        <v/>
      </c>
      <c r="Y126" s="9" t="str">
        <f>IF(AND('Account Mapping'!W126="",'Account Mapping'!X126=""),"","INSERT INTO GIN_GIS_GL_ACCTS_MAPPING     (GGGAM_CODE, GGGAM_GGGAP_CODE, GGGAM_TRNT_CODE, GGGAM_TRNT_TYPE, GGGAM_ACC_NO, GGGAM_CONTRA_ACC_NO)VALUES    (GGGAM_CODE_SEQ.NEXTVAL, " &amp; Y$3 &amp; ", '" &amp; $C126 &amp; "', '" &amp; $F126 &amp; "', '" &amp; 'Account Mapping'!W126 &amp; "', '" &amp; 'Account Mapping'!X126 &amp; "');")</f>
        <v/>
      </c>
      <c r="AA126" s="9" t="str">
        <f>IF(AND('Account Mapping'!Y126="",'Account Mapping'!Z126=""),"","INSERT INTO GIN_GIS_GL_ACCTS_MAPPING     (GGGAM_CODE, GGGAM_GGGAP_CODE, GGGAM_TRNT_CODE, GGGAM_TRNT_TYPE, GGGAM_ACC_NO, GGGAM_CONTRA_ACC_NO)VALUES    (GGGAM_CODE_SEQ.NEXTVAL, " &amp; AA$3 &amp; ", '" &amp; $C126 &amp; "', '" &amp; $F126 &amp; "', '" &amp; 'Account Mapping'!Y126 &amp; "', '" &amp; 'Account Mapping'!Z126 &amp; "');")</f>
        <v/>
      </c>
      <c r="AC126" s="9" t="str">
        <f>IF(AND('Account Mapping'!AA126="",'Account Mapping'!AB126=""),"","INSERT INTO GIN_GIS_GL_ACCTS_MAPPING     (GGGAM_CODE, GGGAM_GGGAP_CODE, GGGAM_TRNT_CODE, GGGAM_TRNT_TYPE, GGGAM_ACC_NO, GGGAM_CONTRA_ACC_NO)VALUES    (GGGAM_CODE_SEQ.NEXTVAL, " &amp; AC$3 &amp; ", '" &amp; $C126 &amp; "', '" &amp; $F126 &amp; "', '" &amp; 'Account Mapping'!AA126 &amp; "', '" &amp; 'Account Mapping'!AB126 &amp; "');")</f>
        <v/>
      </c>
      <c r="AE126" s="9" t="str">
        <f>IF(AND('Account Mapping'!AC126="",'Account Mapping'!AD126=""),"","INSERT INTO GIN_GIS_GL_ACCTS_MAPPING     (GGGAM_CODE, GGGAM_GGGAP_CODE, GGGAM_TRNT_CODE, GGGAM_TRNT_TYPE, GGGAM_ACC_NO, GGGAM_CONTRA_ACC_NO)VALUES    (GGGAM_CODE_SEQ.NEXTVAL, " &amp; AE$3 &amp; ", '" &amp; $C126 &amp; "', '" &amp; $F126 &amp; "', '" &amp; 'Account Mapping'!AC126 &amp; "', '" &amp; 'Account Mapping'!AD126 &amp; "');")</f>
        <v/>
      </c>
      <c r="AG126" s="9" t="str">
        <f>IF(AND('Account Mapping'!AE126="",'Account Mapping'!AF126=""),"","INSERT INTO GIN_GIS_GL_ACCTS_MAPPING     (GGGAM_CODE, GGGAM_GGGAP_CODE, GGGAM_TRNT_CODE, GGGAM_TRNT_TYPE, GGGAM_ACC_NO, GGGAM_CONTRA_ACC_NO)VALUES    (GGGAM_CODE_SEQ.NEXTVAL, " &amp; AG$3 &amp; ", '" &amp; $C126 &amp; "', '" &amp; $F126 &amp; "', '" &amp; 'Account Mapping'!AE126 &amp; "', '" &amp; 'Account Mapping'!AF126 &amp; "');")</f>
        <v/>
      </c>
      <c r="AJ126" s="9" t="str">
        <f t="shared" si="24"/>
        <v>INSERT INTO GIN_TRANSACTION_TYPES ( TRNT_CODE, TRNT_DESC, TRNT_TYPE,TRNT_APPLICATION_LVL, TRNT_SCL_APPLICABLE, TRNT_ORG_TYPE, TRNT_APPL_TRANS_TYPE_LVL) VALUES ('UPR-FI', 'UPR FACREIN', 'UPR', 'FI', 'Y', 'ALL', 'N'); </v>
      </c>
    </row>
    <row r="127" ht="15.0" customHeight="1">
      <c r="A127" s="9">
        <f>IF('Account Mapping'!A127="","",'Account Mapping'!A127)</f>
        <v>302</v>
      </c>
      <c r="B127" s="9" t="str">
        <f>IF('Account Mapping'!B127="","",'Account Mapping'!B127)</f>
        <v/>
      </c>
      <c r="C127" s="9" t="str">
        <f t="shared" si="22"/>
        <v>UPR-MAN</v>
      </c>
      <c r="D127" s="9">
        <f t="shared" si="23"/>
        <v>7</v>
      </c>
      <c r="E127" s="9" t="str">
        <f>IF('Account Mapping'!C127="","",'Account Mapping'!C127)</f>
        <v>UPR MANDATORY</v>
      </c>
      <c r="F127" s="9" t="str">
        <f>IF('Account Mapping'!D127="","",'Account Mapping'!D127)</f>
        <v>UPR</v>
      </c>
      <c r="G127" s="9" t="str">
        <f>IF('Account Mapping'!E127="","",'Account Mapping'!E127)</f>
        <v>MAN</v>
      </c>
      <c r="H127" s="9" t="str">
        <f>IF('Account Mapping'!F127="","",'Account Mapping'!F127)</f>
        <v>Y</v>
      </c>
      <c r="I127" s="9" t="str">
        <f>IF(AND('Account Mapping'!G127="",'Account Mapping'!H127=""),"","INSERT INTO GIN_GIS_GL_ACCTS_MAPPING     (GGGAM_CODE, GGGAM_GGGAP_CODE, GGGAM_TRNT_CODE, GGGAM_TRNT_TYPE, GGGAM_ACC_NO, GGGAM_CONTRA_ACC_NO)VALUES    (GGGAM_CODE_SEQ.NEXTVAL, " &amp; I$3 &amp; ", '" &amp; $C127 &amp; "', '" &amp; $F127 &amp; "', '" &amp; 'Account Mapping'!G127 &amp; "', '" &amp; 'Account Mapping'!H127 &amp; "');")</f>
        <v/>
      </c>
      <c r="K127" s="9" t="str">
        <f>IF(AND('Account Mapping'!I127="",'Account Mapping'!J127=""),"","INSERT INTO GIN_GIS_GL_ACCTS_MAPPING     (GGGAM_CODE, GGGAM_GGGAP_CODE, GGGAM_TRNT_CODE, GGGAM_TRNT_TYPE, GGGAM_ACC_NO, GGGAM_CONTRA_ACC_NO)VALUES    (GGGAM_CODE_SEQ.NEXTVAL, " &amp; K$3 &amp; ", '" &amp; $C127 &amp; "', '" &amp; $F127 &amp; "', '" &amp; 'Account Mapping'!I127 &amp; "', '" &amp; 'Account Mapping'!J127 &amp; "');")</f>
        <v/>
      </c>
      <c r="M127" s="9" t="str">
        <f>IF(AND('Account Mapping'!K127="",'Account Mapping'!L127=""),"","INSERT INTO GIN_GIS_GL_ACCTS_MAPPING     (GGGAM_CODE, GGGAM_GGGAP_CODE, GGGAM_TRNT_CODE, GGGAM_TRNT_TYPE, GGGAM_ACC_NO, GGGAM_CONTRA_ACC_NO)VALUES    (GGGAM_CODE_SEQ.NEXTVAL, " &amp; M$3 &amp; ", '" &amp; $C127 &amp; "', '" &amp; $F127 &amp; "', '" &amp; 'Account Mapping'!K127 &amp; "', '" &amp; 'Account Mapping'!L127 &amp; "');")</f>
        <v/>
      </c>
      <c r="O127" s="9" t="str">
        <f>IF(AND('Account Mapping'!M127="",'Account Mapping'!N127=""),"","INSERT INTO GIN_GIS_GL_ACCTS_MAPPING     (GGGAM_CODE, GGGAM_GGGAP_CODE, GGGAM_TRNT_CODE, GGGAM_TRNT_TYPE, GGGAM_ACC_NO, GGGAM_CONTRA_ACC_NO)VALUES    (GGGAM_CODE_SEQ.NEXTVAL, " &amp; O$3 &amp; ", '" &amp; $C127 &amp; "', '" &amp; $F127 &amp; "', '" &amp; 'Account Mapping'!M127 &amp; "', '" &amp; 'Account Mapping'!N127 &amp; "');")</f>
        <v/>
      </c>
      <c r="Q127" s="9" t="str">
        <f>IF(AND('Account Mapping'!O127="",'Account Mapping'!P127=""),"","INSERT INTO GIN_GIS_GL_ACCTS_MAPPING     (GGGAM_CODE, GGGAM_GGGAP_CODE, GGGAM_TRNT_CODE, GGGAM_TRNT_TYPE, GGGAM_ACC_NO, GGGAM_CONTRA_ACC_NO)VALUES    (GGGAM_CODE_SEQ.NEXTVAL, " &amp; Q$3 &amp; ", '" &amp; $C127 &amp; "', '" &amp; $F127 &amp; "', '" &amp; 'Account Mapping'!O127 &amp; "', '" &amp; 'Account Mapping'!P127 &amp; "');")</f>
        <v/>
      </c>
      <c r="S127" s="9" t="str">
        <f>IF(AND('Account Mapping'!Q127="",'Account Mapping'!R127=""),"","INSERT INTO GIN_GIS_GL_ACCTS_MAPPING     (GGGAM_CODE, GGGAM_GGGAP_CODE, GGGAM_TRNT_CODE, GGGAM_TRNT_TYPE, GGGAM_ACC_NO, GGGAM_CONTRA_ACC_NO)VALUES    (GGGAM_CODE_SEQ.NEXTVAL, " &amp; S$3 &amp; ", '" &amp; $C127 &amp; "', '" &amp; $F127 &amp; "', '" &amp; 'Account Mapping'!Q127 &amp; "', '" &amp; 'Account Mapping'!R127 &amp; "');")</f>
        <v/>
      </c>
      <c r="U127" s="9" t="str">
        <f>IF(AND('Account Mapping'!S127="",'Account Mapping'!T127=""),"","INSERT INTO GIN_GIS_GL_ACCTS_MAPPING     (GGGAM_CODE, GGGAM_GGGAP_CODE, GGGAM_TRNT_CODE, GGGAM_TRNT_TYPE, GGGAM_ACC_NO, GGGAM_CONTRA_ACC_NO)VALUES    (GGGAM_CODE_SEQ.NEXTVAL, " &amp; U$3 &amp; ", '" &amp; $C127 &amp; "', '" &amp; $F127 &amp; "', '" &amp; 'Account Mapping'!S127 &amp; "', '" &amp; 'Account Mapping'!T127 &amp; "');")</f>
        <v/>
      </c>
      <c r="W127" s="9" t="str">
        <f>IF(AND('Account Mapping'!U127="",'Account Mapping'!V127=""),"","INSERT INTO GIN_GIS_GL_ACCTS_MAPPING     (GGGAM_CODE, GGGAM_GGGAP_CODE, GGGAM_TRNT_CODE, GGGAM_TRNT_TYPE, GGGAM_ACC_NO, GGGAM_CONTRA_ACC_NO)VALUES    (GGGAM_CODE_SEQ.NEXTVAL, " &amp; W$3 &amp; ", '" &amp; $C127 &amp; "', '" &amp; $F127 &amp; "', '" &amp; 'Account Mapping'!U127 &amp; "', '" &amp; 'Account Mapping'!V127 &amp; "');")</f>
        <v/>
      </c>
      <c r="Y127" s="9" t="str">
        <f>IF(AND('Account Mapping'!W127="",'Account Mapping'!X127=""),"","INSERT INTO GIN_GIS_GL_ACCTS_MAPPING     (GGGAM_CODE, GGGAM_GGGAP_CODE, GGGAM_TRNT_CODE, GGGAM_TRNT_TYPE, GGGAM_ACC_NO, GGGAM_CONTRA_ACC_NO)VALUES    (GGGAM_CODE_SEQ.NEXTVAL, " &amp; Y$3 &amp; ", '" &amp; $C127 &amp; "', '" &amp; $F127 &amp; "', '" &amp; 'Account Mapping'!W127 &amp; "', '" &amp; 'Account Mapping'!X127 &amp; "');")</f>
        <v/>
      </c>
      <c r="AA127" s="9" t="str">
        <f>IF(AND('Account Mapping'!Y127="",'Account Mapping'!Z127=""),"","INSERT INTO GIN_GIS_GL_ACCTS_MAPPING     (GGGAM_CODE, GGGAM_GGGAP_CODE, GGGAM_TRNT_CODE, GGGAM_TRNT_TYPE, GGGAM_ACC_NO, GGGAM_CONTRA_ACC_NO)VALUES    (GGGAM_CODE_SEQ.NEXTVAL, " &amp; AA$3 &amp; ", '" &amp; $C127 &amp; "', '" &amp; $F127 &amp; "', '" &amp; 'Account Mapping'!Y127 &amp; "', '" &amp; 'Account Mapping'!Z127 &amp; "');")</f>
        <v/>
      </c>
      <c r="AC127" s="9" t="str">
        <f>IF(AND('Account Mapping'!AA127="",'Account Mapping'!AB127=""),"","INSERT INTO GIN_GIS_GL_ACCTS_MAPPING     (GGGAM_CODE, GGGAM_GGGAP_CODE, GGGAM_TRNT_CODE, GGGAM_TRNT_TYPE, GGGAM_ACC_NO, GGGAM_CONTRA_ACC_NO)VALUES    (GGGAM_CODE_SEQ.NEXTVAL, " &amp; AC$3 &amp; ", '" &amp; $C127 &amp; "', '" &amp; $F127 &amp; "', '" &amp; 'Account Mapping'!AA127 &amp; "', '" &amp; 'Account Mapping'!AB127 &amp; "');")</f>
        <v/>
      </c>
      <c r="AE127" s="9" t="str">
        <f>IF(AND('Account Mapping'!AC127="",'Account Mapping'!AD127=""),"","INSERT INTO GIN_GIS_GL_ACCTS_MAPPING     (GGGAM_CODE, GGGAM_GGGAP_CODE, GGGAM_TRNT_CODE, GGGAM_TRNT_TYPE, GGGAM_ACC_NO, GGGAM_CONTRA_ACC_NO)VALUES    (GGGAM_CODE_SEQ.NEXTVAL, " &amp; AE$3 &amp; ", '" &amp; $C127 &amp; "', '" &amp; $F127 &amp; "', '" &amp; 'Account Mapping'!AC127 &amp; "', '" &amp; 'Account Mapping'!AD127 &amp; "');")</f>
        <v/>
      </c>
      <c r="AG127" s="9" t="str">
        <f>IF(AND('Account Mapping'!AE127="",'Account Mapping'!AF127=""),"","INSERT INTO GIN_GIS_GL_ACCTS_MAPPING     (GGGAM_CODE, GGGAM_GGGAP_CODE, GGGAM_TRNT_CODE, GGGAM_TRNT_TYPE, GGGAM_ACC_NO, GGGAM_CONTRA_ACC_NO)VALUES    (GGGAM_CODE_SEQ.NEXTVAL, " &amp; AG$3 &amp; ", '" &amp; $C127 &amp; "', '" &amp; $F127 &amp; "', '" &amp; 'Account Mapping'!AE127 &amp; "', '" &amp; 'Account Mapping'!AF127 &amp; "');")</f>
        <v/>
      </c>
      <c r="AJ127" s="9" t="str">
        <f t="shared" si="24"/>
        <v>INSERT INTO GIN_TRANSACTION_TYPES ( TRNT_CODE, TRNT_DESC, TRNT_TYPE,TRNT_APPLICATION_LVL, TRNT_SCL_APPLICABLE, TRNT_ORG_TYPE, TRNT_APPL_TRANS_TYPE_LVL) VALUES ('UPR-MAN', 'UPR MANDATORY', 'UPR', 'MAN', 'Y', 'ALL', 'N'); </v>
      </c>
    </row>
    <row r="128" ht="15.0" customHeight="1">
      <c r="A128" s="9">
        <f>IF('Account Mapping'!A128="","",'Account Mapping'!A128)</f>
        <v>304</v>
      </c>
      <c r="B128" s="9"/>
      <c r="C128" s="9" t="s">
        <v>403</v>
      </c>
      <c r="D128" s="9">
        <f t="shared" si="23"/>
        <v>7</v>
      </c>
      <c r="E128" s="9" t="str">
        <f>IF('Account Mapping'!C128="","",'Account Mapping'!C128)</f>
        <v>UPR SURPLUS</v>
      </c>
      <c r="F128" s="9" t="str">
        <f>IF('Account Mapping'!D128="","",'Account Mapping'!D128)</f>
        <v>UPR</v>
      </c>
      <c r="G128" s="9" t="str">
        <f>IF('Account Mapping'!E128="","",'Account Mapping'!E128)</f>
        <v>FSTSUP</v>
      </c>
      <c r="H128" s="9" t="str">
        <f>IF('Account Mapping'!F128="","",'Account Mapping'!F128)</f>
        <v>Y</v>
      </c>
      <c r="I128" s="9" t="str">
        <f>IF(AND('Account Mapping'!G128="",'Account Mapping'!H128=""),"","INSERT INTO GIN_GIS_GL_ACCTS_MAPPING     (GGGAM_CODE, GGGAM_GGGAP_CODE, GGGAM_TRNT_CODE, GGGAM_TRNT_TYPE, GGGAM_ACC_NO, GGGAM_CONTRA_ACC_NO)VALUES    (GGGAM_CODE_SEQ.NEXTVAL, " &amp; I$3 &amp; ", '" &amp; $C128 &amp; "', '" &amp; $F128 &amp; "', '" &amp; 'Account Mapping'!G128 &amp; "', '" &amp; 'Account Mapping'!H128 &amp; "');")</f>
        <v/>
      </c>
      <c r="K128" s="9" t="str">
        <f>IF(AND('Account Mapping'!I128="",'Account Mapping'!J128=""),"","INSERT INTO GIN_GIS_GL_ACCTS_MAPPING     (GGGAM_CODE, GGGAM_GGGAP_CODE, GGGAM_TRNT_CODE, GGGAM_TRNT_TYPE, GGGAM_ACC_NO, GGGAM_CONTRA_ACC_NO)VALUES    (GGGAM_CODE_SEQ.NEXTVAL, " &amp; K$3 &amp; ", '" &amp; $C128 &amp; "', '" &amp; $F128 &amp; "', '" &amp; 'Account Mapping'!I128 &amp; "', '" &amp; 'Account Mapping'!J128 &amp; "');")</f>
        <v/>
      </c>
      <c r="M128" s="9" t="str">
        <f>IF(AND('Account Mapping'!K128="",'Account Mapping'!L128=""),"","INSERT INTO GIN_GIS_GL_ACCTS_MAPPING     (GGGAM_CODE, GGGAM_GGGAP_CODE, GGGAM_TRNT_CODE, GGGAM_TRNT_TYPE, GGGAM_ACC_NO, GGGAM_CONTRA_ACC_NO)VALUES    (GGGAM_CODE_SEQ.NEXTVAL, " &amp; M$3 &amp; ", '" &amp; $C128 &amp; "', '" &amp; $F128 &amp; "', '" &amp; 'Account Mapping'!K128 &amp; "', '" &amp; 'Account Mapping'!L128 &amp; "');")</f>
        <v/>
      </c>
      <c r="O128" s="9" t="str">
        <f>IF(AND('Account Mapping'!M128="",'Account Mapping'!N128=""),"","INSERT INTO GIN_GIS_GL_ACCTS_MAPPING     (GGGAM_CODE, GGGAM_GGGAP_CODE, GGGAM_TRNT_CODE, GGGAM_TRNT_TYPE, GGGAM_ACC_NO, GGGAM_CONTRA_ACC_NO)VALUES    (GGGAM_CODE_SEQ.NEXTVAL, " &amp; O$3 &amp; ", '" &amp; $C128 &amp; "', '" &amp; $F128 &amp; "', '" &amp; 'Account Mapping'!M128 &amp; "', '" &amp; 'Account Mapping'!N128 &amp; "');")</f>
        <v/>
      </c>
      <c r="Q128" s="9" t="str">
        <f>IF(AND('Account Mapping'!O128="",'Account Mapping'!P128=""),"","INSERT INTO GIN_GIS_GL_ACCTS_MAPPING     (GGGAM_CODE, GGGAM_GGGAP_CODE, GGGAM_TRNT_CODE, GGGAM_TRNT_TYPE, GGGAM_ACC_NO, GGGAM_CONTRA_ACC_NO)VALUES    (GGGAM_CODE_SEQ.NEXTVAL, " &amp; Q$3 &amp; ", '" &amp; $C128 &amp; "', '" &amp; $F128 &amp; "', '" &amp; 'Account Mapping'!O128 &amp; "', '" &amp; 'Account Mapping'!P128 &amp; "');")</f>
        <v/>
      </c>
      <c r="S128" s="9" t="str">
        <f>IF(AND('Account Mapping'!Q128="",'Account Mapping'!R128=""),"","INSERT INTO GIN_GIS_GL_ACCTS_MAPPING     (GGGAM_CODE, GGGAM_GGGAP_CODE, GGGAM_TRNT_CODE, GGGAM_TRNT_TYPE, GGGAM_ACC_NO, GGGAM_CONTRA_ACC_NO)VALUES    (GGGAM_CODE_SEQ.NEXTVAL, " &amp; S$3 &amp; ", '" &amp; $C128 &amp; "', '" &amp; $F128 &amp; "', '" &amp; 'Account Mapping'!Q128 &amp; "', '" &amp; 'Account Mapping'!R128 &amp; "');")</f>
        <v/>
      </c>
      <c r="U128" s="9" t="str">
        <f>IF(AND('Account Mapping'!S128="",'Account Mapping'!T128=""),"","INSERT INTO GIN_GIS_GL_ACCTS_MAPPING     (GGGAM_CODE, GGGAM_GGGAP_CODE, GGGAM_TRNT_CODE, GGGAM_TRNT_TYPE, GGGAM_ACC_NO, GGGAM_CONTRA_ACC_NO)VALUES    (GGGAM_CODE_SEQ.NEXTVAL, " &amp; U$3 &amp; ", '" &amp; $C128 &amp; "', '" &amp; $F128 &amp; "', '" &amp; 'Account Mapping'!S128 &amp; "', '" &amp; 'Account Mapping'!T128 &amp; "');")</f>
        <v/>
      </c>
      <c r="W128" s="9" t="str">
        <f>IF(AND('Account Mapping'!U128="",'Account Mapping'!V128=""),"","INSERT INTO GIN_GIS_GL_ACCTS_MAPPING     (GGGAM_CODE, GGGAM_GGGAP_CODE, GGGAM_TRNT_CODE, GGGAM_TRNT_TYPE, GGGAM_ACC_NO, GGGAM_CONTRA_ACC_NO)VALUES    (GGGAM_CODE_SEQ.NEXTVAL, " &amp; W$3 &amp; ", '" &amp; $C128 &amp; "', '" &amp; $F128 &amp; "', '" &amp; 'Account Mapping'!U128 &amp; "', '" &amp; 'Account Mapping'!V128 &amp; "');")</f>
        <v/>
      </c>
      <c r="Y128" s="9" t="str">
        <f>IF(AND('Account Mapping'!W128="",'Account Mapping'!X128=""),"","INSERT INTO GIN_GIS_GL_ACCTS_MAPPING     (GGGAM_CODE, GGGAM_GGGAP_CODE, GGGAM_TRNT_CODE, GGGAM_TRNT_TYPE, GGGAM_ACC_NO, GGGAM_CONTRA_ACC_NO)VALUES    (GGGAM_CODE_SEQ.NEXTVAL, " &amp; Y$3 &amp; ", '" &amp; $C128 &amp; "', '" &amp; $F128 &amp; "', '" &amp; 'Account Mapping'!W128 &amp; "', '" &amp; 'Account Mapping'!X128 &amp; "');")</f>
        <v/>
      </c>
      <c r="AA128" s="9" t="str">
        <f>IF(AND('Account Mapping'!Y128="",'Account Mapping'!Z128=""),"","INSERT INTO GIN_GIS_GL_ACCTS_MAPPING     (GGGAM_CODE, GGGAM_GGGAP_CODE, GGGAM_TRNT_CODE, GGGAM_TRNT_TYPE, GGGAM_ACC_NO, GGGAM_CONTRA_ACC_NO)VALUES    (GGGAM_CODE_SEQ.NEXTVAL, " &amp; AA$3 &amp; ", '" &amp; $C128 &amp; "', '" &amp; $F128 &amp; "', '" &amp; 'Account Mapping'!Y128 &amp; "', '" &amp; 'Account Mapping'!Z128 &amp; "');")</f>
        <v/>
      </c>
      <c r="AC128" s="9" t="str">
        <f>IF(AND('Account Mapping'!AA128="",'Account Mapping'!AB128=""),"","INSERT INTO GIN_GIS_GL_ACCTS_MAPPING     (GGGAM_CODE, GGGAM_GGGAP_CODE, GGGAM_TRNT_CODE, GGGAM_TRNT_TYPE, GGGAM_ACC_NO, GGGAM_CONTRA_ACC_NO)VALUES    (GGGAM_CODE_SEQ.NEXTVAL, " &amp; AC$3 &amp; ", '" &amp; $C128 &amp; "', '" &amp; $F128 &amp; "', '" &amp; 'Account Mapping'!AA128 &amp; "', '" &amp; 'Account Mapping'!AB128 &amp; "');")</f>
        <v/>
      </c>
      <c r="AE128" s="9" t="str">
        <f>IF(AND('Account Mapping'!AC128="",'Account Mapping'!AD128=""),"","INSERT INTO GIN_GIS_GL_ACCTS_MAPPING     (GGGAM_CODE, GGGAM_GGGAP_CODE, GGGAM_TRNT_CODE, GGGAM_TRNT_TYPE, GGGAM_ACC_NO, GGGAM_CONTRA_ACC_NO)VALUES    (GGGAM_CODE_SEQ.NEXTVAL, " &amp; AE$3 &amp; ", '" &amp; $C128 &amp; "', '" &amp; $F128 &amp; "', '" &amp; 'Account Mapping'!AC128 &amp; "', '" &amp; 'Account Mapping'!AD128 &amp; "');")</f>
        <v/>
      </c>
      <c r="AG128" s="9" t="str">
        <f>IF(AND('Account Mapping'!AE128="",'Account Mapping'!AF128=""),"","INSERT INTO GIN_GIS_GL_ACCTS_MAPPING     (GGGAM_CODE, GGGAM_GGGAP_CODE, GGGAM_TRNT_CODE, GGGAM_TRNT_TYPE, GGGAM_ACC_NO, GGGAM_CONTRA_ACC_NO)VALUES    (GGGAM_CODE_SEQ.NEXTVAL, " &amp; AG$3 &amp; ", '" &amp; $C128 &amp; "', '" &amp; $F128 &amp; "', '" &amp; 'Account Mapping'!AE128 &amp; "', '" &amp; 'Account Mapping'!AF128 &amp; "');")</f>
        <v/>
      </c>
      <c r="AJ128" s="9" t="str">
        <f t="shared" si="24"/>
        <v>INSERT INTO GIN_TRANSACTION_TYPES ( TRNT_CODE, TRNT_DESC, TRNT_TYPE,TRNT_APPLICATION_LVL, TRNT_SCL_APPLICABLE, TRNT_ORG_TYPE, TRNT_APPL_TRANS_TYPE_LVL) VALUES ('UPR-FST', 'UPR SURPLUS', 'UPR', 'FSTSUP', 'Y', 'ALL', 'N'); </v>
      </c>
    </row>
    <row r="129" ht="15.0" customHeight="1">
      <c r="A129" s="9">
        <f>IF('Account Mapping'!A129="","",'Account Mapping'!A129)</f>
        <v>303</v>
      </c>
      <c r="B129" s="9"/>
      <c r="C129" s="9" t="str">
        <f>F129 &amp; "-" &amp; G129</f>
        <v>UPR-QST</v>
      </c>
      <c r="D129" s="9">
        <f t="shared" si="23"/>
        <v>7</v>
      </c>
      <c r="E129" s="9" t="str">
        <f>IF('Account Mapping'!C129="","",'Account Mapping'!C129)</f>
        <v>UPR QUOTA</v>
      </c>
      <c r="F129" s="9" t="str">
        <f>IF('Account Mapping'!D129="","",'Account Mapping'!D129)</f>
        <v>UPR</v>
      </c>
      <c r="G129" s="9" t="str">
        <f>IF('Account Mapping'!E129="","",'Account Mapping'!E129)</f>
        <v>QST</v>
      </c>
      <c r="H129" s="9" t="str">
        <f>IF('Account Mapping'!F129="","",'Account Mapping'!F129)</f>
        <v>Y</v>
      </c>
      <c r="I129" s="9" t="str">
        <f>IF(AND('Account Mapping'!G129="",'Account Mapping'!H129=""),"","INSERT INTO GIN_GIS_GL_ACCTS_MAPPING     (GGGAM_CODE, GGGAM_GGGAP_CODE, GGGAM_TRNT_CODE, GGGAM_TRNT_TYPE, GGGAM_ACC_NO, GGGAM_CONTRA_ACC_NO)VALUES    (GGGAM_CODE_SEQ.NEXTVAL, " &amp; I$3 &amp; ", '" &amp; $C129 &amp; "', '" &amp; $F129 &amp; "', '" &amp; 'Account Mapping'!G129 &amp; "', '" &amp; 'Account Mapping'!H129 &amp; "');")</f>
        <v/>
      </c>
      <c r="K129" s="9" t="str">
        <f>IF(AND('Account Mapping'!I129="",'Account Mapping'!J129=""),"","INSERT INTO GIN_GIS_GL_ACCTS_MAPPING     (GGGAM_CODE, GGGAM_GGGAP_CODE, GGGAM_TRNT_CODE, GGGAM_TRNT_TYPE, GGGAM_ACC_NO, GGGAM_CONTRA_ACC_NO)VALUES    (GGGAM_CODE_SEQ.NEXTVAL, " &amp; K$3 &amp; ", '" &amp; $C129 &amp; "', '" &amp; $F129 &amp; "', '" &amp; 'Account Mapping'!I129 &amp; "', '" &amp; 'Account Mapping'!J129 &amp; "');")</f>
        <v/>
      </c>
      <c r="M129" s="9" t="str">
        <f>IF(AND('Account Mapping'!K129="",'Account Mapping'!L129=""),"","INSERT INTO GIN_GIS_GL_ACCTS_MAPPING     (GGGAM_CODE, GGGAM_GGGAP_CODE, GGGAM_TRNT_CODE, GGGAM_TRNT_TYPE, GGGAM_ACC_NO, GGGAM_CONTRA_ACC_NO)VALUES    (GGGAM_CODE_SEQ.NEXTVAL, " &amp; M$3 &amp; ", '" &amp; $C129 &amp; "', '" &amp; $F129 &amp; "', '" &amp; 'Account Mapping'!K129 &amp; "', '" &amp; 'Account Mapping'!L129 &amp; "');")</f>
        <v/>
      </c>
      <c r="O129" s="9" t="str">
        <f>IF(AND('Account Mapping'!M129="",'Account Mapping'!N129=""),"","INSERT INTO GIN_GIS_GL_ACCTS_MAPPING     (GGGAM_CODE, GGGAM_GGGAP_CODE, GGGAM_TRNT_CODE, GGGAM_TRNT_TYPE, GGGAM_ACC_NO, GGGAM_CONTRA_ACC_NO)VALUES    (GGGAM_CODE_SEQ.NEXTVAL, " &amp; O$3 &amp; ", '" &amp; $C129 &amp; "', '" &amp; $F129 &amp; "', '" &amp; 'Account Mapping'!M129 &amp; "', '" &amp; 'Account Mapping'!N129 &amp; "');")</f>
        <v/>
      </c>
      <c r="Q129" s="9" t="str">
        <f>IF(AND('Account Mapping'!O129="",'Account Mapping'!P129=""),"","INSERT INTO GIN_GIS_GL_ACCTS_MAPPING     (GGGAM_CODE, GGGAM_GGGAP_CODE, GGGAM_TRNT_CODE, GGGAM_TRNT_TYPE, GGGAM_ACC_NO, GGGAM_CONTRA_ACC_NO)VALUES    (GGGAM_CODE_SEQ.NEXTVAL, " &amp; Q$3 &amp; ", '" &amp; $C129 &amp; "', '" &amp; $F129 &amp; "', '" &amp; 'Account Mapping'!O129 &amp; "', '" &amp; 'Account Mapping'!P129 &amp; "');")</f>
        <v/>
      </c>
      <c r="S129" s="9" t="str">
        <f>IF(AND('Account Mapping'!Q129="",'Account Mapping'!R129=""),"","INSERT INTO GIN_GIS_GL_ACCTS_MAPPING     (GGGAM_CODE, GGGAM_GGGAP_CODE, GGGAM_TRNT_CODE, GGGAM_TRNT_TYPE, GGGAM_ACC_NO, GGGAM_CONTRA_ACC_NO)VALUES    (GGGAM_CODE_SEQ.NEXTVAL, " &amp; S$3 &amp; ", '" &amp; $C129 &amp; "', '" &amp; $F129 &amp; "', '" &amp; 'Account Mapping'!Q129 &amp; "', '" &amp; 'Account Mapping'!R129 &amp; "');")</f>
        <v/>
      </c>
      <c r="U129" s="9" t="str">
        <f>IF(AND('Account Mapping'!S129="",'Account Mapping'!T129=""),"","INSERT INTO GIN_GIS_GL_ACCTS_MAPPING     (GGGAM_CODE, GGGAM_GGGAP_CODE, GGGAM_TRNT_CODE, GGGAM_TRNT_TYPE, GGGAM_ACC_NO, GGGAM_CONTRA_ACC_NO)VALUES    (GGGAM_CODE_SEQ.NEXTVAL, " &amp; U$3 &amp; ", '" &amp; $C129 &amp; "', '" &amp; $F129 &amp; "', '" &amp; 'Account Mapping'!S129 &amp; "', '" &amp; 'Account Mapping'!T129 &amp; "');")</f>
        <v/>
      </c>
      <c r="W129" s="9" t="str">
        <f>IF(AND('Account Mapping'!U129="",'Account Mapping'!V129=""),"","INSERT INTO GIN_GIS_GL_ACCTS_MAPPING     (GGGAM_CODE, GGGAM_GGGAP_CODE, GGGAM_TRNT_CODE, GGGAM_TRNT_TYPE, GGGAM_ACC_NO, GGGAM_CONTRA_ACC_NO)VALUES    (GGGAM_CODE_SEQ.NEXTVAL, " &amp; W$3 &amp; ", '" &amp; $C129 &amp; "', '" &amp; $F129 &amp; "', '" &amp; 'Account Mapping'!U129 &amp; "', '" &amp; 'Account Mapping'!V129 &amp; "');")</f>
        <v/>
      </c>
      <c r="Y129" s="9" t="str">
        <f>IF(AND('Account Mapping'!W129="",'Account Mapping'!X129=""),"","INSERT INTO GIN_GIS_GL_ACCTS_MAPPING     (GGGAM_CODE, GGGAM_GGGAP_CODE, GGGAM_TRNT_CODE, GGGAM_TRNT_TYPE, GGGAM_ACC_NO, GGGAM_CONTRA_ACC_NO)VALUES    (GGGAM_CODE_SEQ.NEXTVAL, " &amp; Y$3 &amp; ", '" &amp; $C129 &amp; "', '" &amp; $F129 &amp; "', '" &amp; 'Account Mapping'!W129 &amp; "', '" &amp; 'Account Mapping'!X129 &amp; "');")</f>
        <v/>
      </c>
      <c r="AA129" s="9" t="str">
        <f>IF(AND('Account Mapping'!Y129="",'Account Mapping'!Z129=""),"","INSERT INTO GIN_GIS_GL_ACCTS_MAPPING     (GGGAM_CODE, GGGAM_GGGAP_CODE, GGGAM_TRNT_CODE, GGGAM_TRNT_TYPE, GGGAM_ACC_NO, GGGAM_CONTRA_ACC_NO)VALUES    (GGGAM_CODE_SEQ.NEXTVAL, " &amp; AA$3 &amp; ", '" &amp; $C129 &amp; "', '" &amp; $F129 &amp; "', '" &amp; 'Account Mapping'!Y129 &amp; "', '" &amp; 'Account Mapping'!Z129 &amp; "');")</f>
        <v/>
      </c>
      <c r="AC129" s="9" t="str">
        <f>IF(AND('Account Mapping'!AA129="",'Account Mapping'!AB129=""),"","INSERT INTO GIN_GIS_GL_ACCTS_MAPPING     (GGGAM_CODE, GGGAM_GGGAP_CODE, GGGAM_TRNT_CODE, GGGAM_TRNT_TYPE, GGGAM_ACC_NO, GGGAM_CONTRA_ACC_NO)VALUES    (GGGAM_CODE_SEQ.NEXTVAL, " &amp; AC$3 &amp; ", '" &amp; $C129 &amp; "', '" &amp; $F129 &amp; "', '" &amp; 'Account Mapping'!AA129 &amp; "', '" &amp; 'Account Mapping'!AB129 &amp; "');")</f>
        <v/>
      </c>
      <c r="AE129" s="9" t="str">
        <f>IF(AND('Account Mapping'!AC129="",'Account Mapping'!AD129=""),"","INSERT INTO GIN_GIS_GL_ACCTS_MAPPING     (GGGAM_CODE, GGGAM_GGGAP_CODE, GGGAM_TRNT_CODE, GGGAM_TRNT_TYPE, GGGAM_ACC_NO, GGGAM_CONTRA_ACC_NO)VALUES    (GGGAM_CODE_SEQ.NEXTVAL, " &amp; AE$3 &amp; ", '" &amp; $C129 &amp; "', '" &amp; $F129 &amp; "', '" &amp; 'Account Mapping'!AC129 &amp; "', '" &amp; 'Account Mapping'!AD129 &amp; "');")</f>
        <v/>
      </c>
      <c r="AG129" s="9" t="str">
        <f>IF(AND('Account Mapping'!AE129="",'Account Mapping'!AF129=""),"","INSERT INTO GIN_GIS_GL_ACCTS_MAPPING     (GGGAM_CODE, GGGAM_GGGAP_CODE, GGGAM_TRNT_CODE, GGGAM_TRNT_TYPE, GGGAM_ACC_NO, GGGAM_CONTRA_ACC_NO)VALUES    (GGGAM_CODE_SEQ.NEXTVAL, " &amp; AG$3 &amp; ", '" &amp; $C129 &amp; "', '" &amp; $F129 &amp; "', '" &amp; 'Account Mapping'!AE129 &amp; "', '" &amp; 'Account Mapping'!AF129 &amp; "');")</f>
        <v/>
      </c>
      <c r="AJ129" s="9" t="str">
        <f t="shared" si="24"/>
        <v>INSERT INTO GIN_TRANSACTION_TYPES ( TRNT_CODE, TRNT_DESC, TRNT_TYPE,TRNT_APPLICATION_LVL, TRNT_SCL_APPLICABLE, TRNT_ORG_TYPE, TRNT_APPL_TRANS_TYPE_LVL) VALUES ('UPR-QST', 'UPR QUOTA', 'UPR', 'QST', 'Y', 'ALL', 'N'); </v>
      </c>
    </row>
    <row r="130" ht="15.0" customHeight="1">
      <c r="A130" s="9">
        <f>IF('Account Mapping'!A130="","",'Account Mapping'!A130)</f>
        <v>305</v>
      </c>
      <c r="B130" s="9" t="str">
        <f>IF('Account Mapping'!B130="","",'Account Mapping'!B130)</f>
        <v/>
      </c>
      <c r="C130" s="9" t="s">
        <v>404</v>
      </c>
      <c r="D130" s="9">
        <f t="shared" si="23"/>
        <v>7</v>
      </c>
      <c r="E130" s="9" t="str">
        <f>IF('Account Mapping'!C130="","",'Account Mapping'!C130)</f>
        <v>UPR SECOND SURPLUS</v>
      </c>
      <c r="F130" s="9" t="str">
        <f>IF('Account Mapping'!D130="","",'Account Mapping'!D130)</f>
        <v>UPR</v>
      </c>
      <c r="G130" s="9" t="str">
        <f>IF('Account Mapping'!E130="","",'Account Mapping'!E130)</f>
        <v>SECSUP</v>
      </c>
      <c r="H130" s="9" t="str">
        <f>IF('Account Mapping'!F130="","",'Account Mapping'!F130)</f>
        <v>Y</v>
      </c>
      <c r="I130" s="9" t="str">
        <f>IF(AND('Account Mapping'!G130="",'Account Mapping'!H130=""),"","INSERT INTO GIN_GIS_GL_ACCTS_MAPPING     (GGGAM_CODE, GGGAM_GGGAP_CODE, GGGAM_TRNT_CODE, GGGAM_TRNT_TYPE, GGGAM_ACC_NO, GGGAM_CONTRA_ACC_NO)VALUES    (GGGAM_CODE_SEQ.NEXTVAL, " &amp; I$3 &amp; ", '" &amp; $C130 &amp; "', '" &amp; $F130 &amp; "', '" &amp; 'Account Mapping'!G130 &amp; "', '" &amp; 'Account Mapping'!H130 &amp; "');")</f>
        <v/>
      </c>
      <c r="K130" s="9" t="str">
        <f>IF(AND('Account Mapping'!I130="",'Account Mapping'!J130=""),"","INSERT INTO GIN_GIS_GL_ACCTS_MAPPING     (GGGAM_CODE, GGGAM_GGGAP_CODE, GGGAM_TRNT_CODE, GGGAM_TRNT_TYPE, GGGAM_ACC_NO, GGGAM_CONTRA_ACC_NO)VALUES    (GGGAM_CODE_SEQ.NEXTVAL, " &amp; K$3 &amp; ", '" &amp; $C130 &amp; "', '" &amp; $F130 &amp; "', '" &amp; 'Account Mapping'!I130 &amp; "', '" &amp; 'Account Mapping'!J130 &amp; "');")</f>
        <v/>
      </c>
      <c r="M130" s="9" t="str">
        <f>IF(AND('Account Mapping'!K130="",'Account Mapping'!L130=""),"","INSERT INTO GIN_GIS_GL_ACCTS_MAPPING     (GGGAM_CODE, GGGAM_GGGAP_CODE, GGGAM_TRNT_CODE, GGGAM_TRNT_TYPE, GGGAM_ACC_NO, GGGAM_CONTRA_ACC_NO)VALUES    (GGGAM_CODE_SEQ.NEXTVAL, " &amp; M$3 &amp; ", '" &amp; $C130 &amp; "', '" &amp; $F130 &amp; "', '" &amp; 'Account Mapping'!K130 &amp; "', '" &amp; 'Account Mapping'!L130 &amp; "');")</f>
        <v/>
      </c>
      <c r="O130" s="9" t="str">
        <f>IF(AND('Account Mapping'!M130="",'Account Mapping'!N130=""),"","INSERT INTO GIN_GIS_GL_ACCTS_MAPPING     (GGGAM_CODE, GGGAM_GGGAP_CODE, GGGAM_TRNT_CODE, GGGAM_TRNT_TYPE, GGGAM_ACC_NO, GGGAM_CONTRA_ACC_NO)VALUES    (GGGAM_CODE_SEQ.NEXTVAL, " &amp; O$3 &amp; ", '" &amp; $C130 &amp; "', '" &amp; $F130 &amp; "', '" &amp; 'Account Mapping'!M130 &amp; "', '" &amp; 'Account Mapping'!N130 &amp; "');")</f>
        <v/>
      </c>
      <c r="Q130" s="9" t="str">
        <f>IF(AND('Account Mapping'!O130="",'Account Mapping'!P130=""),"","INSERT INTO GIN_GIS_GL_ACCTS_MAPPING     (GGGAM_CODE, GGGAM_GGGAP_CODE, GGGAM_TRNT_CODE, GGGAM_TRNT_TYPE, GGGAM_ACC_NO, GGGAM_CONTRA_ACC_NO)VALUES    (GGGAM_CODE_SEQ.NEXTVAL, " &amp; Q$3 &amp; ", '" &amp; $C130 &amp; "', '" &amp; $F130 &amp; "', '" &amp; 'Account Mapping'!O130 &amp; "', '" &amp; 'Account Mapping'!P130 &amp; "');")</f>
        <v/>
      </c>
      <c r="S130" s="9" t="str">
        <f>IF(AND('Account Mapping'!Q130="",'Account Mapping'!R130=""),"","INSERT INTO GIN_GIS_GL_ACCTS_MAPPING     (GGGAM_CODE, GGGAM_GGGAP_CODE, GGGAM_TRNT_CODE, GGGAM_TRNT_TYPE, GGGAM_ACC_NO, GGGAM_CONTRA_ACC_NO)VALUES    (GGGAM_CODE_SEQ.NEXTVAL, " &amp; S$3 &amp; ", '" &amp; $C130 &amp; "', '" &amp; $F130 &amp; "', '" &amp; 'Account Mapping'!Q130 &amp; "', '" &amp; 'Account Mapping'!R130 &amp; "');")</f>
        <v/>
      </c>
      <c r="U130" s="9" t="str">
        <f>IF(AND('Account Mapping'!S130="",'Account Mapping'!T130=""),"","INSERT INTO GIN_GIS_GL_ACCTS_MAPPING     (GGGAM_CODE, GGGAM_GGGAP_CODE, GGGAM_TRNT_CODE, GGGAM_TRNT_TYPE, GGGAM_ACC_NO, GGGAM_CONTRA_ACC_NO)VALUES    (GGGAM_CODE_SEQ.NEXTVAL, " &amp; U$3 &amp; ", '" &amp; $C130 &amp; "', '" &amp; $F130 &amp; "', '" &amp; 'Account Mapping'!S130 &amp; "', '" &amp; 'Account Mapping'!T130 &amp; "');")</f>
        <v/>
      </c>
      <c r="W130" s="9" t="str">
        <f>IF(AND('Account Mapping'!U130="",'Account Mapping'!V130=""),"","INSERT INTO GIN_GIS_GL_ACCTS_MAPPING     (GGGAM_CODE, GGGAM_GGGAP_CODE, GGGAM_TRNT_CODE, GGGAM_TRNT_TYPE, GGGAM_ACC_NO, GGGAM_CONTRA_ACC_NO)VALUES    (GGGAM_CODE_SEQ.NEXTVAL, " &amp; W$3 &amp; ", '" &amp; $C130 &amp; "', '" &amp; $F130 &amp; "', '" &amp; 'Account Mapping'!U130 &amp; "', '" &amp; 'Account Mapping'!V130 &amp; "');")</f>
        <v/>
      </c>
      <c r="Y130" s="9" t="str">
        <f>IF(AND('Account Mapping'!W130="",'Account Mapping'!X130=""),"","INSERT INTO GIN_GIS_GL_ACCTS_MAPPING     (GGGAM_CODE, GGGAM_GGGAP_CODE, GGGAM_TRNT_CODE, GGGAM_TRNT_TYPE, GGGAM_ACC_NO, GGGAM_CONTRA_ACC_NO)VALUES    (GGGAM_CODE_SEQ.NEXTVAL, " &amp; Y$3 &amp; ", '" &amp; $C130 &amp; "', '" &amp; $F130 &amp; "', '" &amp; 'Account Mapping'!W130 &amp; "', '" &amp; 'Account Mapping'!X130 &amp; "');")</f>
        <v/>
      </c>
      <c r="AA130" s="9" t="str">
        <f>IF(AND('Account Mapping'!Y130="",'Account Mapping'!Z130=""),"","INSERT INTO GIN_GIS_GL_ACCTS_MAPPING     (GGGAM_CODE, GGGAM_GGGAP_CODE, GGGAM_TRNT_CODE, GGGAM_TRNT_TYPE, GGGAM_ACC_NO, GGGAM_CONTRA_ACC_NO)VALUES    (GGGAM_CODE_SEQ.NEXTVAL, " &amp; AA$3 &amp; ", '" &amp; $C130 &amp; "', '" &amp; $F130 &amp; "', '" &amp; 'Account Mapping'!Y130 &amp; "', '" &amp; 'Account Mapping'!Z130 &amp; "');")</f>
        <v/>
      </c>
      <c r="AC130" s="9" t="str">
        <f>IF(AND('Account Mapping'!AA130="",'Account Mapping'!AB130=""),"","INSERT INTO GIN_GIS_GL_ACCTS_MAPPING     (GGGAM_CODE, GGGAM_GGGAP_CODE, GGGAM_TRNT_CODE, GGGAM_TRNT_TYPE, GGGAM_ACC_NO, GGGAM_CONTRA_ACC_NO)VALUES    (GGGAM_CODE_SEQ.NEXTVAL, " &amp; AC$3 &amp; ", '" &amp; $C130 &amp; "', '" &amp; $F130 &amp; "', '" &amp; 'Account Mapping'!AA130 &amp; "', '" &amp; 'Account Mapping'!AB130 &amp; "');")</f>
        <v/>
      </c>
      <c r="AE130" s="9" t="str">
        <f>IF(AND('Account Mapping'!AC130="",'Account Mapping'!AD130=""),"","INSERT INTO GIN_GIS_GL_ACCTS_MAPPING     (GGGAM_CODE, GGGAM_GGGAP_CODE, GGGAM_TRNT_CODE, GGGAM_TRNT_TYPE, GGGAM_ACC_NO, GGGAM_CONTRA_ACC_NO)VALUES    (GGGAM_CODE_SEQ.NEXTVAL, " &amp; AE$3 &amp; ", '" &amp; $C130 &amp; "', '" &amp; $F130 &amp; "', '" &amp; 'Account Mapping'!AC130 &amp; "', '" &amp; 'Account Mapping'!AD130 &amp; "');")</f>
        <v/>
      </c>
      <c r="AG130" s="9" t="str">
        <f>IF(AND('Account Mapping'!AE130="",'Account Mapping'!AF130=""),"","INSERT INTO GIN_GIS_GL_ACCTS_MAPPING     (GGGAM_CODE, GGGAM_GGGAP_CODE, GGGAM_TRNT_CODE, GGGAM_TRNT_TYPE, GGGAM_ACC_NO, GGGAM_CONTRA_ACC_NO)VALUES    (GGGAM_CODE_SEQ.NEXTVAL, " &amp; AG$3 &amp; ", '" &amp; $C130 &amp; "', '" &amp; $F130 &amp; "', '" &amp; 'Account Mapping'!AE130 &amp; "', '" &amp; 'Account Mapping'!AF130 &amp; "');")</f>
        <v/>
      </c>
      <c r="AJ130" s="9" t="str">
        <f t="shared" si="24"/>
        <v>INSERT INTO GIN_TRANSACTION_TYPES ( TRNT_CODE, TRNT_DESC, TRNT_TYPE,TRNT_APPLICATION_LVL, TRNT_SCL_APPLICABLE, TRNT_ORG_TYPE, TRNT_APPL_TRANS_TYPE_LVL) VALUES ('UPR-SEC', 'UPR SECOND SURPLUS', 'UPR', 'SECSUP', 'Y', 'ALL', 'N'); </v>
      </c>
    </row>
    <row r="131" ht="15.0" customHeight="1">
      <c r="A131" s="9">
        <f>IF('Account Mapping'!A131="","",'Account Mapping'!A131)</f>
        <v>307</v>
      </c>
      <c r="B131" s="9"/>
      <c r="C131" s="9" t="str">
        <f t="shared" ref="C131:C135" si="25">F131 &amp; "-" &amp; G131</f>
        <v>UPR-POOL</v>
      </c>
      <c r="D131" s="9">
        <f t="shared" si="23"/>
        <v>8</v>
      </c>
      <c r="E131" s="9" t="str">
        <f>IF('Account Mapping'!C131="","",'Account Mapping'!C131)</f>
        <v>UPR POOL</v>
      </c>
      <c r="F131" s="9" t="str">
        <f>IF('Account Mapping'!D131="","",'Account Mapping'!D131)</f>
        <v>UPR</v>
      </c>
      <c r="G131" s="9" t="str">
        <f>IF('Account Mapping'!E131="","",'Account Mapping'!E131)</f>
        <v>POOL</v>
      </c>
      <c r="H131" s="9" t="str">
        <f>IF('Account Mapping'!F131="","",'Account Mapping'!F131)</f>
        <v>Y</v>
      </c>
      <c r="I131" s="9" t="str">
        <f>IF(AND('Account Mapping'!G131="",'Account Mapping'!H131=""),"","INSERT INTO GIN_GIS_GL_ACCTS_MAPPING     (GGGAM_CODE, GGGAM_GGGAP_CODE, GGGAM_TRNT_CODE, GGGAM_TRNT_TYPE, GGGAM_ACC_NO, GGGAM_CONTRA_ACC_NO)VALUES    (GGGAM_CODE_SEQ.NEXTVAL, " &amp; I$3 &amp; ", '" &amp; $C131 &amp; "', '" &amp; $F131 &amp; "', '" &amp; 'Account Mapping'!G131 &amp; "', '" &amp; 'Account Mapping'!H131 &amp; "');")</f>
        <v/>
      </c>
      <c r="K131" s="9" t="str">
        <f>IF(AND('Account Mapping'!I131="",'Account Mapping'!J131=""),"","INSERT INTO GIN_GIS_GL_ACCTS_MAPPING     (GGGAM_CODE, GGGAM_GGGAP_CODE, GGGAM_TRNT_CODE, GGGAM_TRNT_TYPE, GGGAM_ACC_NO, GGGAM_CONTRA_ACC_NO)VALUES    (GGGAM_CODE_SEQ.NEXTVAL, " &amp; K$3 &amp; ", '" &amp; $C131 &amp; "', '" &amp; $F131 &amp; "', '" &amp; 'Account Mapping'!I131 &amp; "', '" &amp; 'Account Mapping'!J131 &amp; "');")</f>
        <v/>
      </c>
      <c r="M131" s="9" t="str">
        <f>IF(AND('Account Mapping'!K131="",'Account Mapping'!L131=""),"","INSERT INTO GIN_GIS_GL_ACCTS_MAPPING     (GGGAM_CODE, GGGAM_GGGAP_CODE, GGGAM_TRNT_CODE, GGGAM_TRNT_TYPE, GGGAM_ACC_NO, GGGAM_CONTRA_ACC_NO)VALUES    (GGGAM_CODE_SEQ.NEXTVAL, " &amp; M$3 &amp; ", '" &amp; $C131 &amp; "', '" &amp; $F131 &amp; "', '" &amp; 'Account Mapping'!K131 &amp; "', '" &amp; 'Account Mapping'!L131 &amp; "');")</f>
        <v/>
      </c>
      <c r="O131" s="9" t="str">
        <f>IF(AND('Account Mapping'!M131="",'Account Mapping'!N131=""),"","INSERT INTO GIN_GIS_GL_ACCTS_MAPPING     (GGGAM_CODE, GGGAM_GGGAP_CODE, GGGAM_TRNT_CODE, GGGAM_TRNT_TYPE, GGGAM_ACC_NO, GGGAM_CONTRA_ACC_NO)VALUES    (GGGAM_CODE_SEQ.NEXTVAL, " &amp; O$3 &amp; ", '" &amp; $C131 &amp; "', '" &amp; $F131 &amp; "', '" &amp; 'Account Mapping'!M131 &amp; "', '" &amp; 'Account Mapping'!N131 &amp; "');")</f>
        <v/>
      </c>
      <c r="Q131" s="9" t="str">
        <f>IF(AND('Account Mapping'!O131="",'Account Mapping'!P131=""),"","INSERT INTO GIN_GIS_GL_ACCTS_MAPPING     (GGGAM_CODE, GGGAM_GGGAP_CODE, GGGAM_TRNT_CODE, GGGAM_TRNT_TYPE, GGGAM_ACC_NO, GGGAM_CONTRA_ACC_NO)VALUES    (GGGAM_CODE_SEQ.NEXTVAL, " &amp; Q$3 &amp; ", '" &amp; $C131 &amp; "', '" &amp; $F131 &amp; "', '" &amp; 'Account Mapping'!O131 &amp; "', '" &amp; 'Account Mapping'!P131 &amp; "');")</f>
        <v/>
      </c>
      <c r="S131" s="9" t="str">
        <f>IF(AND('Account Mapping'!Q131="",'Account Mapping'!R131=""),"","INSERT INTO GIN_GIS_GL_ACCTS_MAPPING     (GGGAM_CODE, GGGAM_GGGAP_CODE, GGGAM_TRNT_CODE, GGGAM_TRNT_TYPE, GGGAM_ACC_NO, GGGAM_CONTRA_ACC_NO)VALUES    (GGGAM_CODE_SEQ.NEXTVAL, " &amp; S$3 &amp; ", '" &amp; $C131 &amp; "', '" &amp; $F131 &amp; "', '" &amp; 'Account Mapping'!Q131 &amp; "', '" &amp; 'Account Mapping'!R131 &amp; "');")</f>
        <v/>
      </c>
      <c r="U131" s="9" t="str">
        <f>IF(AND('Account Mapping'!S131="",'Account Mapping'!T131=""),"","INSERT INTO GIN_GIS_GL_ACCTS_MAPPING     (GGGAM_CODE, GGGAM_GGGAP_CODE, GGGAM_TRNT_CODE, GGGAM_TRNT_TYPE, GGGAM_ACC_NO, GGGAM_CONTRA_ACC_NO)VALUES    (GGGAM_CODE_SEQ.NEXTVAL, " &amp; U$3 &amp; ", '" &amp; $C131 &amp; "', '" &amp; $F131 &amp; "', '" &amp; 'Account Mapping'!S131 &amp; "', '" &amp; 'Account Mapping'!T131 &amp; "');")</f>
        <v/>
      </c>
      <c r="W131" s="9" t="str">
        <f>IF(AND('Account Mapping'!U131="",'Account Mapping'!V131=""),"","INSERT INTO GIN_GIS_GL_ACCTS_MAPPING     (GGGAM_CODE, GGGAM_GGGAP_CODE, GGGAM_TRNT_CODE, GGGAM_TRNT_TYPE, GGGAM_ACC_NO, GGGAM_CONTRA_ACC_NO)VALUES    (GGGAM_CODE_SEQ.NEXTVAL, " &amp; W$3 &amp; ", '" &amp; $C131 &amp; "', '" &amp; $F131 &amp; "', '" &amp; 'Account Mapping'!U131 &amp; "', '" &amp; 'Account Mapping'!V131 &amp; "');")</f>
        <v/>
      </c>
      <c r="Y131" s="9" t="str">
        <f>IF(AND('Account Mapping'!W131="",'Account Mapping'!X131=""),"","INSERT INTO GIN_GIS_GL_ACCTS_MAPPING     (GGGAM_CODE, GGGAM_GGGAP_CODE, GGGAM_TRNT_CODE, GGGAM_TRNT_TYPE, GGGAM_ACC_NO, GGGAM_CONTRA_ACC_NO)VALUES    (GGGAM_CODE_SEQ.NEXTVAL, " &amp; Y$3 &amp; ", '" &amp; $C131 &amp; "', '" &amp; $F131 &amp; "', '" &amp; 'Account Mapping'!W131 &amp; "', '" &amp; 'Account Mapping'!X131 &amp; "');")</f>
        <v/>
      </c>
      <c r="AA131" s="9" t="str">
        <f>IF(AND('Account Mapping'!Y131="",'Account Mapping'!Z131=""),"","INSERT INTO GIN_GIS_GL_ACCTS_MAPPING     (GGGAM_CODE, GGGAM_GGGAP_CODE, GGGAM_TRNT_CODE, GGGAM_TRNT_TYPE, GGGAM_ACC_NO, GGGAM_CONTRA_ACC_NO)VALUES    (GGGAM_CODE_SEQ.NEXTVAL, " &amp; AA$3 &amp; ", '" &amp; $C131 &amp; "', '" &amp; $F131 &amp; "', '" &amp; 'Account Mapping'!Y131 &amp; "', '" &amp; 'Account Mapping'!Z131 &amp; "');")</f>
        <v/>
      </c>
      <c r="AC131" s="9" t="str">
        <f>IF(AND('Account Mapping'!AA131="",'Account Mapping'!AB131=""),"","INSERT INTO GIN_GIS_GL_ACCTS_MAPPING     (GGGAM_CODE, GGGAM_GGGAP_CODE, GGGAM_TRNT_CODE, GGGAM_TRNT_TYPE, GGGAM_ACC_NO, GGGAM_CONTRA_ACC_NO)VALUES    (GGGAM_CODE_SEQ.NEXTVAL, " &amp; AC$3 &amp; ", '" &amp; $C131 &amp; "', '" &amp; $F131 &amp; "', '" &amp; 'Account Mapping'!AA131 &amp; "', '" &amp; 'Account Mapping'!AB131 &amp; "');")</f>
        <v/>
      </c>
      <c r="AE131" s="9" t="str">
        <f>IF(AND('Account Mapping'!AC131="",'Account Mapping'!AD131=""),"","INSERT INTO GIN_GIS_GL_ACCTS_MAPPING     (GGGAM_CODE, GGGAM_GGGAP_CODE, GGGAM_TRNT_CODE, GGGAM_TRNT_TYPE, GGGAM_ACC_NO, GGGAM_CONTRA_ACC_NO)VALUES    (GGGAM_CODE_SEQ.NEXTVAL, " &amp; AE$3 &amp; ", '" &amp; $C131 &amp; "', '" &amp; $F131 &amp; "', '" &amp; 'Account Mapping'!AC131 &amp; "', '" &amp; 'Account Mapping'!AD131 &amp; "');")</f>
        <v/>
      </c>
      <c r="AG131" s="9" t="str">
        <f>IF(AND('Account Mapping'!AE131="",'Account Mapping'!AF131=""),"","INSERT INTO GIN_GIS_GL_ACCTS_MAPPING     (GGGAM_CODE, GGGAM_GGGAP_CODE, GGGAM_TRNT_CODE, GGGAM_TRNT_TYPE, GGGAM_ACC_NO, GGGAM_CONTRA_ACC_NO)VALUES    (GGGAM_CODE_SEQ.NEXTVAL, " &amp; AG$3 &amp; ", '" &amp; $C131 &amp; "', '" &amp; $F131 &amp; "', '" &amp; 'Account Mapping'!AE131 &amp; "', '" &amp; 'Account Mapping'!AF131 &amp; "');")</f>
        <v/>
      </c>
      <c r="AJ131" s="9" t="str">
        <f t="shared" si="24"/>
        <v>INSERT INTO GIN_TRANSACTION_TYPES ( TRNT_CODE, TRNT_DESC, TRNT_TYPE,TRNT_APPLICATION_LVL, TRNT_SCL_APPLICABLE, TRNT_ORG_TYPE, TRNT_APPL_TRANS_TYPE_LVL) VALUES ('UPR-POOL', 'UPR POOL', 'UPR', 'POOL', 'Y', 'ALL', 'N'); </v>
      </c>
    </row>
    <row r="132" ht="15.0" customHeight="1">
      <c r="A132" s="9">
        <f>IF('Account Mapping'!A132="","",'Account Mapping'!A132)</f>
        <v>306</v>
      </c>
      <c r="B132" s="9"/>
      <c r="C132" s="9" t="str">
        <f t="shared" si="25"/>
        <v>UPR-FO</v>
      </c>
      <c r="D132" s="9">
        <f t="shared" si="23"/>
        <v>6</v>
      </c>
      <c r="E132" s="9" t="str">
        <f>IF('Account Mapping'!C132="","",'Account Mapping'!C132)</f>
        <v>UPR FACRE OUT</v>
      </c>
      <c r="F132" s="9" t="str">
        <f>IF('Account Mapping'!D132="","",'Account Mapping'!D132)</f>
        <v>UPR</v>
      </c>
      <c r="G132" s="9" t="str">
        <f>IF('Account Mapping'!E132="","",'Account Mapping'!E132)</f>
        <v>FO</v>
      </c>
      <c r="H132" s="9" t="str">
        <f>IF('Account Mapping'!F132="","",'Account Mapping'!F132)</f>
        <v>Y</v>
      </c>
      <c r="I132" s="9" t="str">
        <f>IF(AND('Account Mapping'!G132="",'Account Mapping'!H132=""),"","INSERT INTO GIN_GIS_GL_ACCTS_MAPPING     (GGGAM_CODE, GGGAM_GGGAP_CODE, GGGAM_TRNT_CODE, GGGAM_TRNT_TYPE, GGGAM_ACC_NO, GGGAM_CONTRA_ACC_NO)VALUES    (GGGAM_CODE_SEQ.NEXTVAL, " &amp; I$3 &amp; ", '" &amp; $C132 &amp; "', '" &amp; $F132 &amp; "', '" &amp; 'Account Mapping'!G132 &amp; "', '" &amp; 'Account Mapping'!H132 &amp; "');")</f>
        <v/>
      </c>
      <c r="K132" s="9" t="str">
        <f>IF(AND('Account Mapping'!I132="",'Account Mapping'!J132=""),"","INSERT INTO GIN_GIS_GL_ACCTS_MAPPING     (GGGAM_CODE, GGGAM_GGGAP_CODE, GGGAM_TRNT_CODE, GGGAM_TRNT_TYPE, GGGAM_ACC_NO, GGGAM_CONTRA_ACC_NO)VALUES    (GGGAM_CODE_SEQ.NEXTVAL, " &amp; K$3 &amp; ", '" &amp; $C132 &amp; "', '" &amp; $F132 &amp; "', '" &amp; 'Account Mapping'!I132 &amp; "', '" &amp; 'Account Mapping'!J132 &amp; "');")</f>
        <v/>
      </c>
      <c r="M132" s="9" t="str">
        <f>IF(AND('Account Mapping'!K132="",'Account Mapping'!L132=""),"","INSERT INTO GIN_GIS_GL_ACCTS_MAPPING     (GGGAM_CODE, GGGAM_GGGAP_CODE, GGGAM_TRNT_CODE, GGGAM_TRNT_TYPE, GGGAM_ACC_NO, GGGAM_CONTRA_ACC_NO)VALUES    (GGGAM_CODE_SEQ.NEXTVAL, " &amp; M$3 &amp; ", '" &amp; $C132 &amp; "', '" &amp; $F132 &amp; "', '" &amp; 'Account Mapping'!K132 &amp; "', '" &amp; 'Account Mapping'!L132 &amp; "');")</f>
        <v/>
      </c>
      <c r="O132" s="9" t="str">
        <f>IF(AND('Account Mapping'!M132="",'Account Mapping'!N132=""),"","INSERT INTO GIN_GIS_GL_ACCTS_MAPPING     (GGGAM_CODE, GGGAM_GGGAP_CODE, GGGAM_TRNT_CODE, GGGAM_TRNT_TYPE, GGGAM_ACC_NO, GGGAM_CONTRA_ACC_NO)VALUES    (GGGAM_CODE_SEQ.NEXTVAL, " &amp; O$3 &amp; ", '" &amp; $C132 &amp; "', '" &amp; $F132 &amp; "', '" &amp; 'Account Mapping'!M132 &amp; "', '" &amp; 'Account Mapping'!N132 &amp; "');")</f>
        <v/>
      </c>
      <c r="Q132" s="9" t="str">
        <f>IF(AND('Account Mapping'!O132="",'Account Mapping'!P132=""),"","INSERT INTO GIN_GIS_GL_ACCTS_MAPPING     (GGGAM_CODE, GGGAM_GGGAP_CODE, GGGAM_TRNT_CODE, GGGAM_TRNT_TYPE, GGGAM_ACC_NO, GGGAM_CONTRA_ACC_NO)VALUES    (GGGAM_CODE_SEQ.NEXTVAL, " &amp; Q$3 &amp; ", '" &amp; $C132 &amp; "', '" &amp; $F132 &amp; "', '" &amp; 'Account Mapping'!O132 &amp; "', '" &amp; 'Account Mapping'!P132 &amp; "');")</f>
        <v/>
      </c>
      <c r="S132" s="9" t="str">
        <f>IF(AND('Account Mapping'!Q132="",'Account Mapping'!R132=""),"","INSERT INTO GIN_GIS_GL_ACCTS_MAPPING     (GGGAM_CODE, GGGAM_GGGAP_CODE, GGGAM_TRNT_CODE, GGGAM_TRNT_TYPE, GGGAM_ACC_NO, GGGAM_CONTRA_ACC_NO)VALUES    (GGGAM_CODE_SEQ.NEXTVAL, " &amp; S$3 &amp; ", '" &amp; $C132 &amp; "', '" &amp; $F132 &amp; "', '" &amp; 'Account Mapping'!Q132 &amp; "', '" &amp; 'Account Mapping'!R132 &amp; "');")</f>
        <v/>
      </c>
      <c r="U132" s="9" t="str">
        <f>IF(AND('Account Mapping'!S132="",'Account Mapping'!T132=""),"","INSERT INTO GIN_GIS_GL_ACCTS_MAPPING     (GGGAM_CODE, GGGAM_GGGAP_CODE, GGGAM_TRNT_CODE, GGGAM_TRNT_TYPE, GGGAM_ACC_NO, GGGAM_CONTRA_ACC_NO)VALUES    (GGGAM_CODE_SEQ.NEXTVAL, " &amp; U$3 &amp; ", '" &amp; $C132 &amp; "', '" &amp; $F132 &amp; "', '" &amp; 'Account Mapping'!S132 &amp; "', '" &amp; 'Account Mapping'!T132 &amp; "');")</f>
        <v/>
      </c>
      <c r="W132" s="9" t="str">
        <f>IF(AND('Account Mapping'!U132="",'Account Mapping'!V132=""),"","INSERT INTO GIN_GIS_GL_ACCTS_MAPPING     (GGGAM_CODE, GGGAM_GGGAP_CODE, GGGAM_TRNT_CODE, GGGAM_TRNT_TYPE, GGGAM_ACC_NO, GGGAM_CONTRA_ACC_NO)VALUES    (GGGAM_CODE_SEQ.NEXTVAL, " &amp; W$3 &amp; ", '" &amp; $C132 &amp; "', '" &amp; $F132 &amp; "', '" &amp; 'Account Mapping'!U132 &amp; "', '" &amp; 'Account Mapping'!V132 &amp; "');")</f>
        <v/>
      </c>
      <c r="Y132" s="9" t="str">
        <f>IF(AND('Account Mapping'!W132="",'Account Mapping'!X132=""),"","INSERT INTO GIN_GIS_GL_ACCTS_MAPPING     (GGGAM_CODE, GGGAM_GGGAP_CODE, GGGAM_TRNT_CODE, GGGAM_TRNT_TYPE, GGGAM_ACC_NO, GGGAM_CONTRA_ACC_NO)VALUES    (GGGAM_CODE_SEQ.NEXTVAL, " &amp; Y$3 &amp; ", '" &amp; $C132 &amp; "', '" &amp; $F132 &amp; "', '" &amp; 'Account Mapping'!W132 &amp; "', '" &amp; 'Account Mapping'!X132 &amp; "');")</f>
        <v/>
      </c>
      <c r="AA132" s="9" t="str">
        <f>IF(AND('Account Mapping'!Y132="",'Account Mapping'!Z132=""),"","INSERT INTO GIN_GIS_GL_ACCTS_MAPPING     (GGGAM_CODE, GGGAM_GGGAP_CODE, GGGAM_TRNT_CODE, GGGAM_TRNT_TYPE, GGGAM_ACC_NO, GGGAM_CONTRA_ACC_NO)VALUES    (GGGAM_CODE_SEQ.NEXTVAL, " &amp; AA$3 &amp; ", '" &amp; $C132 &amp; "', '" &amp; $F132 &amp; "', '" &amp; 'Account Mapping'!Y132 &amp; "', '" &amp; 'Account Mapping'!Z132 &amp; "');")</f>
        <v/>
      </c>
      <c r="AC132" s="9" t="str">
        <f>IF(AND('Account Mapping'!AA132="",'Account Mapping'!AB132=""),"","INSERT INTO GIN_GIS_GL_ACCTS_MAPPING     (GGGAM_CODE, GGGAM_GGGAP_CODE, GGGAM_TRNT_CODE, GGGAM_TRNT_TYPE, GGGAM_ACC_NO, GGGAM_CONTRA_ACC_NO)VALUES    (GGGAM_CODE_SEQ.NEXTVAL, " &amp; AC$3 &amp; ", '" &amp; $C132 &amp; "', '" &amp; $F132 &amp; "', '" &amp; 'Account Mapping'!AA132 &amp; "', '" &amp; 'Account Mapping'!AB132 &amp; "');")</f>
        <v/>
      </c>
      <c r="AE132" s="9" t="str">
        <f>IF(AND('Account Mapping'!AC132="",'Account Mapping'!AD132=""),"","INSERT INTO GIN_GIS_GL_ACCTS_MAPPING     (GGGAM_CODE, GGGAM_GGGAP_CODE, GGGAM_TRNT_CODE, GGGAM_TRNT_TYPE, GGGAM_ACC_NO, GGGAM_CONTRA_ACC_NO)VALUES    (GGGAM_CODE_SEQ.NEXTVAL, " &amp; AE$3 &amp; ", '" &amp; $C132 &amp; "', '" &amp; $F132 &amp; "', '" &amp; 'Account Mapping'!AC132 &amp; "', '" &amp; 'Account Mapping'!AD132 &amp; "');")</f>
        <v/>
      </c>
      <c r="AG132" s="9" t="str">
        <f>IF(AND('Account Mapping'!AE132="",'Account Mapping'!AF132=""),"","INSERT INTO GIN_GIS_GL_ACCTS_MAPPING     (GGGAM_CODE, GGGAM_GGGAP_CODE, GGGAM_TRNT_CODE, GGGAM_TRNT_TYPE, GGGAM_ACC_NO, GGGAM_CONTRA_ACC_NO)VALUES    (GGGAM_CODE_SEQ.NEXTVAL, " &amp; AG$3 &amp; ", '" &amp; $C132 &amp; "', '" &amp; $F132 &amp; "', '" &amp; 'Account Mapping'!AE132 &amp; "', '" &amp; 'Account Mapping'!AF132 &amp; "');")</f>
        <v/>
      </c>
      <c r="AJ132" s="9" t="str">
        <f t="shared" si="24"/>
        <v>INSERT INTO GIN_TRANSACTION_TYPES ( TRNT_CODE, TRNT_DESC, TRNT_TYPE,TRNT_APPLICATION_LVL, TRNT_SCL_APPLICABLE, TRNT_ORG_TYPE, TRNT_APPL_TRANS_TYPE_LVL) VALUES ('UPR-FO', 'UPR FACRE OUT', 'UPR', 'FO', 'Y', 'ALL', 'N'); </v>
      </c>
    </row>
    <row r="133" ht="15.0" customHeight="1">
      <c r="A133" s="9">
        <f>IF('Account Mapping'!A133="","",'Account Mapping'!A133)</f>
        <v>310</v>
      </c>
      <c r="B133" s="9"/>
      <c r="C133" s="9" t="str">
        <f t="shared" si="25"/>
        <v>UCR-U</v>
      </c>
      <c r="D133" s="9">
        <f t="shared" si="23"/>
        <v>5</v>
      </c>
      <c r="E133" s="9" t="str">
        <f>IF('Account Mapping'!C133="","",'Account Mapping'!C133)</f>
        <v>UCR GROSS</v>
      </c>
      <c r="F133" s="9" t="str">
        <f>IF('Account Mapping'!D133="","",'Account Mapping'!D133)</f>
        <v>UCR</v>
      </c>
      <c r="G133" s="9" t="str">
        <f>IF('Account Mapping'!E133="","",'Account Mapping'!E133)</f>
        <v>U</v>
      </c>
      <c r="H133" s="9" t="str">
        <f>IF('Account Mapping'!F133="","",'Account Mapping'!F133)</f>
        <v>Y</v>
      </c>
      <c r="I133" s="9" t="str">
        <f>IF(AND('Account Mapping'!G133="",'Account Mapping'!H133=""),"","INSERT INTO GIN_GIS_GL_ACCTS_MAPPING     (GGGAM_CODE, GGGAM_GGGAP_CODE, GGGAM_TRNT_CODE, GGGAM_TRNT_TYPE, GGGAM_ACC_NO, GGGAM_CONTRA_ACC_NO)VALUES    (GGGAM_CODE_SEQ.NEXTVAL, " &amp; I$3 &amp; ", '" &amp; $C133 &amp; "', '" &amp; $F133 &amp; "', '" &amp; 'Account Mapping'!G133 &amp; "', '" &amp; 'Account Mapping'!H133 &amp; "');")</f>
        <v/>
      </c>
      <c r="K133" s="9" t="str">
        <f>IF(AND('Account Mapping'!I133="",'Account Mapping'!J133=""),"","INSERT INTO GIN_GIS_GL_ACCTS_MAPPING     (GGGAM_CODE, GGGAM_GGGAP_CODE, GGGAM_TRNT_CODE, GGGAM_TRNT_TYPE, GGGAM_ACC_NO, GGGAM_CONTRA_ACC_NO)VALUES    (GGGAM_CODE_SEQ.NEXTVAL, " &amp; K$3 &amp; ", '" &amp; $C133 &amp; "', '" &amp; $F133 &amp; "', '" &amp; 'Account Mapping'!I133 &amp; "', '" &amp; 'Account Mapping'!J133 &amp; "');")</f>
        <v/>
      </c>
      <c r="M133" s="9" t="str">
        <f>IF(AND('Account Mapping'!K133="",'Account Mapping'!L133=""),"","INSERT INTO GIN_GIS_GL_ACCTS_MAPPING     (GGGAM_CODE, GGGAM_GGGAP_CODE, GGGAM_TRNT_CODE, GGGAM_TRNT_TYPE, GGGAM_ACC_NO, GGGAM_CONTRA_ACC_NO)VALUES    (GGGAM_CODE_SEQ.NEXTVAL, " &amp; M$3 &amp; ", '" &amp; $C133 &amp; "', '" &amp; $F133 &amp; "', '" &amp; 'Account Mapping'!K133 &amp; "', '" &amp; 'Account Mapping'!L133 &amp; "');")</f>
        <v/>
      </c>
      <c r="O133" s="9" t="str">
        <f>IF(AND('Account Mapping'!M133="",'Account Mapping'!N133=""),"","INSERT INTO GIN_GIS_GL_ACCTS_MAPPING     (GGGAM_CODE, GGGAM_GGGAP_CODE, GGGAM_TRNT_CODE, GGGAM_TRNT_TYPE, GGGAM_ACC_NO, GGGAM_CONTRA_ACC_NO)VALUES    (GGGAM_CODE_SEQ.NEXTVAL, " &amp; O$3 &amp; ", '" &amp; $C133 &amp; "', '" &amp; $F133 &amp; "', '" &amp; 'Account Mapping'!M133 &amp; "', '" &amp; 'Account Mapping'!N133 &amp; "');")</f>
        <v/>
      </c>
      <c r="Q133" s="9" t="str">
        <f>IF(AND('Account Mapping'!O133="",'Account Mapping'!P133=""),"","INSERT INTO GIN_GIS_GL_ACCTS_MAPPING     (GGGAM_CODE, GGGAM_GGGAP_CODE, GGGAM_TRNT_CODE, GGGAM_TRNT_TYPE, GGGAM_ACC_NO, GGGAM_CONTRA_ACC_NO)VALUES    (GGGAM_CODE_SEQ.NEXTVAL, " &amp; Q$3 &amp; ", '" &amp; $C133 &amp; "', '" &amp; $F133 &amp; "', '" &amp; 'Account Mapping'!O133 &amp; "', '" &amp; 'Account Mapping'!P133 &amp; "');")</f>
        <v/>
      </c>
      <c r="S133" s="9" t="str">
        <f>IF(AND('Account Mapping'!Q133="",'Account Mapping'!R133=""),"","INSERT INTO GIN_GIS_GL_ACCTS_MAPPING     (GGGAM_CODE, GGGAM_GGGAP_CODE, GGGAM_TRNT_CODE, GGGAM_TRNT_TYPE, GGGAM_ACC_NO, GGGAM_CONTRA_ACC_NO)VALUES    (GGGAM_CODE_SEQ.NEXTVAL, " &amp; S$3 &amp; ", '" &amp; $C133 &amp; "', '" &amp; $F133 &amp; "', '" &amp; 'Account Mapping'!Q133 &amp; "', '" &amp; 'Account Mapping'!R133 &amp; "');")</f>
        <v/>
      </c>
      <c r="U133" s="9" t="str">
        <f>IF(AND('Account Mapping'!S133="",'Account Mapping'!T133=""),"","INSERT INTO GIN_GIS_GL_ACCTS_MAPPING     (GGGAM_CODE, GGGAM_GGGAP_CODE, GGGAM_TRNT_CODE, GGGAM_TRNT_TYPE, GGGAM_ACC_NO, GGGAM_CONTRA_ACC_NO)VALUES    (GGGAM_CODE_SEQ.NEXTVAL, " &amp; U$3 &amp; ", '" &amp; $C133 &amp; "', '" &amp; $F133 &amp; "', '" &amp; 'Account Mapping'!S133 &amp; "', '" &amp; 'Account Mapping'!T133 &amp; "');")</f>
        <v/>
      </c>
      <c r="W133" s="9" t="str">
        <f>IF(AND('Account Mapping'!U133="",'Account Mapping'!V133=""),"","INSERT INTO GIN_GIS_GL_ACCTS_MAPPING     (GGGAM_CODE, GGGAM_GGGAP_CODE, GGGAM_TRNT_CODE, GGGAM_TRNT_TYPE, GGGAM_ACC_NO, GGGAM_CONTRA_ACC_NO)VALUES    (GGGAM_CODE_SEQ.NEXTVAL, " &amp; W$3 &amp; ", '" &amp; $C133 &amp; "', '" &amp; $F133 &amp; "', '" &amp; 'Account Mapping'!U133 &amp; "', '" &amp; 'Account Mapping'!V133 &amp; "');")</f>
        <v/>
      </c>
      <c r="Y133" s="9" t="str">
        <f>IF(AND('Account Mapping'!W133="",'Account Mapping'!X133=""),"","INSERT INTO GIN_GIS_GL_ACCTS_MAPPING     (GGGAM_CODE, GGGAM_GGGAP_CODE, GGGAM_TRNT_CODE, GGGAM_TRNT_TYPE, GGGAM_ACC_NO, GGGAM_CONTRA_ACC_NO)VALUES    (GGGAM_CODE_SEQ.NEXTVAL, " &amp; Y$3 &amp; ", '" &amp; $C133 &amp; "', '" &amp; $F133 &amp; "', '" &amp; 'Account Mapping'!W133 &amp; "', '" &amp; 'Account Mapping'!X133 &amp; "');")</f>
        <v/>
      </c>
      <c r="AA133" s="9" t="str">
        <f>IF(AND('Account Mapping'!Y133="",'Account Mapping'!Z133=""),"","INSERT INTO GIN_GIS_GL_ACCTS_MAPPING     (GGGAM_CODE, GGGAM_GGGAP_CODE, GGGAM_TRNT_CODE, GGGAM_TRNT_TYPE, GGGAM_ACC_NO, GGGAM_CONTRA_ACC_NO)VALUES    (GGGAM_CODE_SEQ.NEXTVAL, " &amp; AA$3 &amp; ", '" &amp; $C133 &amp; "', '" &amp; $F133 &amp; "', '" &amp; 'Account Mapping'!Y133 &amp; "', '" &amp; 'Account Mapping'!Z133 &amp; "');")</f>
        <v/>
      </c>
      <c r="AC133" s="9" t="str">
        <f>IF(AND('Account Mapping'!AA133="",'Account Mapping'!AB133=""),"","INSERT INTO GIN_GIS_GL_ACCTS_MAPPING     (GGGAM_CODE, GGGAM_GGGAP_CODE, GGGAM_TRNT_CODE, GGGAM_TRNT_TYPE, GGGAM_ACC_NO, GGGAM_CONTRA_ACC_NO)VALUES    (GGGAM_CODE_SEQ.NEXTVAL, " &amp; AC$3 &amp; ", '" &amp; $C133 &amp; "', '" &amp; $F133 &amp; "', '" &amp; 'Account Mapping'!AA133 &amp; "', '" &amp; 'Account Mapping'!AB133 &amp; "');")</f>
        <v/>
      </c>
      <c r="AE133" s="9" t="str">
        <f>IF(AND('Account Mapping'!AC133="",'Account Mapping'!AD133=""),"","INSERT INTO GIN_GIS_GL_ACCTS_MAPPING     (GGGAM_CODE, GGGAM_GGGAP_CODE, GGGAM_TRNT_CODE, GGGAM_TRNT_TYPE, GGGAM_ACC_NO, GGGAM_CONTRA_ACC_NO)VALUES    (GGGAM_CODE_SEQ.NEXTVAL, " &amp; AE$3 &amp; ", '" &amp; $C133 &amp; "', '" &amp; $F133 &amp; "', '" &amp; 'Account Mapping'!AC133 &amp; "', '" &amp; 'Account Mapping'!AD133 &amp; "');")</f>
        <v/>
      </c>
      <c r="AG133" s="9" t="str">
        <f>IF(AND('Account Mapping'!AE133="",'Account Mapping'!AF133=""),"","INSERT INTO GIN_GIS_GL_ACCTS_MAPPING     (GGGAM_CODE, GGGAM_GGGAP_CODE, GGGAM_TRNT_CODE, GGGAM_TRNT_TYPE, GGGAM_ACC_NO, GGGAM_CONTRA_ACC_NO)VALUES    (GGGAM_CODE_SEQ.NEXTVAL, " &amp; AG$3 &amp; ", '" &amp; $C133 &amp; "', '" &amp; $F133 &amp; "', '" &amp; 'Account Mapping'!AE133 &amp; "', '" &amp; 'Account Mapping'!AF133 &amp; "');")</f>
        <v/>
      </c>
      <c r="AJ133" s="9" t="str">
        <f t="shared" si="24"/>
        <v>INSERT INTO GIN_TRANSACTION_TYPES ( TRNT_CODE, TRNT_DESC, TRNT_TYPE,TRNT_APPLICATION_LVL, TRNT_SCL_APPLICABLE, TRNT_ORG_TYPE, TRNT_APPL_TRANS_TYPE_LVL) VALUES ('UCR-U', 'UCR GROSS', 'UCR', 'U', 'Y', 'ALL', 'N'); </v>
      </c>
    </row>
    <row r="134" ht="15.0" customHeight="1">
      <c r="A134" s="9">
        <f>IF('Account Mapping'!A134="","",'Account Mapping'!A134)</f>
        <v>311</v>
      </c>
      <c r="B134" s="9"/>
      <c r="C134" s="9" t="str">
        <f t="shared" si="25"/>
        <v>UCR-FI</v>
      </c>
      <c r="D134" s="9">
        <f t="shared" si="23"/>
        <v>6</v>
      </c>
      <c r="E134" s="9" t="str">
        <f>IF('Account Mapping'!C134="","",'Account Mapping'!C134)</f>
        <v>UCR FACRE IN</v>
      </c>
      <c r="F134" s="9" t="str">
        <f>IF('Account Mapping'!D134="","",'Account Mapping'!D134)</f>
        <v>UCR</v>
      </c>
      <c r="G134" s="9" t="str">
        <f>IF('Account Mapping'!E134="","",'Account Mapping'!E134)</f>
        <v>FI</v>
      </c>
      <c r="H134" s="9" t="str">
        <f>IF('Account Mapping'!F134="","",'Account Mapping'!F134)</f>
        <v>Y</v>
      </c>
      <c r="I134" s="9" t="str">
        <f>IF(AND('Account Mapping'!G134="",'Account Mapping'!H134=""),"","INSERT INTO GIN_GIS_GL_ACCTS_MAPPING     (GGGAM_CODE, GGGAM_GGGAP_CODE, GGGAM_TRNT_CODE, GGGAM_TRNT_TYPE, GGGAM_ACC_NO, GGGAM_CONTRA_ACC_NO)VALUES    (GGGAM_CODE_SEQ.NEXTVAL, " &amp; I$3 &amp; ", '" &amp; $C134 &amp; "', '" &amp; $F134 &amp; "', '" &amp; 'Account Mapping'!G134 &amp; "', '" &amp; 'Account Mapping'!H134 &amp; "');")</f>
        <v/>
      </c>
      <c r="K134" s="9" t="str">
        <f>IF(AND('Account Mapping'!I134="",'Account Mapping'!J134=""),"","INSERT INTO GIN_GIS_GL_ACCTS_MAPPING     (GGGAM_CODE, GGGAM_GGGAP_CODE, GGGAM_TRNT_CODE, GGGAM_TRNT_TYPE, GGGAM_ACC_NO, GGGAM_CONTRA_ACC_NO)VALUES    (GGGAM_CODE_SEQ.NEXTVAL, " &amp; K$3 &amp; ", '" &amp; $C134 &amp; "', '" &amp; $F134 &amp; "', '" &amp; 'Account Mapping'!I134 &amp; "', '" &amp; 'Account Mapping'!J134 &amp; "');")</f>
        <v/>
      </c>
      <c r="M134" s="9" t="str">
        <f>IF(AND('Account Mapping'!K134="",'Account Mapping'!L134=""),"","INSERT INTO GIN_GIS_GL_ACCTS_MAPPING     (GGGAM_CODE, GGGAM_GGGAP_CODE, GGGAM_TRNT_CODE, GGGAM_TRNT_TYPE, GGGAM_ACC_NO, GGGAM_CONTRA_ACC_NO)VALUES    (GGGAM_CODE_SEQ.NEXTVAL, " &amp; M$3 &amp; ", '" &amp; $C134 &amp; "', '" &amp; $F134 &amp; "', '" &amp; 'Account Mapping'!K134 &amp; "', '" &amp; 'Account Mapping'!L134 &amp; "');")</f>
        <v/>
      </c>
      <c r="O134" s="9" t="str">
        <f>IF(AND('Account Mapping'!M134="",'Account Mapping'!N134=""),"","INSERT INTO GIN_GIS_GL_ACCTS_MAPPING     (GGGAM_CODE, GGGAM_GGGAP_CODE, GGGAM_TRNT_CODE, GGGAM_TRNT_TYPE, GGGAM_ACC_NO, GGGAM_CONTRA_ACC_NO)VALUES    (GGGAM_CODE_SEQ.NEXTVAL, " &amp; O$3 &amp; ", '" &amp; $C134 &amp; "', '" &amp; $F134 &amp; "', '" &amp; 'Account Mapping'!M134 &amp; "', '" &amp; 'Account Mapping'!N134 &amp; "');")</f>
        <v/>
      </c>
      <c r="Q134" s="9" t="str">
        <f>IF(AND('Account Mapping'!O134="",'Account Mapping'!P134=""),"","INSERT INTO GIN_GIS_GL_ACCTS_MAPPING     (GGGAM_CODE, GGGAM_GGGAP_CODE, GGGAM_TRNT_CODE, GGGAM_TRNT_TYPE, GGGAM_ACC_NO, GGGAM_CONTRA_ACC_NO)VALUES    (GGGAM_CODE_SEQ.NEXTVAL, " &amp; Q$3 &amp; ", '" &amp; $C134 &amp; "', '" &amp; $F134 &amp; "', '" &amp; 'Account Mapping'!O134 &amp; "', '" &amp; 'Account Mapping'!P134 &amp; "');")</f>
        <v/>
      </c>
      <c r="S134" s="9" t="str">
        <f>IF(AND('Account Mapping'!Q134="",'Account Mapping'!R134=""),"","INSERT INTO GIN_GIS_GL_ACCTS_MAPPING     (GGGAM_CODE, GGGAM_GGGAP_CODE, GGGAM_TRNT_CODE, GGGAM_TRNT_TYPE, GGGAM_ACC_NO, GGGAM_CONTRA_ACC_NO)VALUES    (GGGAM_CODE_SEQ.NEXTVAL, " &amp; S$3 &amp; ", '" &amp; $C134 &amp; "', '" &amp; $F134 &amp; "', '" &amp; 'Account Mapping'!Q134 &amp; "', '" &amp; 'Account Mapping'!R134 &amp; "');")</f>
        <v/>
      </c>
      <c r="U134" s="9" t="str">
        <f>IF(AND('Account Mapping'!S134="",'Account Mapping'!T134=""),"","INSERT INTO GIN_GIS_GL_ACCTS_MAPPING     (GGGAM_CODE, GGGAM_GGGAP_CODE, GGGAM_TRNT_CODE, GGGAM_TRNT_TYPE, GGGAM_ACC_NO, GGGAM_CONTRA_ACC_NO)VALUES    (GGGAM_CODE_SEQ.NEXTVAL, " &amp; U$3 &amp; ", '" &amp; $C134 &amp; "', '" &amp; $F134 &amp; "', '" &amp; 'Account Mapping'!S134 &amp; "', '" &amp; 'Account Mapping'!T134 &amp; "');")</f>
        <v/>
      </c>
      <c r="W134" s="9" t="str">
        <f>IF(AND('Account Mapping'!U134="",'Account Mapping'!V134=""),"","INSERT INTO GIN_GIS_GL_ACCTS_MAPPING     (GGGAM_CODE, GGGAM_GGGAP_CODE, GGGAM_TRNT_CODE, GGGAM_TRNT_TYPE, GGGAM_ACC_NO, GGGAM_CONTRA_ACC_NO)VALUES    (GGGAM_CODE_SEQ.NEXTVAL, " &amp; W$3 &amp; ", '" &amp; $C134 &amp; "', '" &amp; $F134 &amp; "', '" &amp; 'Account Mapping'!U134 &amp; "', '" &amp; 'Account Mapping'!V134 &amp; "');")</f>
        <v/>
      </c>
      <c r="Y134" s="9" t="str">
        <f>IF(AND('Account Mapping'!W134="",'Account Mapping'!X134=""),"","INSERT INTO GIN_GIS_GL_ACCTS_MAPPING     (GGGAM_CODE, GGGAM_GGGAP_CODE, GGGAM_TRNT_CODE, GGGAM_TRNT_TYPE, GGGAM_ACC_NO, GGGAM_CONTRA_ACC_NO)VALUES    (GGGAM_CODE_SEQ.NEXTVAL, " &amp; Y$3 &amp; ", '" &amp; $C134 &amp; "', '" &amp; $F134 &amp; "', '" &amp; 'Account Mapping'!W134 &amp; "', '" &amp; 'Account Mapping'!X134 &amp; "');")</f>
        <v/>
      </c>
      <c r="AA134" s="9" t="str">
        <f>IF(AND('Account Mapping'!Y134="",'Account Mapping'!Z134=""),"","INSERT INTO GIN_GIS_GL_ACCTS_MAPPING     (GGGAM_CODE, GGGAM_GGGAP_CODE, GGGAM_TRNT_CODE, GGGAM_TRNT_TYPE, GGGAM_ACC_NO, GGGAM_CONTRA_ACC_NO)VALUES    (GGGAM_CODE_SEQ.NEXTVAL, " &amp; AA$3 &amp; ", '" &amp; $C134 &amp; "', '" &amp; $F134 &amp; "', '" &amp; 'Account Mapping'!Y134 &amp; "', '" &amp; 'Account Mapping'!Z134 &amp; "');")</f>
        <v/>
      </c>
      <c r="AC134" s="9" t="str">
        <f>IF(AND('Account Mapping'!AA134="",'Account Mapping'!AB134=""),"","INSERT INTO GIN_GIS_GL_ACCTS_MAPPING     (GGGAM_CODE, GGGAM_GGGAP_CODE, GGGAM_TRNT_CODE, GGGAM_TRNT_TYPE, GGGAM_ACC_NO, GGGAM_CONTRA_ACC_NO)VALUES    (GGGAM_CODE_SEQ.NEXTVAL, " &amp; AC$3 &amp; ", '" &amp; $C134 &amp; "', '" &amp; $F134 &amp; "', '" &amp; 'Account Mapping'!AA134 &amp; "', '" &amp; 'Account Mapping'!AB134 &amp; "');")</f>
        <v/>
      </c>
      <c r="AE134" s="9" t="str">
        <f>IF(AND('Account Mapping'!AC134="",'Account Mapping'!AD134=""),"","INSERT INTO GIN_GIS_GL_ACCTS_MAPPING     (GGGAM_CODE, GGGAM_GGGAP_CODE, GGGAM_TRNT_CODE, GGGAM_TRNT_TYPE, GGGAM_ACC_NO, GGGAM_CONTRA_ACC_NO)VALUES    (GGGAM_CODE_SEQ.NEXTVAL, " &amp; AE$3 &amp; ", '" &amp; $C134 &amp; "', '" &amp; $F134 &amp; "', '" &amp; 'Account Mapping'!AC134 &amp; "', '" &amp; 'Account Mapping'!AD134 &amp; "');")</f>
        <v/>
      </c>
      <c r="AG134" s="9" t="str">
        <f>IF(AND('Account Mapping'!AE134="",'Account Mapping'!AF134=""),"","INSERT INTO GIN_GIS_GL_ACCTS_MAPPING     (GGGAM_CODE, GGGAM_GGGAP_CODE, GGGAM_TRNT_CODE, GGGAM_TRNT_TYPE, GGGAM_ACC_NO, GGGAM_CONTRA_ACC_NO)VALUES    (GGGAM_CODE_SEQ.NEXTVAL, " &amp; AG$3 &amp; ", '" &amp; $C134 &amp; "', '" &amp; $F134 &amp; "', '" &amp; 'Account Mapping'!AE134 &amp; "', '" &amp; 'Account Mapping'!AF134 &amp; "');")</f>
        <v/>
      </c>
      <c r="AJ134" s="9" t="str">
        <f t="shared" si="24"/>
        <v>INSERT INTO GIN_TRANSACTION_TYPES ( TRNT_CODE, TRNT_DESC, TRNT_TYPE,TRNT_APPLICATION_LVL, TRNT_SCL_APPLICABLE, TRNT_ORG_TYPE, TRNT_APPL_TRANS_TYPE_LVL) VALUES ('UCR-FI', 'UCR FACRE IN', 'UCR', 'FI', 'Y', 'ALL', 'N'); </v>
      </c>
    </row>
    <row r="135" ht="15.0" customHeight="1">
      <c r="A135" s="9">
        <f>IF('Account Mapping'!A135="","",'Account Mapping'!A135)</f>
        <v>312</v>
      </c>
      <c r="B135" s="9" t="str">
        <f>IF('Account Mapping'!B135="","",'Account Mapping'!B135)</f>
        <v/>
      </c>
      <c r="C135" s="9" t="str">
        <f t="shared" si="25"/>
        <v>UCR-MAN</v>
      </c>
      <c r="D135" s="9">
        <f t="shared" si="23"/>
        <v>7</v>
      </c>
      <c r="E135" s="9" t="str">
        <f>IF('Account Mapping'!C135="","",'Account Mapping'!C135)</f>
        <v>UCR MANDATORY</v>
      </c>
      <c r="F135" s="9" t="str">
        <f>IF('Account Mapping'!D135="","",'Account Mapping'!D135)</f>
        <v>UCR</v>
      </c>
      <c r="G135" s="9" t="str">
        <f>IF('Account Mapping'!E135="","",'Account Mapping'!E135)</f>
        <v>MAN</v>
      </c>
      <c r="H135" s="9" t="str">
        <f>IF('Account Mapping'!F135="","",'Account Mapping'!F135)</f>
        <v>Y</v>
      </c>
      <c r="I135" s="9" t="str">
        <f>IF(AND('Account Mapping'!G135="",'Account Mapping'!H135=""),"","INSERT INTO GIN_GIS_GL_ACCTS_MAPPING     (GGGAM_CODE, GGGAM_GGGAP_CODE, GGGAM_TRNT_CODE, GGGAM_TRNT_TYPE, GGGAM_ACC_NO, GGGAM_CONTRA_ACC_NO)VALUES    (GGGAM_CODE_SEQ.NEXTVAL, " &amp; I$3 &amp; ", '" &amp; $C135 &amp; "', '" &amp; $F135 &amp; "', '" &amp; 'Account Mapping'!G135 &amp; "', '" &amp; 'Account Mapping'!H135 &amp; "');")</f>
        <v/>
      </c>
      <c r="K135" s="9" t="str">
        <f>IF(AND('Account Mapping'!I135="",'Account Mapping'!J135=""),"","INSERT INTO GIN_GIS_GL_ACCTS_MAPPING     (GGGAM_CODE, GGGAM_GGGAP_CODE, GGGAM_TRNT_CODE, GGGAM_TRNT_TYPE, GGGAM_ACC_NO, GGGAM_CONTRA_ACC_NO)VALUES    (GGGAM_CODE_SEQ.NEXTVAL, " &amp; K$3 &amp; ", '" &amp; $C135 &amp; "', '" &amp; $F135 &amp; "', '" &amp; 'Account Mapping'!I135 &amp; "', '" &amp; 'Account Mapping'!J135 &amp; "');")</f>
        <v/>
      </c>
      <c r="M135" s="9" t="str">
        <f>IF(AND('Account Mapping'!K135="",'Account Mapping'!L135=""),"","INSERT INTO GIN_GIS_GL_ACCTS_MAPPING     (GGGAM_CODE, GGGAM_GGGAP_CODE, GGGAM_TRNT_CODE, GGGAM_TRNT_TYPE, GGGAM_ACC_NO, GGGAM_CONTRA_ACC_NO)VALUES    (GGGAM_CODE_SEQ.NEXTVAL, " &amp; M$3 &amp; ", '" &amp; $C135 &amp; "', '" &amp; $F135 &amp; "', '" &amp; 'Account Mapping'!K135 &amp; "', '" &amp; 'Account Mapping'!L135 &amp; "');")</f>
        <v/>
      </c>
      <c r="O135" s="9" t="str">
        <f>IF(AND('Account Mapping'!M135="",'Account Mapping'!N135=""),"","INSERT INTO GIN_GIS_GL_ACCTS_MAPPING     (GGGAM_CODE, GGGAM_GGGAP_CODE, GGGAM_TRNT_CODE, GGGAM_TRNT_TYPE, GGGAM_ACC_NO, GGGAM_CONTRA_ACC_NO)VALUES    (GGGAM_CODE_SEQ.NEXTVAL, " &amp; O$3 &amp; ", '" &amp; $C135 &amp; "', '" &amp; $F135 &amp; "', '" &amp; 'Account Mapping'!M135 &amp; "', '" &amp; 'Account Mapping'!N135 &amp; "');")</f>
        <v/>
      </c>
      <c r="Q135" s="9" t="str">
        <f>IF(AND('Account Mapping'!O135="",'Account Mapping'!P135=""),"","INSERT INTO GIN_GIS_GL_ACCTS_MAPPING     (GGGAM_CODE, GGGAM_GGGAP_CODE, GGGAM_TRNT_CODE, GGGAM_TRNT_TYPE, GGGAM_ACC_NO, GGGAM_CONTRA_ACC_NO)VALUES    (GGGAM_CODE_SEQ.NEXTVAL, " &amp; Q$3 &amp; ", '" &amp; $C135 &amp; "', '" &amp; $F135 &amp; "', '" &amp; 'Account Mapping'!O135 &amp; "', '" &amp; 'Account Mapping'!P135 &amp; "');")</f>
        <v/>
      </c>
      <c r="S135" s="9" t="str">
        <f>IF(AND('Account Mapping'!Q135="",'Account Mapping'!R135=""),"","INSERT INTO GIN_GIS_GL_ACCTS_MAPPING     (GGGAM_CODE, GGGAM_GGGAP_CODE, GGGAM_TRNT_CODE, GGGAM_TRNT_TYPE, GGGAM_ACC_NO, GGGAM_CONTRA_ACC_NO)VALUES    (GGGAM_CODE_SEQ.NEXTVAL, " &amp; S$3 &amp; ", '" &amp; $C135 &amp; "', '" &amp; $F135 &amp; "', '" &amp; 'Account Mapping'!Q135 &amp; "', '" &amp; 'Account Mapping'!R135 &amp; "');")</f>
        <v/>
      </c>
      <c r="U135" s="9" t="str">
        <f>IF(AND('Account Mapping'!S135="",'Account Mapping'!T135=""),"","INSERT INTO GIN_GIS_GL_ACCTS_MAPPING     (GGGAM_CODE, GGGAM_GGGAP_CODE, GGGAM_TRNT_CODE, GGGAM_TRNT_TYPE, GGGAM_ACC_NO, GGGAM_CONTRA_ACC_NO)VALUES    (GGGAM_CODE_SEQ.NEXTVAL, " &amp; U$3 &amp; ", '" &amp; $C135 &amp; "', '" &amp; $F135 &amp; "', '" &amp; 'Account Mapping'!S135 &amp; "', '" &amp; 'Account Mapping'!T135 &amp; "');")</f>
        <v/>
      </c>
      <c r="W135" s="9" t="str">
        <f>IF(AND('Account Mapping'!U135="",'Account Mapping'!V135=""),"","INSERT INTO GIN_GIS_GL_ACCTS_MAPPING     (GGGAM_CODE, GGGAM_GGGAP_CODE, GGGAM_TRNT_CODE, GGGAM_TRNT_TYPE, GGGAM_ACC_NO, GGGAM_CONTRA_ACC_NO)VALUES    (GGGAM_CODE_SEQ.NEXTVAL, " &amp; W$3 &amp; ", '" &amp; $C135 &amp; "', '" &amp; $F135 &amp; "', '" &amp; 'Account Mapping'!U135 &amp; "', '" &amp; 'Account Mapping'!V135 &amp; "');")</f>
        <v/>
      </c>
      <c r="Y135" s="9" t="str">
        <f>IF(AND('Account Mapping'!W135="",'Account Mapping'!X135=""),"","INSERT INTO GIN_GIS_GL_ACCTS_MAPPING     (GGGAM_CODE, GGGAM_GGGAP_CODE, GGGAM_TRNT_CODE, GGGAM_TRNT_TYPE, GGGAM_ACC_NO, GGGAM_CONTRA_ACC_NO)VALUES    (GGGAM_CODE_SEQ.NEXTVAL, " &amp; Y$3 &amp; ", '" &amp; $C135 &amp; "', '" &amp; $F135 &amp; "', '" &amp; 'Account Mapping'!W135 &amp; "', '" &amp; 'Account Mapping'!X135 &amp; "');")</f>
        <v/>
      </c>
      <c r="AA135" s="9" t="str">
        <f>IF(AND('Account Mapping'!Y135="",'Account Mapping'!Z135=""),"","INSERT INTO GIN_GIS_GL_ACCTS_MAPPING     (GGGAM_CODE, GGGAM_GGGAP_CODE, GGGAM_TRNT_CODE, GGGAM_TRNT_TYPE, GGGAM_ACC_NO, GGGAM_CONTRA_ACC_NO)VALUES    (GGGAM_CODE_SEQ.NEXTVAL, " &amp; AA$3 &amp; ", '" &amp; $C135 &amp; "', '" &amp; $F135 &amp; "', '" &amp; 'Account Mapping'!Y135 &amp; "', '" &amp; 'Account Mapping'!Z135 &amp; "');")</f>
        <v/>
      </c>
      <c r="AC135" s="9" t="str">
        <f>IF(AND('Account Mapping'!AA135="",'Account Mapping'!AB135=""),"","INSERT INTO GIN_GIS_GL_ACCTS_MAPPING     (GGGAM_CODE, GGGAM_GGGAP_CODE, GGGAM_TRNT_CODE, GGGAM_TRNT_TYPE, GGGAM_ACC_NO, GGGAM_CONTRA_ACC_NO)VALUES    (GGGAM_CODE_SEQ.NEXTVAL, " &amp; AC$3 &amp; ", '" &amp; $C135 &amp; "', '" &amp; $F135 &amp; "', '" &amp; 'Account Mapping'!AA135 &amp; "', '" &amp; 'Account Mapping'!AB135 &amp; "');")</f>
        <v/>
      </c>
      <c r="AE135" s="9" t="str">
        <f>IF(AND('Account Mapping'!AC135="",'Account Mapping'!AD135=""),"","INSERT INTO GIN_GIS_GL_ACCTS_MAPPING     (GGGAM_CODE, GGGAM_GGGAP_CODE, GGGAM_TRNT_CODE, GGGAM_TRNT_TYPE, GGGAM_ACC_NO, GGGAM_CONTRA_ACC_NO)VALUES    (GGGAM_CODE_SEQ.NEXTVAL, " &amp; AE$3 &amp; ", '" &amp; $C135 &amp; "', '" &amp; $F135 &amp; "', '" &amp; 'Account Mapping'!AC135 &amp; "', '" &amp; 'Account Mapping'!AD135 &amp; "');")</f>
        <v/>
      </c>
      <c r="AG135" s="9" t="str">
        <f>IF(AND('Account Mapping'!AE135="",'Account Mapping'!AF135=""),"","INSERT INTO GIN_GIS_GL_ACCTS_MAPPING     (GGGAM_CODE, GGGAM_GGGAP_CODE, GGGAM_TRNT_CODE, GGGAM_TRNT_TYPE, GGGAM_ACC_NO, GGGAM_CONTRA_ACC_NO)VALUES    (GGGAM_CODE_SEQ.NEXTVAL, " &amp; AG$3 &amp; ", '" &amp; $C135 &amp; "', '" &amp; $F135 &amp; "', '" &amp; 'Account Mapping'!AE135 &amp; "', '" &amp; 'Account Mapping'!AF135 &amp; "');")</f>
        <v/>
      </c>
      <c r="AJ135" s="9" t="str">
        <f t="shared" si="24"/>
        <v>INSERT INTO GIN_TRANSACTION_TYPES ( TRNT_CODE, TRNT_DESC, TRNT_TYPE,TRNT_APPLICATION_LVL, TRNT_SCL_APPLICABLE, TRNT_ORG_TYPE, TRNT_APPL_TRANS_TYPE_LVL) VALUES ('UCR-MAN', 'UCR MANDATORY', 'UCR', 'MAN', 'Y', 'ALL', 'N'); </v>
      </c>
    </row>
    <row r="136" ht="15.0" customHeight="1">
      <c r="A136" s="9">
        <f>IF('Account Mapping'!A136="","",'Account Mapping'!A136)</f>
        <v>314</v>
      </c>
      <c r="B136" s="9"/>
      <c r="C136" s="9" t="s">
        <v>405</v>
      </c>
      <c r="D136" s="9">
        <f t="shared" si="23"/>
        <v>7</v>
      </c>
      <c r="E136" s="9" t="str">
        <f>IF('Account Mapping'!C136="","",'Account Mapping'!C136)</f>
        <v>UCR SURPLUS</v>
      </c>
      <c r="F136" s="9" t="str">
        <f>IF('Account Mapping'!D136="","",'Account Mapping'!D136)</f>
        <v>UCR</v>
      </c>
      <c r="G136" s="9" t="str">
        <f>IF('Account Mapping'!E136="","",'Account Mapping'!E136)</f>
        <v>FSTSUP</v>
      </c>
      <c r="H136" s="9" t="str">
        <f>IF('Account Mapping'!F136="","",'Account Mapping'!F136)</f>
        <v>Y</v>
      </c>
      <c r="I136" s="9" t="str">
        <f>IF(AND('Account Mapping'!G136="",'Account Mapping'!H136=""),"","INSERT INTO GIN_GIS_GL_ACCTS_MAPPING     (GGGAM_CODE, GGGAM_GGGAP_CODE, GGGAM_TRNT_CODE, GGGAM_TRNT_TYPE, GGGAM_ACC_NO, GGGAM_CONTRA_ACC_NO)VALUES    (GGGAM_CODE_SEQ.NEXTVAL, " &amp; I$3 &amp; ", '" &amp; $C136 &amp; "', '" &amp; $F136 &amp; "', '" &amp; 'Account Mapping'!G136 &amp; "', '" &amp; 'Account Mapping'!H136 &amp; "');")</f>
        <v/>
      </c>
      <c r="K136" s="9" t="str">
        <f>IF(AND('Account Mapping'!I136="",'Account Mapping'!J136=""),"","INSERT INTO GIN_GIS_GL_ACCTS_MAPPING     (GGGAM_CODE, GGGAM_GGGAP_CODE, GGGAM_TRNT_CODE, GGGAM_TRNT_TYPE, GGGAM_ACC_NO, GGGAM_CONTRA_ACC_NO)VALUES    (GGGAM_CODE_SEQ.NEXTVAL, " &amp; K$3 &amp; ", '" &amp; $C136 &amp; "', '" &amp; $F136 &amp; "', '" &amp; 'Account Mapping'!I136 &amp; "', '" &amp; 'Account Mapping'!J136 &amp; "');")</f>
        <v/>
      </c>
      <c r="M136" s="9" t="str">
        <f>IF(AND('Account Mapping'!K136="",'Account Mapping'!L136=""),"","INSERT INTO GIN_GIS_GL_ACCTS_MAPPING     (GGGAM_CODE, GGGAM_GGGAP_CODE, GGGAM_TRNT_CODE, GGGAM_TRNT_TYPE, GGGAM_ACC_NO, GGGAM_CONTRA_ACC_NO)VALUES    (GGGAM_CODE_SEQ.NEXTVAL, " &amp; M$3 &amp; ", '" &amp; $C136 &amp; "', '" &amp; $F136 &amp; "', '" &amp; 'Account Mapping'!K136 &amp; "', '" &amp; 'Account Mapping'!L136 &amp; "');")</f>
        <v/>
      </c>
      <c r="O136" s="9" t="str">
        <f>IF(AND('Account Mapping'!M136="",'Account Mapping'!N136=""),"","INSERT INTO GIN_GIS_GL_ACCTS_MAPPING     (GGGAM_CODE, GGGAM_GGGAP_CODE, GGGAM_TRNT_CODE, GGGAM_TRNT_TYPE, GGGAM_ACC_NO, GGGAM_CONTRA_ACC_NO)VALUES    (GGGAM_CODE_SEQ.NEXTVAL, " &amp; O$3 &amp; ", '" &amp; $C136 &amp; "', '" &amp; $F136 &amp; "', '" &amp; 'Account Mapping'!M136 &amp; "', '" &amp; 'Account Mapping'!N136 &amp; "');")</f>
        <v/>
      </c>
      <c r="Q136" s="9" t="str">
        <f>IF(AND('Account Mapping'!O136="",'Account Mapping'!P136=""),"","INSERT INTO GIN_GIS_GL_ACCTS_MAPPING     (GGGAM_CODE, GGGAM_GGGAP_CODE, GGGAM_TRNT_CODE, GGGAM_TRNT_TYPE, GGGAM_ACC_NO, GGGAM_CONTRA_ACC_NO)VALUES    (GGGAM_CODE_SEQ.NEXTVAL, " &amp; Q$3 &amp; ", '" &amp; $C136 &amp; "', '" &amp; $F136 &amp; "', '" &amp; 'Account Mapping'!O136 &amp; "', '" &amp; 'Account Mapping'!P136 &amp; "');")</f>
        <v/>
      </c>
      <c r="S136" s="9" t="str">
        <f>IF(AND('Account Mapping'!Q136="",'Account Mapping'!R136=""),"","INSERT INTO GIN_GIS_GL_ACCTS_MAPPING     (GGGAM_CODE, GGGAM_GGGAP_CODE, GGGAM_TRNT_CODE, GGGAM_TRNT_TYPE, GGGAM_ACC_NO, GGGAM_CONTRA_ACC_NO)VALUES    (GGGAM_CODE_SEQ.NEXTVAL, " &amp; S$3 &amp; ", '" &amp; $C136 &amp; "', '" &amp; $F136 &amp; "', '" &amp; 'Account Mapping'!Q136 &amp; "', '" &amp; 'Account Mapping'!R136 &amp; "');")</f>
        <v/>
      </c>
      <c r="U136" s="9" t="str">
        <f>IF(AND('Account Mapping'!S136="",'Account Mapping'!T136=""),"","INSERT INTO GIN_GIS_GL_ACCTS_MAPPING     (GGGAM_CODE, GGGAM_GGGAP_CODE, GGGAM_TRNT_CODE, GGGAM_TRNT_TYPE, GGGAM_ACC_NO, GGGAM_CONTRA_ACC_NO)VALUES    (GGGAM_CODE_SEQ.NEXTVAL, " &amp; U$3 &amp; ", '" &amp; $C136 &amp; "', '" &amp; $F136 &amp; "', '" &amp; 'Account Mapping'!S136 &amp; "', '" &amp; 'Account Mapping'!T136 &amp; "');")</f>
        <v/>
      </c>
      <c r="W136" s="9" t="str">
        <f>IF(AND('Account Mapping'!U136="",'Account Mapping'!V136=""),"","INSERT INTO GIN_GIS_GL_ACCTS_MAPPING     (GGGAM_CODE, GGGAM_GGGAP_CODE, GGGAM_TRNT_CODE, GGGAM_TRNT_TYPE, GGGAM_ACC_NO, GGGAM_CONTRA_ACC_NO)VALUES    (GGGAM_CODE_SEQ.NEXTVAL, " &amp; W$3 &amp; ", '" &amp; $C136 &amp; "', '" &amp; $F136 &amp; "', '" &amp; 'Account Mapping'!U136 &amp; "', '" &amp; 'Account Mapping'!V136 &amp; "');")</f>
        <v/>
      </c>
      <c r="Y136" s="9" t="str">
        <f>IF(AND('Account Mapping'!W136="",'Account Mapping'!X136=""),"","INSERT INTO GIN_GIS_GL_ACCTS_MAPPING     (GGGAM_CODE, GGGAM_GGGAP_CODE, GGGAM_TRNT_CODE, GGGAM_TRNT_TYPE, GGGAM_ACC_NO, GGGAM_CONTRA_ACC_NO)VALUES    (GGGAM_CODE_SEQ.NEXTVAL, " &amp; Y$3 &amp; ", '" &amp; $C136 &amp; "', '" &amp; $F136 &amp; "', '" &amp; 'Account Mapping'!W136 &amp; "', '" &amp; 'Account Mapping'!X136 &amp; "');")</f>
        <v/>
      </c>
      <c r="AA136" s="9" t="str">
        <f>IF(AND('Account Mapping'!Y136="",'Account Mapping'!Z136=""),"","INSERT INTO GIN_GIS_GL_ACCTS_MAPPING     (GGGAM_CODE, GGGAM_GGGAP_CODE, GGGAM_TRNT_CODE, GGGAM_TRNT_TYPE, GGGAM_ACC_NO, GGGAM_CONTRA_ACC_NO)VALUES    (GGGAM_CODE_SEQ.NEXTVAL, " &amp; AA$3 &amp; ", '" &amp; $C136 &amp; "', '" &amp; $F136 &amp; "', '" &amp; 'Account Mapping'!Y136 &amp; "', '" &amp; 'Account Mapping'!Z136 &amp; "');")</f>
        <v/>
      </c>
      <c r="AC136" s="9" t="str">
        <f>IF(AND('Account Mapping'!AA136="",'Account Mapping'!AB136=""),"","INSERT INTO GIN_GIS_GL_ACCTS_MAPPING     (GGGAM_CODE, GGGAM_GGGAP_CODE, GGGAM_TRNT_CODE, GGGAM_TRNT_TYPE, GGGAM_ACC_NO, GGGAM_CONTRA_ACC_NO)VALUES    (GGGAM_CODE_SEQ.NEXTVAL, " &amp; AC$3 &amp; ", '" &amp; $C136 &amp; "', '" &amp; $F136 &amp; "', '" &amp; 'Account Mapping'!AA136 &amp; "', '" &amp; 'Account Mapping'!AB136 &amp; "');")</f>
        <v/>
      </c>
      <c r="AE136" s="9" t="str">
        <f>IF(AND('Account Mapping'!AC136="",'Account Mapping'!AD136=""),"","INSERT INTO GIN_GIS_GL_ACCTS_MAPPING     (GGGAM_CODE, GGGAM_GGGAP_CODE, GGGAM_TRNT_CODE, GGGAM_TRNT_TYPE, GGGAM_ACC_NO, GGGAM_CONTRA_ACC_NO)VALUES    (GGGAM_CODE_SEQ.NEXTVAL, " &amp; AE$3 &amp; ", '" &amp; $C136 &amp; "', '" &amp; $F136 &amp; "', '" &amp; 'Account Mapping'!AC136 &amp; "', '" &amp; 'Account Mapping'!AD136 &amp; "');")</f>
        <v/>
      </c>
      <c r="AG136" s="9" t="str">
        <f>IF(AND('Account Mapping'!AE136="",'Account Mapping'!AF136=""),"","INSERT INTO GIN_GIS_GL_ACCTS_MAPPING     (GGGAM_CODE, GGGAM_GGGAP_CODE, GGGAM_TRNT_CODE, GGGAM_TRNT_TYPE, GGGAM_ACC_NO, GGGAM_CONTRA_ACC_NO)VALUES    (GGGAM_CODE_SEQ.NEXTVAL, " &amp; AG$3 &amp; ", '" &amp; $C136 &amp; "', '" &amp; $F136 &amp; "', '" &amp; 'Account Mapping'!AE136 &amp; "', '" &amp; 'Account Mapping'!AF136 &amp; "');")</f>
        <v/>
      </c>
      <c r="AJ136" s="9" t="str">
        <f t="shared" si="24"/>
        <v>INSERT INTO GIN_TRANSACTION_TYPES ( TRNT_CODE, TRNT_DESC, TRNT_TYPE,TRNT_APPLICATION_LVL, TRNT_SCL_APPLICABLE, TRNT_ORG_TYPE, TRNT_APPL_TRANS_TYPE_LVL) VALUES ('UCR-FST', 'UCR SURPLUS', 'UCR', 'FSTSUP', 'Y', 'ALL', 'N'); </v>
      </c>
    </row>
    <row r="137" ht="15.0" customHeight="1">
      <c r="A137" s="9">
        <f>IF('Account Mapping'!A137="","",'Account Mapping'!A137)</f>
        <v>313</v>
      </c>
      <c r="B137" s="9"/>
      <c r="C137" s="9" t="str">
        <f>F137 &amp; "-" &amp; G137</f>
        <v>UCR-QST</v>
      </c>
      <c r="D137" s="9">
        <f t="shared" si="23"/>
        <v>7</v>
      </c>
      <c r="E137" s="9" t="str">
        <f>IF('Account Mapping'!C137="","",'Account Mapping'!C137)</f>
        <v>UCR QUOTA</v>
      </c>
      <c r="F137" s="9" t="str">
        <f>IF('Account Mapping'!D137="","",'Account Mapping'!D137)</f>
        <v>UCR</v>
      </c>
      <c r="G137" s="9" t="str">
        <f>IF('Account Mapping'!E137="","",'Account Mapping'!E137)</f>
        <v>QST</v>
      </c>
      <c r="H137" s="9" t="str">
        <f>IF('Account Mapping'!F137="","",'Account Mapping'!F137)</f>
        <v>Y</v>
      </c>
      <c r="I137" s="9" t="str">
        <f>IF(AND('Account Mapping'!G137="",'Account Mapping'!H137=""),"","INSERT INTO GIN_GIS_GL_ACCTS_MAPPING     (GGGAM_CODE, GGGAM_GGGAP_CODE, GGGAM_TRNT_CODE, GGGAM_TRNT_TYPE, GGGAM_ACC_NO, GGGAM_CONTRA_ACC_NO)VALUES    (GGGAM_CODE_SEQ.NEXTVAL, " &amp; I$3 &amp; ", '" &amp; $C137 &amp; "', '" &amp; $F137 &amp; "', '" &amp; 'Account Mapping'!G137 &amp; "', '" &amp; 'Account Mapping'!H137 &amp; "');")</f>
        <v/>
      </c>
      <c r="K137" s="9" t="str">
        <f>IF(AND('Account Mapping'!I137="",'Account Mapping'!J137=""),"","INSERT INTO GIN_GIS_GL_ACCTS_MAPPING     (GGGAM_CODE, GGGAM_GGGAP_CODE, GGGAM_TRNT_CODE, GGGAM_TRNT_TYPE, GGGAM_ACC_NO, GGGAM_CONTRA_ACC_NO)VALUES    (GGGAM_CODE_SEQ.NEXTVAL, " &amp; K$3 &amp; ", '" &amp; $C137 &amp; "', '" &amp; $F137 &amp; "', '" &amp; 'Account Mapping'!I137 &amp; "', '" &amp; 'Account Mapping'!J137 &amp; "');")</f>
        <v/>
      </c>
      <c r="M137" s="9" t="str">
        <f>IF(AND('Account Mapping'!K137="",'Account Mapping'!L137=""),"","INSERT INTO GIN_GIS_GL_ACCTS_MAPPING     (GGGAM_CODE, GGGAM_GGGAP_CODE, GGGAM_TRNT_CODE, GGGAM_TRNT_TYPE, GGGAM_ACC_NO, GGGAM_CONTRA_ACC_NO)VALUES    (GGGAM_CODE_SEQ.NEXTVAL, " &amp; M$3 &amp; ", '" &amp; $C137 &amp; "', '" &amp; $F137 &amp; "', '" &amp; 'Account Mapping'!K137 &amp; "', '" &amp; 'Account Mapping'!L137 &amp; "');")</f>
        <v/>
      </c>
      <c r="O137" s="9" t="str">
        <f>IF(AND('Account Mapping'!M137="",'Account Mapping'!N137=""),"","INSERT INTO GIN_GIS_GL_ACCTS_MAPPING     (GGGAM_CODE, GGGAM_GGGAP_CODE, GGGAM_TRNT_CODE, GGGAM_TRNT_TYPE, GGGAM_ACC_NO, GGGAM_CONTRA_ACC_NO)VALUES    (GGGAM_CODE_SEQ.NEXTVAL, " &amp; O$3 &amp; ", '" &amp; $C137 &amp; "', '" &amp; $F137 &amp; "', '" &amp; 'Account Mapping'!M137 &amp; "', '" &amp; 'Account Mapping'!N137 &amp; "');")</f>
        <v/>
      </c>
      <c r="Q137" s="9" t="str">
        <f>IF(AND('Account Mapping'!O137="",'Account Mapping'!P137=""),"","INSERT INTO GIN_GIS_GL_ACCTS_MAPPING     (GGGAM_CODE, GGGAM_GGGAP_CODE, GGGAM_TRNT_CODE, GGGAM_TRNT_TYPE, GGGAM_ACC_NO, GGGAM_CONTRA_ACC_NO)VALUES    (GGGAM_CODE_SEQ.NEXTVAL, " &amp; Q$3 &amp; ", '" &amp; $C137 &amp; "', '" &amp; $F137 &amp; "', '" &amp; 'Account Mapping'!O137 &amp; "', '" &amp; 'Account Mapping'!P137 &amp; "');")</f>
        <v/>
      </c>
      <c r="S137" s="9" t="str">
        <f>IF(AND('Account Mapping'!Q137="",'Account Mapping'!R137=""),"","INSERT INTO GIN_GIS_GL_ACCTS_MAPPING     (GGGAM_CODE, GGGAM_GGGAP_CODE, GGGAM_TRNT_CODE, GGGAM_TRNT_TYPE, GGGAM_ACC_NO, GGGAM_CONTRA_ACC_NO)VALUES    (GGGAM_CODE_SEQ.NEXTVAL, " &amp; S$3 &amp; ", '" &amp; $C137 &amp; "', '" &amp; $F137 &amp; "', '" &amp; 'Account Mapping'!Q137 &amp; "', '" &amp; 'Account Mapping'!R137 &amp; "');")</f>
        <v/>
      </c>
      <c r="U137" s="9" t="str">
        <f>IF(AND('Account Mapping'!S137="",'Account Mapping'!T137=""),"","INSERT INTO GIN_GIS_GL_ACCTS_MAPPING     (GGGAM_CODE, GGGAM_GGGAP_CODE, GGGAM_TRNT_CODE, GGGAM_TRNT_TYPE, GGGAM_ACC_NO, GGGAM_CONTRA_ACC_NO)VALUES    (GGGAM_CODE_SEQ.NEXTVAL, " &amp; U$3 &amp; ", '" &amp; $C137 &amp; "', '" &amp; $F137 &amp; "', '" &amp; 'Account Mapping'!S137 &amp; "', '" &amp; 'Account Mapping'!T137 &amp; "');")</f>
        <v/>
      </c>
      <c r="W137" s="9" t="str">
        <f>IF(AND('Account Mapping'!U137="",'Account Mapping'!V137=""),"","INSERT INTO GIN_GIS_GL_ACCTS_MAPPING     (GGGAM_CODE, GGGAM_GGGAP_CODE, GGGAM_TRNT_CODE, GGGAM_TRNT_TYPE, GGGAM_ACC_NO, GGGAM_CONTRA_ACC_NO)VALUES    (GGGAM_CODE_SEQ.NEXTVAL, " &amp; W$3 &amp; ", '" &amp; $C137 &amp; "', '" &amp; $F137 &amp; "', '" &amp; 'Account Mapping'!U137 &amp; "', '" &amp; 'Account Mapping'!V137 &amp; "');")</f>
        <v/>
      </c>
      <c r="Y137" s="9" t="str">
        <f>IF(AND('Account Mapping'!W137="",'Account Mapping'!X137=""),"","INSERT INTO GIN_GIS_GL_ACCTS_MAPPING     (GGGAM_CODE, GGGAM_GGGAP_CODE, GGGAM_TRNT_CODE, GGGAM_TRNT_TYPE, GGGAM_ACC_NO, GGGAM_CONTRA_ACC_NO)VALUES    (GGGAM_CODE_SEQ.NEXTVAL, " &amp; Y$3 &amp; ", '" &amp; $C137 &amp; "', '" &amp; $F137 &amp; "', '" &amp; 'Account Mapping'!W137 &amp; "', '" &amp; 'Account Mapping'!X137 &amp; "');")</f>
        <v/>
      </c>
      <c r="AA137" s="9" t="str">
        <f>IF(AND('Account Mapping'!Y137="",'Account Mapping'!Z137=""),"","INSERT INTO GIN_GIS_GL_ACCTS_MAPPING     (GGGAM_CODE, GGGAM_GGGAP_CODE, GGGAM_TRNT_CODE, GGGAM_TRNT_TYPE, GGGAM_ACC_NO, GGGAM_CONTRA_ACC_NO)VALUES    (GGGAM_CODE_SEQ.NEXTVAL, " &amp; AA$3 &amp; ", '" &amp; $C137 &amp; "', '" &amp; $F137 &amp; "', '" &amp; 'Account Mapping'!Y137 &amp; "', '" &amp; 'Account Mapping'!Z137 &amp; "');")</f>
        <v/>
      </c>
      <c r="AC137" s="9" t="str">
        <f>IF(AND('Account Mapping'!AA137="",'Account Mapping'!AB137=""),"","INSERT INTO GIN_GIS_GL_ACCTS_MAPPING     (GGGAM_CODE, GGGAM_GGGAP_CODE, GGGAM_TRNT_CODE, GGGAM_TRNT_TYPE, GGGAM_ACC_NO, GGGAM_CONTRA_ACC_NO)VALUES    (GGGAM_CODE_SEQ.NEXTVAL, " &amp; AC$3 &amp; ", '" &amp; $C137 &amp; "', '" &amp; $F137 &amp; "', '" &amp; 'Account Mapping'!AA137 &amp; "', '" &amp; 'Account Mapping'!AB137 &amp; "');")</f>
        <v/>
      </c>
      <c r="AE137" s="9" t="str">
        <f>IF(AND('Account Mapping'!AC137="",'Account Mapping'!AD137=""),"","INSERT INTO GIN_GIS_GL_ACCTS_MAPPING     (GGGAM_CODE, GGGAM_GGGAP_CODE, GGGAM_TRNT_CODE, GGGAM_TRNT_TYPE, GGGAM_ACC_NO, GGGAM_CONTRA_ACC_NO)VALUES    (GGGAM_CODE_SEQ.NEXTVAL, " &amp; AE$3 &amp; ", '" &amp; $C137 &amp; "', '" &amp; $F137 &amp; "', '" &amp; 'Account Mapping'!AC137 &amp; "', '" &amp; 'Account Mapping'!AD137 &amp; "');")</f>
        <v/>
      </c>
      <c r="AG137" s="9" t="str">
        <f>IF(AND('Account Mapping'!AE137="",'Account Mapping'!AF137=""),"","INSERT INTO GIN_GIS_GL_ACCTS_MAPPING     (GGGAM_CODE, GGGAM_GGGAP_CODE, GGGAM_TRNT_CODE, GGGAM_TRNT_TYPE, GGGAM_ACC_NO, GGGAM_CONTRA_ACC_NO)VALUES    (GGGAM_CODE_SEQ.NEXTVAL, " &amp; AG$3 &amp; ", '" &amp; $C137 &amp; "', '" &amp; $F137 &amp; "', '" &amp; 'Account Mapping'!AE137 &amp; "', '" &amp; 'Account Mapping'!AF137 &amp; "');")</f>
        <v/>
      </c>
      <c r="AJ137" s="9" t="str">
        <f t="shared" si="24"/>
        <v>INSERT INTO GIN_TRANSACTION_TYPES ( TRNT_CODE, TRNT_DESC, TRNT_TYPE,TRNT_APPLICATION_LVL, TRNT_SCL_APPLICABLE, TRNT_ORG_TYPE, TRNT_APPL_TRANS_TYPE_LVL) VALUES ('UCR-QST', 'UCR QUOTA', 'UCR', 'QST', 'Y', 'ALL', 'N'); </v>
      </c>
    </row>
    <row r="138" ht="15.0" customHeight="1">
      <c r="A138" s="9">
        <f>IF('Account Mapping'!A138="","",'Account Mapping'!A138)</f>
        <v>315</v>
      </c>
      <c r="B138" s="9" t="str">
        <f>IF('Account Mapping'!B138="","",'Account Mapping'!B138)</f>
        <v/>
      </c>
      <c r="C138" s="9" t="s">
        <v>406</v>
      </c>
      <c r="D138" s="9">
        <f t="shared" si="23"/>
        <v>7</v>
      </c>
      <c r="E138" s="9" t="str">
        <f>IF('Account Mapping'!C138="","",'Account Mapping'!C138)</f>
        <v>UCR SECOND SURPLUS</v>
      </c>
      <c r="F138" s="9" t="str">
        <f>IF('Account Mapping'!D138="","",'Account Mapping'!D138)</f>
        <v>UCR</v>
      </c>
      <c r="G138" s="9" t="str">
        <f>IF('Account Mapping'!E138="","",'Account Mapping'!E138)</f>
        <v>SECSUP</v>
      </c>
      <c r="H138" s="9" t="str">
        <f>IF('Account Mapping'!F138="","",'Account Mapping'!F138)</f>
        <v>Y</v>
      </c>
      <c r="I138" s="9" t="str">
        <f>IF(AND('Account Mapping'!G138="",'Account Mapping'!H138=""),"","INSERT INTO GIN_GIS_GL_ACCTS_MAPPING     (GGGAM_CODE, GGGAM_GGGAP_CODE, GGGAM_TRNT_CODE, GGGAM_TRNT_TYPE, GGGAM_ACC_NO, GGGAM_CONTRA_ACC_NO)VALUES    (GGGAM_CODE_SEQ.NEXTVAL, " &amp; I$3 &amp; ", '" &amp; $C138 &amp; "', '" &amp; $F138 &amp; "', '" &amp; 'Account Mapping'!G138 &amp; "', '" &amp; 'Account Mapping'!H138 &amp; "');")</f>
        <v/>
      </c>
      <c r="K138" s="9" t="str">
        <f>IF(AND('Account Mapping'!I138="",'Account Mapping'!J138=""),"","INSERT INTO GIN_GIS_GL_ACCTS_MAPPING     (GGGAM_CODE, GGGAM_GGGAP_CODE, GGGAM_TRNT_CODE, GGGAM_TRNT_TYPE, GGGAM_ACC_NO, GGGAM_CONTRA_ACC_NO)VALUES    (GGGAM_CODE_SEQ.NEXTVAL, " &amp; K$3 &amp; ", '" &amp; $C138 &amp; "', '" &amp; $F138 &amp; "', '" &amp; 'Account Mapping'!I138 &amp; "', '" &amp; 'Account Mapping'!J138 &amp; "');")</f>
        <v/>
      </c>
      <c r="M138" s="9" t="str">
        <f>IF(AND('Account Mapping'!K138="",'Account Mapping'!L138=""),"","INSERT INTO GIN_GIS_GL_ACCTS_MAPPING     (GGGAM_CODE, GGGAM_GGGAP_CODE, GGGAM_TRNT_CODE, GGGAM_TRNT_TYPE, GGGAM_ACC_NO, GGGAM_CONTRA_ACC_NO)VALUES    (GGGAM_CODE_SEQ.NEXTVAL, " &amp; M$3 &amp; ", '" &amp; $C138 &amp; "', '" &amp; $F138 &amp; "', '" &amp; 'Account Mapping'!K138 &amp; "', '" &amp; 'Account Mapping'!L138 &amp; "');")</f>
        <v/>
      </c>
      <c r="O138" s="9" t="str">
        <f>IF(AND('Account Mapping'!M138="",'Account Mapping'!N138=""),"","INSERT INTO GIN_GIS_GL_ACCTS_MAPPING     (GGGAM_CODE, GGGAM_GGGAP_CODE, GGGAM_TRNT_CODE, GGGAM_TRNT_TYPE, GGGAM_ACC_NO, GGGAM_CONTRA_ACC_NO)VALUES    (GGGAM_CODE_SEQ.NEXTVAL, " &amp; O$3 &amp; ", '" &amp; $C138 &amp; "', '" &amp; $F138 &amp; "', '" &amp; 'Account Mapping'!M138 &amp; "', '" &amp; 'Account Mapping'!N138 &amp; "');")</f>
        <v/>
      </c>
      <c r="Q138" s="9" t="str">
        <f>IF(AND('Account Mapping'!O138="",'Account Mapping'!P138=""),"","INSERT INTO GIN_GIS_GL_ACCTS_MAPPING     (GGGAM_CODE, GGGAM_GGGAP_CODE, GGGAM_TRNT_CODE, GGGAM_TRNT_TYPE, GGGAM_ACC_NO, GGGAM_CONTRA_ACC_NO)VALUES    (GGGAM_CODE_SEQ.NEXTVAL, " &amp; Q$3 &amp; ", '" &amp; $C138 &amp; "', '" &amp; $F138 &amp; "', '" &amp; 'Account Mapping'!O138 &amp; "', '" &amp; 'Account Mapping'!P138 &amp; "');")</f>
        <v/>
      </c>
      <c r="S138" s="9" t="str">
        <f>IF(AND('Account Mapping'!Q138="",'Account Mapping'!R138=""),"","INSERT INTO GIN_GIS_GL_ACCTS_MAPPING     (GGGAM_CODE, GGGAM_GGGAP_CODE, GGGAM_TRNT_CODE, GGGAM_TRNT_TYPE, GGGAM_ACC_NO, GGGAM_CONTRA_ACC_NO)VALUES    (GGGAM_CODE_SEQ.NEXTVAL, " &amp; S$3 &amp; ", '" &amp; $C138 &amp; "', '" &amp; $F138 &amp; "', '" &amp; 'Account Mapping'!Q138 &amp; "', '" &amp; 'Account Mapping'!R138 &amp; "');")</f>
        <v/>
      </c>
      <c r="U138" s="9" t="str">
        <f>IF(AND('Account Mapping'!S138="",'Account Mapping'!T138=""),"","INSERT INTO GIN_GIS_GL_ACCTS_MAPPING     (GGGAM_CODE, GGGAM_GGGAP_CODE, GGGAM_TRNT_CODE, GGGAM_TRNT_TYPE, GGGAM_ACC_NO, GGGAM_CONTRA_ACC_NO)VALUES    (GGGAM_CODE_SEQ.NEXTVAL, " &amp; U$3 &amp; ", '" &amp; $C138 &amp; "', '" &amp; $F138 &amp; "', '" &amp; 'Account Mapping'!S138 &amp; "', '" &amp; 'Account Mapping'!T138 &amp; "');")</f>
        <v/>
      </c>
      <c r="W138" s="9" t="str">
        <f>IF(AND('Account Mapping'!U138="",'Account Mapping'!V138=""),"","INSERT INTO GIN_GIS_GL_ACCTS_MAPPING     (GGGAM_CODE, GGGAM_GGGAP_CODE, GGGAM_TRNT_CODE, GGGAM_TRNT_TYPE, GGGAM_ACC_NO, GGGAM_CONTRA_ACC_NO)VALUES    (GGGAM_CODE_SEQ.NEXTVAL, " &amp; W$3 &amp; ", '" &amp; $C138 &amp; "', '" &amp; $F138 &amp; "', '" &amp; 'Account Mapping'!U138 &amp; "', '" &amp; 'Account Mapping'!V138 &amp; "');")</f>
        <v/>
      </c>
      <c r="Y138" s="9" t="str">
        <f>IF(AND('Account Mapping'!W138="",'Account Mapping'!X138=""),"","INSERT INTO GIN_GIS_GL_ACCTS_MAPPING     (GGGAM_CODE, GGGAM_GGGAP_CODE, GGGAM_TRNT_CODE, GGGAM_TRNT_TYPE, GGGAM_ACC_NO, GGGAM_CONTRA_ACC_NO)VALUES    (GGGAM_CODE_SEQ.NEXTVAL, " &amp; Y$3 &amp; ", '" &amp; $C138 &amp; "', '" &amp; $F138 &amp; "', '" &amp; 'Account Mapping'!W138 &amp; "', '" &amp; 'Account Mapping'!X138 &amp; "');")</f>
        <v/>
      </c>
      <c r="AA138" s="9" t="str">
        <f>IF(AND('Account Mapping'!Y138="",'Account Mapping'!Z138=""),"","INSERT INTO GIN_GIS_GL_ACCTS_MAPPING     (GGGAM_CODE, GGGAM_GGGAP_CODE, GGGAM_TRNT_CODE, GGGAM_TRNT_TYPE, GGGAM_ACC_NO, GGGAM_CONTRA_ACC_NO)VALUES    (GGGAM_CODE_SEQ.NEXTVAL, " &amp; AA$3 &amp; ", '" &amp; $C138 &amp; "', '" &amp; $F138 &amp; "', '" &amp; 'Account Mapping'!Y138 &amp; "', '" &amp; 'Account Mapping'!Z138 &amp; "');")</f>
        <v/>
      </c>
      <c r="AC138" s="9" t="str">
        <f>IF(AND('Account Mapping'!AA138="",'Account Mapping'!AB138=""),"","INSERT INTO GIN_GIS_GL_ACCTS_MAPPING     (GGGAM_CODE, GGGAM_GGGAP_CODE, GGGAM_TRNT_CODE, GGGAM_TRNT_TYPE, GGGAM_ACC_NO, GGGAM_CONTRA_ACC_NO)VALUES    (GGGAM_CODE_SEQ.NEXTVAL, " &amp; AC$3 &amp; ", '" &amp; $C138 &amp; "', '" &amp; $F138 &amp; "', '" &amp; 'Account Mapping'!AA138 &amp; "', '" &amp; 'Account Mapping'!AB138 &amp; "');")</f>
        <v/>
      </c>
      <c r="AE138" s="9" t="str">
        <f>IF(AND('Account Mapping'!AC138="",'Account Mapping'!AD138=""),"","INSERT INTO GIN_GIS_GL_ACCTS_MAPPING     (GGGAM_CODE, GGGAM_GGGAP_CODE, GGGAM_TRNT_CODE, GGGAM_TRNT_TYPE, GGGAM_ACC_NO, GGGAM_CONTRA_ACC_NO)VALUES    (GGGAM_CODE_SEQ.NEXTVAL, " &amp; AE$3 &amp; ", '" &amp; $C138 &amp; "', '" &amp; $F138 &amp; "', '" &amp; 'Account Mapping'!AC138 &amp; "', '" &amp; 'Account Mapping'!AD138 &amp; "');")</f>
        <v/>
      </c>
      <c r="AG138" s="9" t="str">
        <f>IF(AND('Account Mapping'!AE138="",'Account Mapping'!AF138=""),"","INSERT INTO GIN_GIS_GL_ACCTS_MAPPING     (GGGAM_CODE, GGGAM_GGGAP_CODE, GGGAM_TRNT_CODE, GGGAM_TRNT_TYPE, GGGAM_ACC_NO, GGGAM_CONTRA_ACC_NO)VALUES    (GGGAM_CODE_SEQ.NEXTVAL, " &amp; AG$3 &amp; ", '" &amp; $C138 &amp; "', '" &amp; $F138 &amp; "', '" &amp; 'Account Mapping'!AE138 &amp; "', '" &amp; 'Account Mapping'!AF138 &amp; "');")</f>
        <v/>
      </c>
      <c r="AJ138" s="9" t="str">
        <f t="shared" si="24"/>
        <v>INSERT INTO GIN_TRANSACTION_TYPES ( TRNT_CODE, TRNT_DESC, TRNT_TYPE,TRNT_APPLICATION_LVL, TRNT_SCL_APPLICABLE, TRNT_ORG_TYPE, TRNT_APPL_TRANS_TYPE_LVL) VALUES ('UCR-SEC', 'UCR SECOND SURPLUS', 'UCR', 'SECSUP', 'Y', 'ALL', 'N'); </v>
      </c>
    </row>
    <row r="139" ht="15.0" customHeight="1">
      <c r="A139" s="9">
        <f>IF('Account Mapping'!A139="","",'Account Mapping'!A139)</f>
        <v>317</v>
      </c>
      <c r="B139" s="9"/>
      <c r="C139" s="9" t="str">
        <f t="shared" ref="C139:C143" si="26">F139 &amp; "-" &amp; G139</f>
        <v>UCR-POOL</v>
      </c>
      <c r="D139" s="9">
        <f t="shared" si="23"/>
        <v>8</v>
      </c>
      <c r="E139" s="9" t="str">
        <f>IF('Account Mapping'!C139="","",'Account Mapping'!C139)</f>
        <v>UCR POOL</v>
      </c>
      <c r="F139" s="9" t="str">
        <f>IF('Account Mapping'!D139="","",'Account Mapping'!D139)</f>
        <v>UCR</v>
      </c>
      <c r="G139" s="9" t="str">
        <f>IF('Account Mapping'!E139="","",'Account Mapping'!E139)</f>
        <v>POOL</v>
      </c>
      <c r="H139" s="9" t="str">
        <f>IF('Account Mapping'!F139="","",'Account Mapping'!F139)</f>
        <v>Y</v>
      </c>
      <c r="I139" s="9" t="str">
        <f>IF(AND('Account Mapping'!G139="",'Account Mapping'!H139=""),"","INSERT INTO GIN_GIS_GL_ACCTS_MAPPING     (GGGAM_CODE, GGGAM_GGGAP_CODE, GGGAM_TRNT_CODE, GGGAM_TRNT_TYPE, GGGAM_ACC_NO, GGGAM_CONTRA_ACC_NO)VALUES    (GGGAM_CODE_SEQ.NEXTVAL, " &amp; I$3 &amp; ", '" &amp; $C139 &amp; "', '" &amp; $F139 &amp; "', '" &amp; 'Account Mapping'!G139 &amp; "', '" &amp; 'Account Mapping'!H139 &amp; "');")</f>
        <v/>
      </c>
      <c r="K139" s="9" t="str">
        <f>IF(AND('Account Mapping'!I139="",'Account Mapping'!J139=""),"","INSERT INTO GIN_GIS_GL_ACCTS_MAPPING     (GGGAM_CODE, GGGAM_GGGAP_CODE, GGGAM_TRNT_CODE, GGGAM_TRNT_TYPE, GGGAM_ACC_NO, GGGAM_CONTRA_ACC_NO)VALUES    (GGGAM_CODE_SEQ.NEXTVAL, " &amp; K$3 &amp; ", '" &amp; $C139 &amp; "', '" &amp; $F139 &amp; "', '" &amp; 'Account Mapping'!I139 &amp; "', '" &amp; 'Account Mapping'!J139 &amp; "');")</f>
        <v/>
      </c>
      <c r="M139" s="9" t="str">
        <f>IF(AND('Account Mapping'!K139="",'Account Mapping'!L139=""),"","INSERT INTO GIN_GIS_GL_ACCTS_MAPPING     (GGGAM_CODE, GGGAM_GGGAP_CODE, GGGAM_TRNT_CODE, GGGAM_TRNT_TYPE, GGGAM_ACC_NO, GGGAM_CONTRA_ACC_NO)VALUES    (GGGAM_CODE_SEQ.NEXTVAL, " &amp; M$3 &amp; ", '" &amp; $C139 &amp; "', '" &amp; $F139 &amp; "', '" &amp; 'Account Mapping'!K139 &amp; "', '" &amp; 'Account Mapping'!L139 &amp; "');")</f>
        <v/>
      </c>
      <c r="O139" s="9" t="str">
        <f>IF(AND('Account Mapping'!M139="",'Account Mapping'!N139=""),"","INSERT INTO GIN_GIS_GL_ACCTS_MAPPING     (GGGAM_CODE, GGGAM_GGGAP_CODE, GGGAM_TRNT_CODE, GGGAM_TRNT_TYPE, GGGAM_ACC_NO, GGGAM_CONTRA_ACC_NO)VALUES    (GGGAM_CODE_SEQ.NEXTVAL, " &amp; O$3 &amp; ", '" &amp; $C139 &amp; "', '" &amp; $F139 &amp; "', '" &amp; 'Account Mapping'!M139 &amp; "', '" &amp; 'Account Mapping'!N139 &amp; "');")</f>
        <v/>
      </c>
      <c r="Q139" s="9" t="str">
        <f>IF(AND('Account Mapping'!O139="",'Account Mapping'!P139=""),"","INSERT INTO GIN_GIS_GL_ACCTS_MAPPING     (GGGAM_CODE, GGGAM_GGGAP_CODE, GGGAM_TRNT_CODE, GGGAM_TRNT_TYPE, GGGAM_ACC_NO, GGGAM_CONTRA_ACC_NO)VALUES    (GGGAM_CODE_SEQ.NEXTVAL, " &amp; Q$3 &amp; ", '" &amp; $C139 &amp; "', '" &amp; $F139 &amp; "', '" &amp; 'Account Mapping'!O139 &amp; "', '" &amp; 'Account Mapping'!P139 &amp; "');")</f>
        <v/>
      </c>
      <c r="S139" s="9" t="str">
        <f>IF(AND('Account Mapping'!Q139="",'Account Mapping'!R139=""),"","INSERT INTO GIN_GIS_GL_ACCTS_MAPPING     (GGGAM_CODE, GGGAM_GGGAP_CODE, GGGAM_TRNT_CODE, GGGAM_TRNT_TYPE, GGGAM_ACC_NO, GGGAM_CONTRA_ACC_NO)VALUES    (GGGAM_CODE_SEQ.NEXTVAL, " &amp; S$3 &amp; ", '" &amp; $C139 &amp; "', '" &amp; $F139 &amp; "', '" &amp; 'Account Mapping'!Q139 &amp; "', '" &amp; 'Account Mapping'!R139 &amp; "');")</f>
        <v/>
      </c>
      <c r="U139" s="9" t="str">
        <f>IF(AND('Account Mapping'!S139="",'Account Mapping'!T139=""),"","INSERT INTO GIN_GIS_GL_ACCTS_MAPPING     (GGGAM_CODE, GGGAM_GGGAP_CODE, GGGAM_TRNT_CODE, GGGAM_TRNT_TYPE, GGGAM_ACC_NO, GGGAM_CONTRA_ACC_NO)VALUES    (GGGAM_CODE_SEQ.NEXTVAL, " &amp; U$3 &amp; ", '" &amp; $C139 &amp; "', '" &amp; $F139 &amp; "', '" &amp; 'Account Mapping'!S139 &amp; "', '" &amp; 'Account Mapping'!T139 &amp; "');")</f>
        <v/>
      </c>
      <c r="W139" s="9" t="str">
        <f>IF(AND('Account Mapping'!U139="",'Account Mapping'!V139=""),"","INSERT INTO GIN_GIS_GL_ACCTS_MAPPING     (GGGAM_CODE, GGGAM_GGGAP_CODE, GGGAM_TRNT_CODE, GGGAM_TRNT_TYPE, GGGAM_ACC_NO, GGGAM_CONTRA_ACC_NO)VALUES    (GGGAM_CODE_SEQ.NEXTVAL, " &amp; W$3 &amp; ", '" &amp; $C139 &amp; "', '" &amp; $F139 &amp; "', '" &amp; 'Account Mapping'!U139 &amp; "', '" &amp; 'Account Mapping'!V139 &amp; "');")</f>
        <v/>
      </c>
      <c r="Y139" s="9" t="str">
        <f>IF(AND('Account Mapping'!W139="",'Account Mapping'!X139=""),"","INSERT INTO GIN_GIS_GL_ACCTS_MAPPING     (GGGAM_CODE, GGGAM_GGGAP_CODE, GGGAM_TRNT_CODE, GGGAM_TRNT_TYPE, GGGAM_ACC_NO, GGGAM_CONTRA_ACC_NO)VALUES    (GGGAM_CODE_SEQ.NEXTVAL, " &amp; Y$3 &amp; ", '" &amp; $C139 &amp; "', '" &amp; $F139 &amp; "', '" &amp; 'Account Mapping'!W139 &amp; "', '" &amp; 'Account Mapping'!X139 &amp; "');")</f>
        <v/>
      </c>
      <c r="AA139" s="9" t="str">
        <f>IF(AND('Account Mapping'!Y139="",'Account Mapping'!Z139=""),"","INSERT INTO GIN_GIS_GL_ACCTS_MAPPING     (GGGAM_CODE, GGGAM_GGGAP_CODE, GGGAM_TRNT_CODE, GGGAM_TRNT_TYPE, GGGAM_ACC_NO, GGGAM_CONTRA_ACC_NO)VALUES    (GGGAM_CODE_SEQ.NEXTVAL, " &amp; AA$3 &amp; ", '" &amp; $C139 &amp; "', '" &amp; $F139 &amp; "', '" &amp; 'Account Mapping'!Y139 &amp; "', '" &amp; 'Account Mapping'!Z139 &amp; "');")</f>
        <v/>
      </c>
      <c r="AC139" s="9" t="str">
        <f>IF(AND('Account Mapping'!AA139="",'Account Mapping'!AB139=""),"","INSERT INTO GIN_GIS_GL_ACCTS_MAPPING     (GGGAM_CODE, GGGAM_GGGAP_CODE, GGGAM_TRNT_CODE, GGGAM_TRNT_TYPE, GGGAM_ACC_NO, GGGAM_CONTRA_ACC_NO)VALUES    (GGGAM_CODE_SEQ.NEXTVAL, " &amp; AC$3 &amp; ", '" &amp; $C139 &amp; "', '" &amp; $F139 &amp; "', '" &amp; 'Account Mapping'!AA139 &amp; "', '" &amp; 'Account Mapping'!AB139 &amp; "');")</f>
        <v/>
      </c>
      <c r="AE139" s="9" t="str">
        <f>IF(AND('Account Mapping'!AC139="",'Account Mapping'!AD139=""),"","INSERT INTO GIN_GIS_GL_ACCTS_MAPPING     (GGGAM_CODE, GGGAM_GGGAP_CODE, GGGAM_TRNT_CODE, GGGAM_TRNT_TYPE, GGGAM_ACC_NO, GGGAM_CONTRA_ACC_NO)VALUES    (GGGAM_CODE_SEQ.NEXTVAL, " &amp; AE$3 &amp; ", '" &amp; $C139 &amp; "', '" &amp; $F139 &amp; "', '" &amp; 'Account Mapping'!AC139 &amp; "', '" &amp; 'Account Mapping'!AD139 &amp; "');")</f>
        <v/>
      </c>
      <c r="AG139" s="9" t="str">
        <f>IF(AND('Account Mapping'!AE139="",'Account Mapping'!AF139=""),"","INSERT INTO GIN_GIS_GL_ACCTS_MAPPING     (GGGAM_CODE, GGGAM_GGGAP_CODE, GGGAM_TRNT_CODE, GGGAM_TRNT_TYPE, GGGAM_ACC_NO, GGGAM_CONTRA_ACC_NO)VALUES    (GGGAM_CODE_SEQ.NEXTVAL, " &amp; AG$3 &amp; ", '" &amp; $C139 &amp; "', '" &amp; $F139 &amp; "', '" &amp; 'Account Mapping'!AE139 &amp; "', '" &amp; 'Account Mapping'!AF139 &amp; "');")</f>
        <v/>
      </c>
      <c r="AJ139" s="9" t="str">
        <f t="shared" si="24"/>
        <v>INSERT INTO GIN_TRANSACTION_TYPES ( TRNT_CODE, TRNT_DESC, TRNT_TYPE,TRNT_APPLICATION_LVL, TRNT_SCL_APPLICABLE, TRNT_ORG_TYPE, TRNT_APPL_TRANS_TYPE_LVL) VALUES ('UCR-POOL', 'UCR POOL', 'UCR', 'POOL', 'Y', 'ALL', 'N'); </v>
      </c>
    </row>
    <row r="140" ht="15.0" customHeight="1">
      <c r="A140" s="9">
        <f>IF('Account Mapping'!A140="","",'Account Mapping'!A140)</f>
        <v>316</v>
      </c>
      <c r="B140" s="9"/>
      <c r="C140" s="9" t="str">
        <f t="shared" si="26"/>
        <v>UCR-FO</v>
      </c>
      <c r="D140" s="9">
        <f t="shared" si="23"/>
        <v>6</v>
      </c>
      <c r="E140" s="9" t="str">
        <f>IF('Account Mapping'!C140="","",'Account Mapping'!C140)</f>
        <v>UCR FACRE OUT</v>
      </c>
      <c r="F140" s="9" t="str">
        <f>IF('Account Mapping'!D140="","",'Account Mapping'!D140)</f>
        <v>UCR</v>
      </c>
      <c r="G140" s="9" t="str">
        <f>IF('Account Mapping'!E140="","",'Account Mapping'!E140)</f>
        <v>FO</v>
      </c>
      <c r="H140" s="9" t="str">
        <f>IF('Account Mapping'!F140="","",'Account Mapping'!F140)</f>
        <v>Y</v>
      </c>
      <c r="I140" s="9" t="str">
        <f>IF(AND('Account Mapping'!G140="",'Account Mapping'!H140=""),"","INSERT INTO GIN_GIS_GL_ACCTS_MAPPING     (GGGAM_CODE, GGGAM_GGGAP_CODE, GGGAM_TRNT_CODE, GGGAM_TRNT_TYPE, GGGAM_ACC_NO, GGGAM_CONTRA_ACC_NO)VALUES    (GGGAM_CODE_SEQ.NEXTVAL, " &amp; I$3 &amp; ", '" &amp; $C140 &amp; "', '" &amp; $F140 &amp; "', '" &amp; 'Account Mapping'!G140 &amp; "', '" &amp; 'Account Mapping'!H140 &amp; "');")</f>
        <v/>
      </c>
      <c r="K140" s="9" t="str">
        <f>IF(AND('Account Mapping'!I140="",'Account Mapping'!J140=""),"","INSERT INTO GIN_GIS_GL_ACCTS_MAPPING     (GGGAM_CODE, GGGAM_GGGAP_CODE, GGGAM_TRNT_CODE, GGGAM_TRNT_TYPE, GGGAM_ACC_NO, GGGAM_CONTRA_ACC_NO)VALUES    (GGGAM_CODE_SEQ.NEXTVAL, " &amp; K$3 &amp; ", '" &amp; $C140 &amp; "', '" &amp; $F140 &amp; "', '" &amp; 'Account Mapping'!I140 &amp; "', '" &amp; 'Account Mapping'!J140 &amp; "');")</f>
        <v/>
      </c>
      <c r="M140" s="9" t="str">
        <f>IF(AND('Account Mapping'!K140="",'Account Mapping'!L140=""),"","INSERT INTO GIN_GIS_GL_ACCTS_MAPPING     (GGGAM_CODE, GGGAM_GGGAP_CODE, GGGAM_TRNT_CODE, GGGAM_TRNT_TYPE, GGGAM_ACC_NO, GGGAM_CONTRA_ACC_NO)VALUES    (GGGAM_CODE_SEQ.NEXTVAL, " &amp; M$3 &amp; ", '" &amp; $C140 &amp; "', '" &amp; $F140 &amp; "', '" &amp; 'Account Mapping'!K140 &amp; "', '" &amp; 'Account Mapping'!L140 &amp; "');")</f>
        <v/>
      </c>
      <c r="O140" s="9" t="str">
        <f>IF(AND('Account Mapping'!M140="",'Account Mapping'!N140=""),"","INSERT INTO GIN_GIS_GL_ACCTS_MAPPING     (GGGAM_CODE, GGGAM_GGGAP_CODE, GGGAM_TRNT_CODE, GGGAM_TRNT_TYPE, GGGAM_ACC_NO, GGGAM_CONTRA_ACC_NO)VALUES    (GGGAM_CODE_SEQ.NEXTVAL, " &amp; O$3 &amp; ", '" &amp; $C140 &amp; "', '" &amp; $F140 &amp; "', '" &amp; 'Account Mapping'!M140 &amp; "', '" &amp; 'Account Mapping'!N140 &amp; "');")</f>
        <v/>
      </c>
      <c r="Q140" s="9" t="str">
        <f>IF(AND('Account Mapping'!O140="",'Account Mapping'!P140=""),"","INSERT INTO GIN_GIS_GL_ACCTS_MAPPING     (GGGAM_CODE, GGGAM_GGGAP_CODE, GGGAM_TRNT_CODE, GGGAM_TRNT_TYPE, GGGAM_ACC_NO, GGGAM_CONTRA_ACC_NO)VALUES    (GGGAM_CODE_SEQ.NEXTVAL, " &amp; Q$3 &amp; ", '" &amp; $C140 &amp; "', '" &amp; $F140 &amp; "', '" &amp; 'Account Mapping'!O140 &amp; "', '" &amp; 'Account Mapping'!P140 &amp; "');")</f>
        <v/>
      </c>
      <c r="S140" s="9" t="str">
        <f>IF(AND('Account Mapping'!Q140="",'Account Mapping'!R140=""),"","INSERT INTO GIN_GIS_GL_ACCTS_MAPPING     (GGGAM_CODE, GGGAM_GGGAP_CODE, GGGAM_TRNT_CODE, GGGAM_TRNT_TYPE, GGGAM_ACC_NO, GGGAM_CONTRA_ACC_NO)VALUES    (GGGAM_CODE_SEQ.NEXTVAL, " &amp; S$3 &amp; ", '" &amp; $C140 &amp; "', '" &amp; $F140 &amp; "', '" &amp; 'Account Mapping'!Q140 &amp; "', '" &amp; 'Account Mapping'!R140 &amp; "');")</f>
        <v/>
      </c>
      <c r="U140" s="9" t="str">
        <f>IF(AND('Account Mapping'!S140="",'Account Mapping'!T140=""),"","INSERT INTO GIN_GIS_GL_ACCTS_MAPPING     (GGGAM_CODE, GGGAM_GGGAP_CODE, GGGAM_TRNT_CODE, GGGAM_TRNT_TYPE, GGGAM_ACC_NO, GGGAM_CONTRA_ACC_NO)VALUES    (GGGAM_CODE_SEQ.NEXTVAL, " &amp; U$3 &amp; ", '" &amp; $C140 &amp; "', '" &amp; $F140 &amp; "', '" &amp; 'Account Mapping'!S140 &amp; "', '" &amp; 'Account Mapping'!T140 &amp; "');")</f>
        <v>INSERT INTO GIN_GIS_GL_ACCTS_MAPPING     (GGGAM_CODE, GGGAM_GGGAP_CODE, GGGAM_TRNT_CODE, GGGAM_TRNT_TYPE, GGGAM_ACC_NO, GGGAM_CONTRA_ACC_NO)VALUES    (GGGAM_CODE_SEQ.NEXTVAL, 1988, 'UCR-FO', 'UCR', '', 'ds');</v>
      </c>
      <c r="W140" s="9" t="str">
        <f>IF(AND('Account Mapping'!U140="",'Account Mapping'!V140=""),"","INSERT INTO GIN_GIS_GL_ACCTS_MAPPING     (GGGAM_CODE, GGGAM_GGGAP_CODE, GGGAM_TRNT_CODE, GGGAM_TRNT_TYPE, GGGAM_ACC_NO, GGGAM_CONTRA_ACC_NO)VALUES    (GGGAM_CODE_SEQ.NEXTVAL, " &amp; W$3 &amp; ", '" &amp; $C140 &amp; "', '" &amp; $F140 &amp; "', '" &amp; 'Account Mapping'!U140 &amp; "', '" &amp; 'Account Mapping'!V140 &amp; "');")</f>
        <v/>
      </c>
      <c r="Y140" s="9" t="str">
        <f>IF(AND('Account Mapping'!W140="",'Account Mapping'!X140=""),"","INSERT INTO GIN_GIS_GL_ACCTS_MAPPING     (GGGAM_CODE, GGGAM_GGGAP_CODE, GGGAM_TRNT_CODE, GGGAM_TRNT_TYPE, GGGAM_ACC_NO, GGGAM_CONTRA_ACC_NO)VALUES    (GGGAM_CODE_SEQ.NEXTVAL, " &amp; Y$3 &amp; ", '" &amp; $C140 &amp; "', '" &amp; $F140 &amp; "', '" &amp; 'Account Mapping'!W140 &amp; "', '" &amp; 'Account Mapping'!X140 &amp; "');")</f>
        <v/>
      </c>
      <c r="AA140" s="9" t="str">
        <f>IF(AND('Account Mapping'!Y140="",'Account Mapping'!Z140=""),"","INSERT INTO GIN_GIS_GL_ACCTS_MAPPING     (GGGAM_CODE, GGGAM_GGGAP_CODE, GGGAM_TRNT_CODE, GGGAM_TRNT_TYPE, GGGAM_ACC_NO, GGGAM_CONTRA_ACC_NO)VALUES    (GGGAM_CODE_SEQ.NEXTVAL, " &amp; AA$3 &amp; ", '" &amp; $C140 &amp; "', '" &amp; $F140 &amp; "', '" &amp; 'Account Mapping'!Y140 &amp; "', '" &amp; 'Account Mapping'!Z140 &amp; "');")</f>
        <v/>
      </c>
      <c r="AC140" s="9" t="str">
        <f>IF(AND('Account Mapping'!AA140="",'Account Mapping'!AB140=""),"","INSERT INTO GIN_GIS_GL_ACCTS_MAPPING     (GGGAM_CODE, GGGAM_GGGAP_CODE, GGGAM_TRNT_CODE, GGGAM_TRNT_TYPE, GGGAM_ACC_NO, GGGAM_CONTRA_ACC_NO)VALUES    (GGGAM_CODE_SEQ.NEXTVAL, " &amp; AC$3 &amp; ", '" &amp; $C140 &amp; "', '" &amp; $F140 &amp; "', '" &amp; 'Account Mapping'!AA140 &amp; "', '" &amp; 'Account Mapping'!AB140 &amp; "');")</f>
        <v/>
      </c>
      <c r="AE140" s="9" t="str">
        <f>IF(AND('Account Mapping'!AC140="",'Account Mapping'!AD140=""),"","INSERT INTO GIN_GIS_GL_ACCTS_MAPPING     (GGGAM_CODE, GGGAM_GGGAP_CODE, GGGAM_TRNT_CODE, GGGAM_TRNT_TYPE, GGGAM_ACC_NO, GGGAM_CONTRA_ACC_NO)VALUES    (GGGAM_CODE_SEQ.NEXTVAL, " &amp; AE$3 &amp; ", '" &amp; $C140 &amp; "', '" &amp; $F140 &amp; "', '" &amp; 'Account Mapping'!AC140 &amp; "', '" &amp; 'Account Mapping'!AD140 &amp; "');")</f>
        <v/>
      </c>
      <c r="AG140" s="9" t="str">
        <f>IF(AND('Account Mapping'!AE140="",'Account Mapping'!AF140=""),"","INSERT INTO GIN_GIS_GL_ACCTS_MAPPING     (GGGAM_CODE, GGGAM_GGGAP_CODE, GGGAM_TRNT_CODE, GGGAM_TRNT_TYPE, GGGAM_ACC_NO, GGGAM_CONTRA_ACC_NO)VALUES    (GGGAM_CODE_SEQ.NEXTVAL, " &amp; AG$3 &amp; ", '" &amp; $C140 &amp; "', '" &amp; $F140 &amp; "', '" &amp; 'Account Mapping'!AE140 &amp; "', '" &amp; 'Account Mapping'!AF140 &amp; "');")</f>
        <v/>
      </c>
      <c r="AJ140" s="9" t="str">
        <f t="shared" si="24"/>
        <v>INSERT INTO GIN_TRANSACTION_TYPES ( TRNT_CODE, TRNT_DESC, TRNT_TYPE,TRNT_APPLICATION_LVL, TRNT_SCL_APPLICABLE, TRNT_ORG_TYPE, TRNT_APPL_TRANS_TYPE_LVL) VALUES ('UCR-FO', 'UCR FACRE OUT', 'UCR', 'FO', 'Y', 'ALL', 'N'); </v>
      </c>
    </row>
    <row r="141" ht="15.0" customHeight="1">
      <c r="A141" s="9">
        <f>IF('Account Mapping'!A141="","",'Account Mapping'!A141)</f>
        <v>320</v>
      </c>
      <c r="B141" s="9"/>
      <c r="C141" s="9" t="str">
        <f t="shared" si="26"/>
        <v>IBNR-U</v>
      </c>
      <c r="D141" s="9">
        <f t="shared" si="23"/>
        <v>6</v>
      </c>
      <c r="E141" s="9" t="str">
        <f>IF('Account Mapping'!C141="","",'Account Mapping'!C141)</f>
        <v>IBNR GROSS</v>
      </c>
      <c r="F141" s="9" t="str">
        <f>IF('Account Mapping'!D141="","",'Account Mapping'!D141)</f>
        <v>IBNR</v>
      </c>
      <c r="G141" s="9" t="str">
        <f>IF('Account Mapping'!E141="","",'Account Mapping'!E141)</f>
        <v>U</v>
      </c>
      <c r="H141" s="9" t="str">
        <f>IF('Account Mapping'!F141="","",'Account Mapping'!F141)</f>
        <v>Y</v>
      </c>
      <c r="I141" s="9" t="str">
        <f>IF(AND('Account Mapping'!G141="",'Account Mapping'!H141=""),"","INSERT INTO GIN_GIS_GL_ACCTS_MAPPING     (GGGAM_CODE, GGGAM_GGGAP_CODE, GGGAM_TRNT_CODE, GGGAM_TRNT_TYPE, GGGAM_ACC_NO, GGGAM_CONTRA_ACC_NO)VALUES    (GGGAM_CODE_SEQ.NEXTVAL, " &amp; I$3 &amp; ", '" &amp; $C141 &amp; "', '" &amp; $F141 &amp; "', '" &amp; 'Account Mapping'!G141 &amp; "', '" &amp; 'Account Mapping'!H141 &amp; "');")</f>
        <v/>
      </c>
      <c r="K141" s="9" t="str">
        <f>IF(AND('Account Mapping'!I141="",'Account Mapping'!J141=""),"","INSERT INTO GIN_GIS_GL_ACCTS_MAPPING     (GGGAM_CODE, GGGAM_GGGAP_CODE, GGGAM_TRNT_CODE, GGGAM_TRNT_TYPE, GGGAM_ACC_NO, GGGAM_CONTRA_ACC_NO)VALUES    (GGGAM_CODE_SEQ.NEXTVAL, " &amp; K$3 &amp; ", '" &amp; $C141 &amp; "', '" &amp; $F141 &amp; "', '" &amp; 'Account Mapping'!I141 &amp; "', '" &amp; 'Account Mapping'!J141 &amp; "');")</f>
        <v/>
      </c>
      <c r="M141" s="9" t="str">
        <f>IF(AND('Account Mapping'!K141="",'Account Mapping'!L141=""),"","INSERT INTO GIN_GIS_GL_ACCTS_MAPPING     (GGGAM_CODE, GGGAM_GGGAP_CODE, GGGAM_TRNT_CODE, GGGAM_TRNT_TYPE, GGGAM_ACC_NO, GGGAM_CONTRA_ACC_NO)VALUES    (GGGAM_CODE_SEQ.NEXTVAL, " &amp; M$3 &amp; ", '" &amp; $C141 &amp; "', '" &amp; $F141 &amp; "', '" &amp; 'Account Mapping'!K141 &amp; "', '" &amp; 'Account Mapping'!L141 &amp; "');")</f>
        <v/>
      </c>
      <c r="O141" s="9" t="str">
        <f>IF(AND('Account Mapping'!M141="",'Account Mapping'!N141=""),"","INSERT INTO GIN_GIS_GL_ACCTS_MAPPING     (GGGAM_CODE, GGGAM_GGGAP_CODE, GGGAM_TRNT_CODE, GGGAM_TRNT_TYPE, GGGAM_ACC_NO, GGGAM_CONTRA_ACC_NO)VALUES    (GGGAM_CODE_SEQ.NEXTVAL, " &amp; O$3 &amp; ", '" &amp; $C141 &amp; "', '" &amp; $F141 &amp; "', '" &amp; 'Account Mapping'!M141 &amp; "', '" &amp; 'Account Mapping'!N141 &amp; "');")</f>
        <v/>
      </c>
      <c r="Q141" s="9" t="str">
        <f>IF(AND('Account Mapping'!O141="",'Account Mapping'!P141=""),"","INSERT INTO GIN_GIS_GL_ACCTS_MAPPING     (GGGAM_CODE, GGGAM_GGGAP_CODE, GGGAM_TRNT_CODE, GGGAM_TRNT_TYPE, GGGAM_ACC_NO, GGGAM_CONTRA_ACC_NO)VALUES    (GGGAM_CODE_SEQ.NEXTVAL, " &amp; Q$3 &amp; ", '" &amp; $C141 &amp; "', '" &amp; $F141 &amp; "', '" &amp; 'Account Mapping'!O141 &amp; "', '" &amp; 'Account Mapping'!P141 &amp; "');")</f>
        <v/>
      </c>
      <c r="S141" s="9" t="str">
        <f>IF(AND('Account Mapping'!Q141="",'Account Mapping'!R141=""),"","INSERT INTO GIN_GIS_GL_ACCTS_MAPPING     (GGGAM_CODE, GGGAM_GGGAP_CODE, GGGAM_TRNT_CODE, GGGAM_TRNT_TYPE, GGGAM_ACC_NO, GGGAM_CONTRA_ACC_NO)VALUES    (GGGAM_CODE_SEQ.NEXTVAL, " &amp; S$3 &amp; ", '" &amp; $C141 &amp; "', '" &amp; $F141 &amp; "', '" &amp; 'Account Mapping'!Q141 &amp; "', '" &amp; 'Account Mapping'!R141 &amp; "');")</f>
        <v/>
      </c>
      <c r="U141" s="9" t="str">
        <f>IF(AND('Account Mapping'!S141="",'Account Mapping'!T141=""),"","INSERT INTO GIN_GIS_GL_ACCTS_MAPPING     (GGGAM_CODE, GGGAM_GGGAP_CODE, GGGAM_TRNT_CODE, GGGAM_TRNT_TYPE, GGGAM_ACC_NO, GGGAM_CONTRA_ACC_NO)VALUES    (GGGAM_CODE_SEQ.NEXTVAL, " &amp; U$3 &amp; ", '" &amp; $C141 &amp; "', '" &amp; $F141 &amp; "', '" &amp; 'Account Mapping'!S141 &amp; "', '" &amp; 'Account Mapping'!T141 &amp; "');")</f>
        <v/>
      </c>
      <c r="W141" s="9" t="str">
        <f>IF(AND('Account Mapping'!U141="",'Account Mapping'!V141=""),"","INSERT INTO GIN_GIS_GL_ACCTS_MAPPING     (GGGAM_CODE, GGGAM_GGGAP_CODE, GGGAM_TRNT_CODE, GGGAM_TRNT_TYPE, GGGAM_ACC_NO, GGGAM_CONTRA_ACC_NO)VALUES    (GGGAM_CODE_SEQ.NEXTVAL, " &amp; W$3 &amp; ", '" &amp; $C141 &amp; "', '" &amp; $F141 &amp; "', '" &amp; 'Account Mapping'!U141 &amp; "', '" &amp; 'Account Mapping'!V141 &amp; "');")</f>
        <v/>
      </c>
      <c r="Y141" s="9" t="str">
        <f>IF(AND('Account Mapping'!W141="",'Account Mapping'!X141=""),"","INSERT INTO GIN_GIS_GL_ACCTS_MAPPING     (GGGAM_CODE, GGGAM_GGGAP_CODE, GGGAM_TRNT_CODE, GGGAM_TRNT_TYPE, GGGAM_ACC_NO, GGGAM_CONTRA_ACC_NO)VALUES    (GGGAM_CODE_SEQ.NEXTVAL, " &amp; Y$3 &amp; ", '" &amp; $C141 &amp; "', '" &amp; $F141 &amp; "', '" &amp; 'Account Mapping'!W141 &amp; "', '" &amp; 'Account Mapping'!X141 &amp; "');")</f>
        <v/>
      </c>
      <c r="AA141" s="9" t="str">
        <f>IF(AND('Account Mapping'!Y141="",'Account Mapping'!Z141=""),"","INSERT INTO GIN_GIS_GL_ACCTS_MAPPING     (GGGAM_CODE, GGGAM_GGGAP_CODE, GGGAM_TRNT_CODE, GGGAM_TRNT_TYPE, GGGAM_ACC_NO, GGGAM_CONTRA_ACC_NO)VALUES    (GGGAM_CODE_SEQ.NEXTVAL, " &amp; AA$3 &amp; ", '" &amp; $C141 &amp; "', '" &amp; $F141 &amp; "', '" &amp; 'Account Mapping'!Y141 &amp; "', '" &amp; 'Account Mapping'!Z141 &amp; "');")</f>
        <v/>
      </c>
      <c r="AC141" s="9" t="str">
        <f>IF(AND('Account Mapping'!AA141="",'Account Mapping'!AB141=""),"","INSERT INTO GIN_GIS_GL_ACCTS_MAPPING     (GGGAM_CODE, GGGAM_GGGAP_CODE, GGGAM_TRNT_CODE, GGGAM_TRNT_TYPE, GGGAM_ACC_NO, GGGAM_CONTRA_ACC_NO)VALUES    (GGGAM_CODE_SEQ.NEXTVAL, " &amp; AC$3 &amp; ", '" &amp; $C141 &amp; "', '" &amp; $F141 &amp; "', '" &amp; 'Account Mapping'!AA141 &amp; "', '" &amp; 'Account Mapping'!AB141 &amp; "');")</f>
        <v/>
      </c>
      <c r="AE141" s="9" t="str">
        <f>IF(AND('Account Mapping'!AC141="",'Account Mapping'!AD141=""),"","INSERT INTO GIN_GIS_GL_ACCTS_MAPPING     (GGGAM_CODE, GGGAM_GGGAP_CODE, GGGAM_TRNT_CODE, GGGAM_TRNT_TYPE, GGGAM_ACC_NO, GGGAM_CONTRA_ACC_NO)VALUES    (GGGAM_CODE_SEQ.NEXTVAL, " &amp; AE$3 &amp; ", '" &amp; $C141 &amp; "', '" &amp; $F141 &amp; "', '" &amp; 'Account Mapping'!AC141 &amp; "', '" &amp; 'Account Mapping'!AD141 &amp; "');")</f>
        <v/>
      </c>
      <c r="AG141" s="9" t="str">
        <f>IF(AND('Account Mapping'!AE141="",'Account Mapping'!AF141=""),"","INSERT INTO GIN_GIS_GL_ACCTS_MAPPING     (GGGAM_CODE, GGGAM_GGGAP_CODE, GGGAM_TRNT_CODE, GGGAM_TRNT_TYPE, GGGAM_ACC_NO, GGGAM_CONTRA_ACC_NO)VALUES    (GGGAM_CODE_SEQ.NEXTVAL, " &amp; AG$3 &amp; ", '" &amp; $C141 &amp; "', '" &amp; $F141 &amp; "', '" &amp; 'Account Mapping'!AE141 &amp; "', '" &amp; 'Account Mapping'!AF141 &amp; "');")</f>
        <v/>
      </c>
      <c r="AJ141" s="9" t="str">
        <f t="shared" si="24"/>
        <v>INSERT INTO GIN_TRANSACTION_TYPES ( TRNT_CODE, TRNT_DESC, TRNT_TYPE,TRNT_APPLICATION_LVL, TRNT_SCL_APPLICABLE, TRNT_ORG_TYPE, TRNT_APPL_TRANS_TYPE_LVL) VALUES ('IBNR-U', 'IBNR GROSS', 'IBNR', 'U', 'Y', 'ALL', 'N'); </v>
      </c>
    </row>
    <row r="142" ht="15.0" customHeight="1">
      <c r="A142" s="9">
        <f>IF('Account Mapping'!A142="","",'Account Mapping'!A142)</f>
        <v>321</v>
      </c>
      <c r="B142" s="9"/>
      <c r="C142" s="9" t="str">
        <f t="shared" si="26"/>
        <v>IBNR-FI</v>
      </c>
      <c r="D142" s="9">
        <f t="shared" si="23"/>
        <v>7</v>
      </c>
      <c r="E142" s="9" t="str">
        <f>IF('Account Mapping'!C142="","",'Account Mapping'!C142)</f>
        <v>IBNR  FACRE IN</v>
      </c>
      <c r="F142" s="9" t="str">
        <f>IF('Account Mapping'!D142="","",'Account Mapping'!D142)</f>
        <v>IBNR</v>
      </c>
      <c r="G142" s="9" t="str">
        <f>IF('Account Mapping'!E142="","",'Account Mapping'!E142)</f>
        <v>FI</v>
      </c>
      <c r="H142" s="9" t="str">
        <f>IF('Account Mapping'!F142="","",'Account Mapping'!F142)</f>
        <v>Y</v>
      </c>
      <c r="I142" s="9" t="str">
        <f>IF(AND('Account Mapping'!G142="",'Account Mapping'!H142=""),"","INSERT INTO GIN_GIS_GL_ACCTS_MAPPING     (GGGAM_CODE, GGGAM_GGGAP_CODE, GGGAM_TRNT_CODE, GGGAM_TRNT_TYPE, GGGAM_ACC_NO, GGGAM_CONTRA_ACC_NO)VALUES    (GGGAM_CODE_SEQ.NEXTVAL, " &amp; I$3 &amp; ", '" &amp; $C142 &amp; "', '" &amp; $F142 &amp; "', '" &amp; 'Account Mapping'!G142 &amp; "', '" &amp; 'Account Mapping'!H142 &amp; "');")</f>
        <v/>
      </c>
      <c r="K142" s="9" t="str">
        <f>IF(AND('Account Mapping'!I142="",'Account Mapping'!J142=""),"","INSERT INTO GIN_GIS_GL_ACCTS_MAPPING     (GGGAM_CODE, GGGAM_GGGAP_CODE, GGGAM_TRNT_CODE, GGGAM_TRNT_TYPE, GGGAM_ACC_NO, GGGAM_CONTRA_ACC_NO)VALUES    (GGGAM_CODE_SEQ.NEXTVAL, " &amp; K$3 &amp; ", '" &amp; $C142 &amp; "', '" &amp; $F142 &amp; "', '" &amp; 'Account Mapping'!I142 &amp; "', '" &amp; 'Account Mapping'!J142 &amp; "');")</f>
        <v/>
      </c>
      <c r="M142" s="9" t="str">
        <f>IF(AND('Account Mapping'!K142="",'Account Mapping'!L142=""),"","INSERT INTO GIN_GIS_GL_ACCTS_MAPPING     (GGGAM_CODE, GGGAM_GGGAP_CODE, GGGAM_TRNT_CODE, GGGAM_TRNT_TYPE, GGGAM_ACC_NO, GGGAM_CONTRA_ACC_NO)VALUES    (GGGAM_CODE_SEQ.NEXTVAL, " &amp; M$3 &amp; ", '" &amp; $C142 &amp; "', '" &amp; $F142 &amp; "', '" &amp; 'Account Mapping'!K142 &amp; "', '" &amp; 'Account Mapping'!L142 &amp; "');")</f>
        <v/>
      </c>
      <c r="O142" s="9" t="str">
        <f>IF(AND('Account Mapping'!M142="",'Account Mapping'!N142=""),"","INSERT INTO GIN_GIS_GL_ACCTS_MAPPING     (GGGAM_CODE, GGGAM_GGGAP_CODE, GGGAM_TRNT_CODE, GGGAM_TRNT_TYPE, GGGAM_ACC_NO, GGGAM_CONTRA_ACC_NO)VALUES    (GGGAM_CODE_SEQ.NEXTVAL, " &amp; O$3 &amp; ", '" &amp; $C142 &amp; "', '" &amp; $F142 &amp; "', '" &amp; 'Account Mapping'!M142 &amp; "', '" &amp; 'Account Mapping'!N142 &amp; "');")</f>
        <v/>
      </c>
      <c r="Q142" s="9" t="str">
        <f>IF(AND('Account Mapping'!O142="",'Account Mapping'!P142=""),"","INSERT INTO GIN_GIS_GL_ACCTS_MAPPING     (GGGAM_CODE, GGGAM_GGGAP_CODE, GGGAM_TRNT_CODE, GGGAM_TRNT_TYPE, GGGAM_ACC_NO, GGGAM_CONTRA_ACC_NO)VALUES    (GGGAM_CODE_SEQ.NEXTVAL, " &amp; Q$3 &amp; ", '" &amp; $C142 &amp; "', '" &amp; $F142 &amp; "', '" &amp; 'Account Mapping'!O142 &amp; "', '" &amp; 'Account Mapping'!P142 &amp; "');")</f>
        <v/>
      </c>
      <c r="S142" s="9" t="str">
        <f>IF(AND('Account Mapping'!Q142="",'Account Mapping'!R142=""),"","INSERT INTO GIN_GIS_GL_ACCTS_MAPPING     (GGGAM_CODE, GGGAM_GGGAP_CODE, GGGAM_TRNT_CODE, GGGAM_TRNT_TYPE, GGGAM_ACC_NO, GGGAM_CONTRA_ACC_NO)VALUES    (GGGAM_CODE_SEQ.NEXTVAL, " &amp; S$3 &amp; ", '" &amp; $C142 &amp; "', '" &amp; $F142 &amp; "', '" &amp; 'Account Mapping'!Q142 &amp; "', '" &amp; 'Account Mapping'!R142 &amp; "');")</f>
        <v/>
      </c>
      <c r="U142" s="9" t="str">
        <f>IF(AND('Account Mapping'!S142="",'Account Mapping'!T142=""),"","INSERT INTO GIN_GIS_GL_ACCTS_MAPPING     (GGGAM_CODE, GGGAM_GGGAP_CODE, GGGAM_TRNT_CODE, GGGAM_TRNT_TYPE, GGGAM_ACC_NO, GGGAM_CONTRA_ACC_NO)VALUES    (GGGAM_CODE_SEQ.NEXTVAL, " &amp; U$3 &amp; ", '" &amp; $C142 &amp; "', '" &amp; $F142 &amp; "', '" &amp; 'Account Mapping'!S142 &amp; "', '" &amp; 'Account Mapping'!T142 &amp; "');")</f>
        <v/>
      </c>
      <c r="W142" s="9" t="str">
        <f>IF(AND('Account Mapping'!U142="",'Account Mapping'!V142=""),"","INSERT INTO GIN_GIS_GL_ACCTS_MAPPING     (GGGAM_CODE, GGGAM_GGGAP_CODE, GGGAM_TRNT_CODE, GGGAM_TRNT_TYPE, GGGAM_ACC_NO, GGGAM_CONTRA_ACC_NO)VALUES    (GGGAM_CODE_SEQ.NEXTVAL, " &amp; W$3 &amp; ", '" &amp; $C142 &amp; "', '" &amp; $F142 &amp; "', '" &amp; 'Account Mapping'!U142 &amp; "', '" &amp; 'Account Mapping'!V142 &amp; "');")</f>
        <v/>
      </c>
      <c r="Y142" s="9" t="str">
        <f>IF(AND('Account Mapping'!W142="",'Account Mapping'!X142=""),"","INSERT INTO GIN_GIS_GL_ACCTS_MAPPING     (GGGAM_CODE, GGGAM_GGGAP_CODE, GGGAM_TRNT_CODE, GGGAM_TRNT_TYPE, GGGAM_ACC_NO, GGGAM_CONTRA_ACC_NO)VALUES    (GGGAM_CODE_SEQ.NEXTVAL, " &amp; Y$3 &amp; ", '" &amp; $C142 &amp; "', '" &amp; $F142 &amp; "', '" &amp; 'Account Mapping'!W142 &amp; "', '" &amp; 'Account Mapping'!X142 &amp; "');")</f>
        <v/>
      </c>
      <c r="AA142" s="9" t="str">
        <f>IF(AND('Account Mapping'!Y142="",'Account Mapping'!Z142=""),"","INSERT INTO GIN_GIS_GL_ACCTS_MAPPING     (GGGAM_CODE, GGGAM_GGGAP_CODE, GGGAM_TRNT_CODE, GGGAM_TRNT_TYPE, GGGAM_ACC_NO, GGGAM_CONTRA_ACC_NO)VALUES    (GGGAM_CODE_SEQ.NEXTVAL, " &amp; AA$3 &amp; ", '" &amp; $C142 &amp; "', '" &amp; $F142 &amp; "', '" &amp; 'Account Mapping'!Y142 &amp; "', '" &amp; 'Account Mapping'!Z142 &amp; "');")</f>
        <v/>
      </c>
      <c r="AC142" s="9" t="str">
        <f>IF(AND('Account Mapping'!AA142="",'Account Mapping'!AB142=""),"","INSERT INTO GIN_GIS_GL_ACCTS_MAPPING     (GGGAM_CODE, GGGAM_GGGAP_CODE, GGGAM_TRNT_CODE, GGGAM_TRNT_TYPE, GGGAM_ACC_NO, GGGAM_CONTRA_ACC_NO)VALUES    (GGGAM_CODE_SEQ.NEXTVAL, " &amp; AC$3 &amp; ", '" &amp; $C142 &amp; "', '" &amp; $F142 &amp; "', '" &amp; 'Account Mapping'!AA142 &amp; "', '" &amp; 'Account Mapping'!AB142 &amp; "');")</f>
        <v/>
      </c>
      <c r="AE142" s="9" t="str">
        <f>IF(AND('Account Mapping'!AC142="",'Account Mapping'!AD142=""),"","INSERT INTO GIN_GIS_GL_ACCTS_MAPPING     (GGGAM_CODE, GGGAM_GGGAP_CODE, GGGAM_TRNT_CODE, GGGAM_TRNT_TYPE, GGGAM_ACC_NO, GGGAM_CONTRA_ACC_NO)VALUES    (GGGAM_CODE_SEQ.NEXTVAL, " &amp; AE$3 &amp; ", '" &amp; $C142 &amp; "', '" &amp; $F142 &amp; "', '" &amp; 'Account Mapping'!AC142 &amp; "', '" &amp; 'Account Mapping'!AD142 &amp; "');")</f>
        <v/>
      </c>
      <c r="AG142" s="9" t="str">
        <f>IF(AND('Account Mapping'!AE142="",'Account Mapping'!AF142=""),"","INSERT INTO GIN_GIS_GL_ACCTS_MAPPING     (GGGAM_CODE, GGGAM_GGGAP_CODE, GGGAM_TRNT_CODE, GGGAM_TRNT_TYPE, GGGAM_ACC_NO, GGGAM_CONTRA_ACC_NO)VALUES    (GGGAM_CODE_SEQ.NEXTVAL, " &amp; AG$3 &amp; ", '" &amp; $C142 &amp; "', '" &amp; $F142 &amp; "', '" &amp; 'Account Mapping'!AE142 &amp; "', '" &amp; 'Account Mapping'!AF142 &amp; "');")</f>
        <v/>
      </c>
      <c r="AJ142" s="9" t="str">
        <f t="shared" si="24"/>
        <v>INSERT INTO GIN_TRANSACTION_TYPES ( TRNT_CODE, TRNT_DESC, TRNT_TYPE,TRNT_APPLICATION_LVL, TRNT_SCL_APPLICABLE, TRNT_ORG_TYPE, TRNT_APPL_TRANS_TYPE_LVL) VALUES ('IBNR-FI', 'IBNR  FACRE IN', 'IBNR', 'FI', 'Y', 'ALL', 'N'); </v>
      </c>
    </row>
    <row r="143" ht="15.0" customHeight="1">
      <c r="A143" s="9">
        <f>IF('Account Mapping'!A143="","",'Account Mapping'!A143)</f>
        <v>322</v>
      </c>
      <c r="B143" s="9" t="str">
        <f>IF('Account Mapping'!B143="","",'Account Mapping'!B143)</f>
        <v/>
      </c>
      <c r="C143" s="9" t="str">
        <f t="shared" si="26"/>
        <v>IBNR-MAN</v>
      </c>
      <c r="D143" s="9">
        <f t="shared" si="23"/>
        <v>8</v>
      </c>
      <c r="E143" s="9" t="str">
        <f>IF('Account Mapping'!C143="","",'Account Mapping'!C143)</f>
        <v>IBNR MANDATORY</v>
      </c>
      <c r="F143" s="9" t="str">
        <f>IF('Account Mapping'!D143="","",'Account Mapping'!D143)</f>
        <v>IBNR</v>
      </c>
      <c r="G143" s="9" t="str">
        <f>IF('Account Mapping'!E143="","",'Account Mapping'!E143)</f>
        <v>MAN</v>
      </c>
      <c r="H143" s="9" t="str">
        <f>IF('Account Mapping'!F143="","",'Account Mapping'!F143)</f>
        <v>Y</v>
      </c>
      <c r="I143" s="9" t="str">
        <f>IF(AND('Account Mapping'!G143="",'Account Mapping'!H143=""),"","INSERT INTO GIN_GIS_GL_ACCTS_MAPPING     (GGGAM_CODE, GGGAM_GGGAP_CODE, GGGAM_TRNT_CODE, GGGAM_TRNT_TYPE, GGGAM_ACC_NO, GGGAM_CONTRA_ACC_NO)VALUES    (GGGAM_CODE_SEQ.NEXTVAL, " &amp; I$3 &amp; ", '" &amp; $C143 &amp; "', '" &amp; $F143 &amp; "', '" &amp; 'Account Mapping'!G143 &amp; "', '" &amp; 'Account Mapping'!H143 &amp; "');")</f>
        <v/>
      </c>
      <c r="K143" s="9" t="str">
        <f>IF(AND('Account Mapping'!I143="",'Account Mapping'!J143=""),"","INSERT INTO GIN_GIS_GL_ACCTS_MAPPING     (GGGAM_CODE, GGGAM_GGGAP_CODE, GGGAM_TRNT_CODE, GGGAM_TRNT_TYPE, GGGAM_ACC_NO, GGGAM_CONTRA_ACC_NO)VALUES    (GGGAM_CODE_SEQ.NEXTVAL, " &amp; K$3 &amp; ", '" &amp; $C143 &amp; "', '" &amp; $F143 &amp; "', '" &amp; 'Account Mapping'!I143 &amp; "', '" &amp; 'Account Mapping'!J143 &amp; "');")</f>
        <v/>
      </c>
      <c r="M143" s="9" t="str">
        <f>IF(AND('Account Mapping'!K143="",'Account Mapping'!L143=""),"","INSERT INTO GIN_GIS_GL_ACCTS_MAPPING     (GGGAM_CODE, GGGAM_GGGAP_CODE, GGGAM_TRNT_CODE, GGGAM_TRNT_TYPE, GGGAM_ACC_NO, GGGAM_CONTRA_ACC_NO)VALUES    (GGGAM_CODE_SEQ.NEXTVAL, " &amp; M$3 &amp; ", '" &amp; $C143 &amp; "', '" &amp; $F143 &amp; "', '" &amp; 'Account Mapping'!K143 &amp; "', '" &amp; 'Account Mapping'!L143 &amp; "');")</f>
        <v/>
      </c>
      <c r="O143" s="9" t="str">
        <f>IF(AND('Account Mapping'!M143="",'Account Mapping'!N143=""),"","INSERT INTO GIN_GIS_GL_ACCTS_MAPPING     (GGGAM_CODE, GGGAM_GGGAP_CODE, GGGAM_TRNT_CODE, GGGAM_TRNT_TYPE, GGGAM_ACC_NO, GGGAM_CONTRA_ACC_NO)VALUES    (GGGAM_CODE_SEQ.NEXTVAL, " &amp; O$3 &amp; ", '" &amp; $C143 &amp; "', '" &amp; $F143 &amp; "', '" &amp; 'Account Mapping'!M143 &amp; "', '" &amp; 'Account Mapping'!N143 &amp; "');")</f>
        <v/>
      </c>
      <c r="Q143" s="9" t="str">
        <f>IF(AND('Account Mapping'!O143="",'Account Mapping'!P143=""),"","INSERT INTO GIN_GIS_GL_ACCTS_MAPPING     (GGGAM_CODE, GGGAM_GGGAP_CODE, GGGAM_TRNT_CODE, GGGAM_TRNT_TYPE, GGGAM_ACC_NO, GGGAM_CONTRA_ACC_NO)VALUES    (GGGAM_CODE_SEQ.NEXTVAL, " &amp; Q$3 &amp; ", '" &amp; $C143 &amp; "', '" &amp; $F143 &amp; "', '" &amp; 'Account Mapping'!O143 &amp; "', '" &amp; 'Account Mapping'!P143 &amp; "');")</f>
        <v/>
      </c>
      <c r="S143" s="9" t="str">
        <f>IF(AND('Account Mapping'!Q143="",'Account Mapping'!R143=""),"","INSERT INTO GIN_GIS_GL_ACCTS_MAPPING     (GGGAM_CODE, GGGAM_GGGAP_CODE, GGGAM_TRNT_CODE, GGGAM_TRNT_TYPE, GGGAM_ACC_NO, GGGAM_CONTRA_ACC_NO)VALUES    (GGGAM_CODE_SEQ.NEXTVAL, " &amp; S$3 &amp; ", '" &amp; $C143 &amp; "', '" &amp; $F143 &amp; "', '" &amp; 'Account Mapping'!Q143 &amp; "', '" &amp; 'Account Mapping'!R143 &amp; "');")</f>
        <v/>
      </c>
      <c r="U143" s="9" t="str">
        <f>IF(AND('Account Mapping'!S143="",'Account Mapping'!T143=""),"","INSERT INTO GIN_GIS_GL_ACCTS_MAPPING     (GGGAM_CODE, GGGAM_GGGAP_CODE, GGGAM_TRNT_CODE, GGGAM_TRNT_TYPE, GGGAM_ACC_NO, GGGAM_CONTRA_ACC_NO)VALUES    (GGGAM_CODE_SEQ.NEXTVAL, " &amp; U$3 &amp; ", '" &amp; $C143 &amp; "', '" &amp; $F143 &amp; "', '" &amp; 'Account Mapping'!S143 &amp; "', '" &amp; 'Account Mapping'!T143 &amp; "');")</f>
        <v/>
      </c>
      <c r="W143" s="9" t="str">
        <f>IF(AND('Account Mapping'!U143="",'Account Mapping'!V143=""),"","INSERT INTO GIN_GIS_GL_ACCTS_MAPPING     (GGGAM_CODE, GGGAM_GGGAP_CODE, GGGAM_TRNT_CODE, GGGAM_TRNT_TYPE, GGGAM_ACC_NO, GGGAM_CONTRA_ACC_NO)VALUES    (GGGAM_CODE_SEQ.NEXTVAL, " &amp; W$3 &amp; ", '" &amp; $C143 &amp; "', '" &amp; $F143 &amp; "', '" &amp; 'Account Mapping'!U143 &amp; "', '" &amp; 'Account Mapping'!V143 &amp; "');")</f>
        <v/>
      </c>
      <c r="Y143" s="9" t="str">
        <f>IF(AND('Account Mapping'!W143="",'Account Mapping'!X143=""),"","INSERT INTO GIN_GIS_GL_ACCTS_MAPPING     (GGGAM_CODE, GGGAM_GGGAP_CODE, GGGAM_TRNT_CODE, GGGAM_TRNT_TYPE, GGGAM_ACC_NO, GGGAM_CONTRA_ACC_NO)VALUES    (GGGAM_CODE_SEQ.NEXTVAL, " &amp; Y$3 &amp; ", '" &amp; $C143 &amp; "', '" &amp; $F143 &amp; "', '" &amp; 'Account Mapping'!W143 &amp; "', '" &amp; 'Account Mapping'!X143 &amp; "');")</f>
        <v/>
      </c>
      <c r="AA143" s="9" t="str">
        <f>IF(AND('Account Mapping'!Y143="",'Account Mapping'!Z143=""),"","INSERT INTO GIN_GIS_GL_ACCTS_MAPPING     (GGGAM_CODE, GGGAM_GGGAP_CODE, GGGAM_TRNT_CODE, GGGAM_TRNT_TYPE, GGGAM_ACC_NO, GGGAM_CONTRA_ACC_NO)VALUES    (GGGAM_CODE_SEQ.NEXTVAL, " &amp; AA$3 &amp; ", '" &amp; $C143 &amp; "', '" &amp; $F143 &amp; "', '" &amp; 'Account Mapping'!Y143 &amp; "', '" &amp; 'Account Mapping'!Z143 &amp; "');")</f>
        <v/>
      </c>
      <c r="AC143" s="9" t="str">
        <f>IF(AND('Account Mapping'!AA143="",'Account Mapping'!AB143=""),"","INSERT INTO GIN_GIS_GL_ACCTS_MAPPING     (GGGAM_CODE, GGGAM_GGGAP_CODE, GGGAM_TRNT_CODE, GGGAM_TRNT_TYPE, GGGAM_ACC_NO, GGGAM_CONTRA_ACC_NO)VALUES    (GGGAM_CODE_SEQ.NEXTVAL, " &amp; AC$3 &amp; ", '" &amp; $C143 &amp; "', '" &amp; $F143 &amp; "', '" &amp; 'Account Mapping'!AA143 &amp; "', '" &amp; 'Account Mapping'!AB143 &amp; "');")</f>
        <v/>
      </c>
      <c r="AE143" s="9" t="str">
        <f>IF(AND('Account Mapping'!AC143="",'Account Mapping'!AD143=""),"","INSERT INTO GIN_GIS_GL_ACCTS_MAPPING     (GGGAM_CODE, GGGAM_GGGAP_CODE, GGGAM_TRNT_CODE, GGGAM_TRNT_TYPE, GGGAM_ACC_NO, GGGAM_CONTRA_ACC_NO)VALUES    (GGGAM_CODE_SEQ.NEXTVAL, " &amp; AE$3 &amp; ", '" &amp; $C143 &amp; "', '" &amp; $F143 &amp; "', '" &amp; 'Account Mapping'!AC143 &amp; "', '" &amp; 'Account Mapping'!AD143 &amp; "');")</f>
        <v/>
      </c>
      <c r="AG143" s="9" t="str">
        <f>IF(AND('Account Mapping'!AE143="",'Account Mapping'!AF143=""),"","INSERT INTO GIN_GIS_GL_ACCTS_MAPPING     (GGGAM_CODE, GGGAM_GGGAP_CODE, GGGAM_TRNT_CODE, GGGAM_TRNT_TYPE, GGGAM_ACC_NO, GGGAM_CONTRA_ACC_NO)VALUES    (GGGAM_CODE_SEQ.NEXTVAL, " &amp; AG$3 &amp; ", '" &amp; $C143 &amp; "', '" &amp; $F143 &amp; "', '" &amp; 'Account Mapping'!AE143 &amp; "', '" &amp; 'Account Mapping'!AF143 &amp; "');")</f>
        <v/>
      </c>
      <c r="AJ143" s="9" t="str">
        <f t="shared" si="24"/>
        <v>INSERT INTO GIN_TRANSACTION_TYPES ( TRNT_CODE, TRNT_DESC, TRNT_TYPE,TRNT_APPLICATION_LVL, TRNT_SCL_APPLICABLE, TRNT_ORG_TYPE, TRNT_APPL_TRANS_TYPE_LVL) VALUES ('IBNR-MAN', 'IBNR MANDATORY', 'IBNR', 'MAN', 'Y', 'ALL', 'N'); </v>
      </c>
    </row>
    <row r="144" ht="15.0" customHeight="1">
      <c r="A144" s="9">
        <f>IF('Account Mapping'!A144="","",'Account Mapping'!A144)</f>
        <v>324</v>
      </c>
      <c r="B144" s="9"/>
      <c r="C144" s="9" t="s">
        <v>407</v>
      </c>
      <c r="D144" s="9">
        <f t="shared" si="23"/>
        <v>8</v>
      </c>
      <c r="E144" s="9" t="str">
        <f>IF('Account Mapping'!C144="","",'Account Mapping'!C144)</f>
        <v>IBNR SURPLUS</v>
      </c>
      <c r="F144" s="9" t="str">
        <f>IF('Account Mapping'!D144="","",'Account Mapping'!D144)</f>
        <v>IBNR</v>
      </c>
      <c r="G144" s="9" t="str">
        <f>IF('Account Mapping'!E144="","",'Account Mapping'!E144)</f>
        <v>FSTSUP</v>
      </c>
      <c r="H144" s="9" t="str">
        <f>IF('Account Mapping'!F144="","",'Account Mapping'!F144)</f>
        <v>Y</v>
      </c>
      <c r="I144" s="9" t="str">
        <f>IF(AND('Account Mapping'!G144="",'Account Mapping'!H144=""),"","INSERT INTO GIN_GIS_GL_ACCTS_MAPPING     (GGGAM_CODE, GGGAM_GGGAP_CODE, GGGAM_TRNT_CODE, GGGAM_TRNT_TYPE, GGGAM_ACC_NO, GGGAM_CONTRA_ACC_NO)VALUES    (GGGAM_CODE_SEQ.NEXTVAL, " &amp; I$3 &amp; ", '" &amp; $C144 &amp; "', '" &amp; $F144 &amp; "', '" &amp; 'Account Mapping'!G144 &amp; "', '" &amp; 'Account Mapping'!H144 &amp; "');")</f>
        <v/>
      </c>
      <c r="K144" s="9" t="str">
        <f>IF(AND('Account Mapping'!I144="",'Account Mapping'!J144=""),"","INSERT INTO GIN_GIS_GL_ACCTS_MAPPING     (GGGAM_CODE, GGGAM_GGGAP_CODE, GGGAM_TRNT_CODE, GGGAM_TRNT_TYPE, GGGAM_ACC_NO, GGGAM_CONTRA_ACC_NO)VALUES    (GGGAM_CODE_SEQ.NEXTVAL, " &amp; K$3 &amp; ", '" &amp; $C144 &amp; "', '" &amp; $F144 &amp; "', '" &amp; 'Account Mapping'!I144 &amp; "', '" &amp; 'Account Mapping'!J144 &amp; "');")</f>
        <v/>
      </c>
      <c r="M144" s="9" t="str">
        <f>IF(AND('Account Mapping'!K144="",'Account Mapping'!L144=""),"","INSERT INTO GIN_GIS_GL_ACCTS_MAPPING     (GGGAM_CODE, GGGAM_GGGAP_CODE, GGGAM_TRNT_CODE, GGGAM_TRNT_TYPE, GGGAM_ACC_NO, GGGAM_CONTRA_ACC_NO)VALUES    (GGGAM_CODE_SEQ.NEXTVAL, " &amp; M$3 &amp; ", '" &amp; $C144 &amp; "', '" &amp; $F144 &amp; "', '" &amp; 'Account Mapping'!K144 &amp; "', '" &amp; 'Account Mapping'!L144 &amp; "');")</f>
        <v/>
      </c>
      <c r="O144" s="9" t="str">
        <f>IF(AND('Account Mapping'!M144="",'Account Mapping'!N144=""),"","INSERT INTO GIN_GIS_GL_ACCTS_MAPPING     (GGGAM_CODE, GGGAM_GGGAP_CODE, GGGAM_TRNT_CODE, GGGAM_TRNT_TYPE, GGGAM_ACC_NO, GGGAM_CONTRA_ACC_NO)VALUES    (GGGAM_CODE_SEQ.NEXTVAL, " &amp; O$3 &amp; ", '" &amp; $C144 &amp; "', '" &amp; $F144 &amp; "', '" &amp; 'Account Mapping'!M144 &amp; "', '" &amp; 'Account Mapping'!N144 &amp; "');")</f>
        <v/>
      </c>
      <c r="Q144" s="9" t="str">
        <f>IF(AND('Account Mapping'!O144="",'Account Mapping'!P144=""),"","INSERT INTO GIN_GIS_GL_ACCTS_MAPPING     (GGGAM_CODE, GGGAM_GGGAP_CODE, GGGAM_TRNT_CODE, GGGAM_TRNT_TYPE, GGGAM_ACC_NO, GGGAM_CONTRA_ACC_NO)VALUES    (GGGAM_CODE_SEQ.NEXTVAL, " &amp; Q$3 &amp; ", '" &amp; $C144 &amp; "', '" &amp; $F144 &amp; "', '" &amp; 'Account Mapping'!O144 &amp; "', '" &amp; 'Account Mapping'!P144 &amp; "');")</f>
        <v/>
      </c>
      <c r="S144" s="9" t="str">
        <f>IF(AND('Account Mapping'!Q144="",'Account Mapping'!R144=""),"","INSERT INTO GIN_GIS_GL_ACCTS_MAPPING     (GGGAM_CODE, GGGAM_GGGAP_CODE, GGGAM_TRNT_CODE, GGGAM_TRNT_TYPE, GGGAM_ACC_NO, GGGAM_CONTRA_ACC_NO)VALUES    (GGGAM_CODE_SEQ.NEXTVAL, " &amp; S$3 &amp; ", '" &amp; $C144 &amp; "', '" &amp; $F144 &amp; "', '" &amp; 'Account Mapping'!Q144 &amp; "', '" &amp; 'Account Mapping'!R144 &amp; "');")</f>
        <v/>
      </c>
      <c r="U144" s="9" t="str">
        <f>IF(AND('Account Mapping'!S144="",'Account Mapping'!T144=""),"","INSERT INTO GIN_GIS_GL_ACCTS_MAPPING     (GGGAM_CODE, GGGAM_GGGAP_CODE, GGGAM_TRNT_CODE, GGGAM_TRNT_TYPE, GGGAM_ACC_NO, GGGAM_CONTRA_ACC_NO)VALUES    (GGGAM_CODE_SEQ.NEXTVAL, " &amp; U$3 &amp; ", '" &amp; $C144 &amp; "', '" &amp; $F144 &amp; "', '" &amp; 'Account Mapping'!S144 &amp; "', '" &amp; 'Account Mapping'!T144 &amp; "');")</f>
        <v/>
      </c>
      <c r="W144" s="9" t="str">
        <f>IF(AND('Account Mapping'!U144="",'Account Mapping'!V144=""),"","INSERT INTO GIN_GIS_GL_ACCTS_MAPPING     (GGGAM_CODE, GGGAM_GGGAP_CODE, GGGAM_TRNT_CODE, GGGAM_TRNT_TYPE, GGGAM_ACC_NO, GGGAM_CONTRA_ACC_NO)VALUES    (GGGAM_CODE_SEQ.NEXTVAL, " &amp; W$3 &amp; ", '" &amp; $C144 &amp; "', '" &amp; $F144 &amp; "', '" &amp; 'Account Mapping'!U144 &amp; "', '" &amp; 'Account Mapping'!V144 &amp; "');")</f>
        <v/>
      </c>
      <c r="Y144" s="9" t="str">
        <f>IF(AND('Account Mapping'!W144="",'Account Mapping'!X144=""),"","INSERT INTO GIN_GIS_GL_ACCTS_MAPPING     (GGGAM_CODE, GGGAM_GGGAP_CODE, GGGAM_TRNT_CODE, GGGAM_TRNT_TYPE, GGGAM_ACC_NO, GGGAM_CONTRA_ACC_NO)VALUES    (GGGAM_CODE_SEQ.NEXTVAL, " &amp; Y$3 &amp; ", '" &amp; $C144 &amp; "', '" &amp; $F144 &amp; "', '" &amp; 'Account Mapping'!W144 &amp; "', '" &amp; 'Account Mapping'!X144 &amp; "');")</f>
        <v/>
      </c>
      <c r="AA144" s="9" t="str">
        <f>IF(AND('Account Mapping'!Y144="",'Account Mapping'!Z144=""),"","INSERT INTO GIN_GIS_GL_ACCTS_MAPPING     (GGGAM_CODE, GGGAM_GGGAP_CODE, GGGAM_TRNT_CODE, GGGAM_TRNT_TYPE, GGGAM_ACC_NO, GGGAM_CONTRA_ACC_NO)VALUES    (GGGAM_CODE_SEQ.NEXTVAL, " &amp; AA$3 &amp; ", '" &amp; $C144 &amp; "', '" &amp; $F144 &amp; "', '" &amp; 'Account Mapping'!Y144 &amp; "', '" &amp; 'Account Mapping'!Z144 &amp; "');")</f>
        <v/>
      </c>
      <c r="AC144" s="9" t="str">
        <f>IF(AND('Account Mapping'!AA144="",'Account Mapping'!AB144=""),"","INSERT INTO GIN_GIS_GL_ACCTS_MAPPING     (GGGAM_CODE, GGGAM_GGGAP_CODE, GGGAM_TRNT_CODE, GGGAM_TRNT_TYPE, GGGAM_ACC_NO, GGGAM_CONTRA_ACC_NO)VALUES    (GGGAM_CODE_SEQ.NEXTVAL, " &amp; AC$3 &amp; ", '" &amp; $C144 &amp; "', '" &amp; $F144 &amp; "', '" &amp; 'Account Mapping'!AA144 &amp; "', '" &amp; 'Account Mapping'!AB144 &amp; "');")</f>
        <v/>
      </c>
      <c r="AE144" s="9" t="str">
        <f>IF(AND('Account Mapping'!AC144="",'Account Mapping'!AD144=""),"","INSERT INTO GIN_GIS_GL_ACCTS_MAPPING     (GGGAM_CODE, GGGAM_GGGAP_CODE, GGGAM_TRNT_CODE, GGGAM_TRNT_TYPE, GGGAM_ACC_NO, GGGAM_CONTRA_ACC_NO)VALUES    (GGGAM_CODE_SEQ.NEXTVAL, " &amp; AE$3 &amp; ", '" &amp; $C144 &amp; "', '" &amp; $F144 &amp; "', '" &amp; 'Account Mapping'!AC144 &amp; "', '" &amp; 'Account Mapping'!AD144 &amp; "');")</f>
        <v/>
      </c>
      <c r="AG144" s="9" t="str">
        <f>IF(AND('Account Mapping'!AE144="",'Account Mapping'!AF144=""),"","INSERT INTO GIN_GIS_GL_ACCTS_MAPPING     (GGGAM_CODE, GGGAM_GGGAP_CODE, GGGAM_TRNT_CODE, GGGAM_TRNT_TYPE, GGGAM_ACC_NO, GGGAM_CONTRA_ACC_NO)VALUES    (GGGAM_CODE_SEQ.NEXTVAL, " &amp; AG$3 &amp; ", '" &amp; $C144 &amp; "', '" &amp; $F144 &amp; "', '" &amp; 'Account Mapping'!AE144 &amp; "', '" &amp; 'Account Mapping'!AF144 &amp; "');")</f>
        <v/>
      </c>
      <c r="AJ144" s="9" t="str">
        <f t="shared" si="24"/>
        <v>INSERT INTO GIN_TRANSACTION_TYPES ( TRNT_CODE, TRNT_DESC, TRNT_TYPE,TRNT_APPLICATION_LVL, TRNT_SCL_APPLICABLE, TRNT_ORG_TYPE, TRNT_APPL_TRANS_TYPE_LVL) VALUES ('IBNR-FST', 'IBNR SURPLUS', 'IBNR', 'FSTSUP', 'Y', 'ALL', 'N'); </v>
      </c>
    </row>
    <row r="145" ht="15.0" customHeight="1">
      <c r="A145" s="9">
        <f>IF('Account Mapping'!A145="","",'Account Mapping'!A145)</f>
        <v>323</v>
      </c>
      <c r="B145" s="9"/>
      <c r="C145" s="9" t="str">
        <f>F145 &amp; "-" &amp; G145</f>
        <v>IBNR-QST</v>
      </c>
      <c r="D145" s="9">
        <f t="shared" si="23"/>
        <v>8</v>
      </c>
      <c r="E145" s="9" t="str">
        <f>IF('Account Mapping'!C145="","",'Account Mapping'!C145)</f>
        <v>IBNR QUOTA</v>
      </c>
      <c r="F145" s="9" t="str">
        <f>IF('Account Mapping'!D145="","",'Account Mapping'!D145)</f>
        <v>IBNR</v>
      </c>
      <c r="G145" s="9" t="str">
        <f>IF('Account Mapping'!E145="","",'Account Mapping'!E145)</f>
        <v>QST</v>
      </c>
      <c r="H145" s="9" t="str">
        <f>IF('Account Mapping'!F145="","",'Account Mapping'!F145)</f>
        <v>Y</v>
      </c>
      <c r="I145" s="9" t="str">
        <f>IF(AND('Account Mapping'!G145="",'Account Mapping'!H145=""),"","INSERT INTO GIN_GIS_GL_ACCTS_MAPPING     (GGGAM_CODE, GGGAM_GGGAP_CODE, GGGAM_TRNT_CODE, GGGAM_TRNT_TYPE, GGGAM_ACC_NO, GGGAM_CONTRA_ACC_NO)VALUES    (GGGAM_CODE_SEQ.NEXTVAL, " &amp; I$3 &amp; ", '" &amp; $C145 &amp; "', '" &amp; $F145 &amp; "', '" &amp; 'Account Mapping'!G145 &amp; "', '" &amp; 'Account Mapping'!H145 &amp; "');")</f>
        <v/>
      </c>
      <c r="K145" s="9" t="str">
        <f>IF(AND('Account Mapping'!I145="",'Account Mapping'!J145=""),"","INSERT INTO GIN_GIS_GL_ACCTS_MAPPING     (GGGAM_CODE, GGGAM_GGGAP_CODE, GGGAM_TRNT_CODE, GGGAM_TRNT_TYPE, GGGAM_ACC_NO, GGGAM_CONTRA_ACC_NO)VALUES    (GGGAM_CODE_SEQ.NEXTVAL, " &amp; K$3 &amp; ", '" &amp; $C145 &amp; "', '" &amp; $F145 &amp; "', '" &amp; 'Account Mapping'!I145 &amp; "', '" &amp; 'Account Mapping'!J145 &amp; "');")</f>
        <v/>
      </c>
      <c r="M145" s="9" t="str">
        <f>IF(AND('Account Mapping'!K145="",'Account Mapping'!L145=""),"","INSERT INTO GIN_GIS_GL_ACCTS_MAPPING     (GGGAM_CODE, GGGAM_GGGAP_CODE, GGGAM_TRNT_CODE, GGGAM_TRNT_TYPE, GGGAM_ACC_NO, GGGAM_CONTRA_ACC_NO)VALUES    (GGGAM_CODE_SEQ.NEXTVAL, " &amp; M$3 &amp; ", '" &amp; $C145 &amp; "', '" &amp; $F145 &amp; "', '" &amp; 'Account Mapping'!K145 &amp; "', '" &amp; 'Account Mapping'!L145 &amp; "');")</f>
        <v/>
      </c>
      <c r="O145" s="9" t="str">
        <f>IF(AND('Account Mapping'!M145="",'Account Mapping'!N145=""),"","INSERT INTO GIN_GIS_GL_ACCTS_MAPPING     (GGGAM_CODE, GGGAM_GGGAP_CODE, GGGAM_TRNT_CODE, GGGAM_TRNT_TYPE, GGGAM_ACC_NO, GGGAM_CONTRA_ACC_NO)VALUES    (GGGAM_CODE_SEQ.NEXTVAL, " &amp; O$3 &amp; ", '" &amp; $C145 &amp; "', '" &amp; $F145 &amp; "', '" &amp; 'Account Mapping'!M145 &amp; "', '" &amp; 'Account Mapping'!N145 &amp; "');")</f>
        <v/>
      </c>
      <c r="Q145" s="9" t="str">
        <f>IF(AND('Account Mapping'!O145="",'Account Mapping'!P145=""),"","INSERT INTO GIN_GIS_GL_ACCTS_MAPPING     (GGGAM_CODE, GGGAM_GGGAP_CODE, GGGAM_TRNT_CODE, GGGAM_TRNT_TYPE, GGGAM_ACC_NO, GGGAM_CONTRA_ACC_NO)VALUES    (GGGAM_CODE_SEQ.NEXTVAL, " &amp; Q$3 &amp; ", '" &amp; $C145 &amp; "', '" &amp; $F145 &amp; "', '" &amp; 'Account Mapping'!O145 &amp; "', '" &amp; 'Account Mapping'!P145 &amp; "');")</f>
        <v/>
      </c>
      <c r="S145" s="9" t="str">
        <f>IF(AND('Account Mapping'!Q145="",'Account Mapping'!R145=""),"","INSERT INTO GIN_GIS_GL_ACCTS_MAPPING     (GGGAM_CODE, GGGAM_GGGAP_CODE, GGGAM_TRNT_CODE, GGGAM_TRNT_TYPE, GGGAM_ACC_NO, GGGAM_CONTRA_ACC_NO)VALUES    (GGGAM_CODE_SEQ.NEXTVAL, " &amp; S$3 &amp; ", '" &amp; $C145 &amp; "', '" &amp; $F145 &amp; "', '" &amp; 'Account Mapping'!Q145 &amp; "', '" &amp; 'Account Mapping'!R145 &amp; "');")</f>
        <v/>
      </c>
      <c r="U145" s="9" t="str">
        <f>IF(AND('Account Mapping'!S145="",'Account Mapping'!T145=""),"","INSERT INTO GIN_GIS_GL_ACCTS_MAPPING     (GGGAM_CODE, GGGAM_GGGAP_CODE, GGGAM_TRNT_CODE, GGGAM_TRNT_TYPE, GGGAM_ACC_NO, GGGAM_CONTRA_ACC_NO)VALUES    (GGGAM_CODE_SEQ.NEXTVAL, " &amp; U$3 &amp; ", '" &amp; $C145 &amp; "', '" &amp; $F145 &amp; "', '" &amp; 'Account Mapping'!S145 &amp; "', '" &amp; 'Account Mapping'!T145 &amp; "');")</f>
        <v/>
      </c>
      <c r="W145" s="9" t="str">
        <f>IF(AND('Account Mapping'!U145="",'Account Mapping'!V145=""),"","INSERT INTO GIN_GIS_GL_ACCTS_MAPPING     (GGGAM_CODE, GGGAM_GGGAP_CODE, GGGAM_TRNT_CODE, GGGAM_TRNT_TYPE, GGGAM_ACC_NO, GGGAM_CONTRA_ACC_NO)VALUES    (GGGAM_CODE_SEQ.NEXTVAL, " &amp; W$3 &amp; ", '" &amp; $C145 &amp; "', '" &amp; $F145 &amp; "', '" &amp; 'Account Mapping'!U145 &amp; "', '" &amp; 'Account Mapping'!V145 &amp; "');")</f>
        <v/>
      </c>
      <c r="Y145" s="9" t="str">
        <f>IF(AND('Account Mapping'!W145="",'Account Mapping'!X145=""),"","INSERT INTO GIN_GIS_GL_ACCTS_MAPPING     (GGGAM_CODE, GGGAM_GGGAP_CODE, GGGAM_TRNT_CODE, GGGAM_TRNT_TYPE, GGGAM_ACC_NO, GGGAM_CONTRA_ACC_NO)VALUES    (GGGAM_CODE_SEQ.NEXTVAL, " &amp; Y$3 &amp; ", '" &amp; $C145 &amp; "', '" &amp; $F145 &amp; "', '" &amp; 'Account Mapping'!W145 &amp; "', '" &amp; 'Account Mapping'!X145 &amp; "');")</f>
        <v/>
      </c>
      <c r="AA145" s="9" t="str">
        <f>IF(AND('Account Mapping'!Y145="",'Account Mapping'!Z145=""),"","INSERT INTO GIN_GIS_GL_ACCTS_MAPPING     (GGGAM_CODE, GGGAM_GGGAP_CODE, GGGAM_TRNT_CODE, GGGAM_TRNT_TYPE, GGGAM_ACC_NO, GGGAM_CONTRA_ACC_NO)VALUES    (GGGAM_CODE_SEQ.NEXTVAL, " &amp; AA$3 &amp; ", '" &amp; $C145 &amp; "', '" &amp; $F145 &amp; "', '" &amp; 'Account Mapping'!Y145 &amp; "', '" &amp; 'Account Mapping'!Z145 &amp; "');")</f>
        <v/>
      </c>
      <c r="AC145" s="9" t="str">
        <f>IF(AND('Account Mapping'!AA145="",'Account Mapping'!AB145=""),"","INSERT INTO GIN_GIS_GL_ACCTS_MAPPING     (GGGAM_CODE, GGGAM_GGGAP_CODE, GGGAM_TRNT_CODE, GGGAM_TRNT_TYPE, GGGAM_ACC_NO, GGGAM_CONTRA_ACC_NO)VALUES    (GGGAM_CODE_SEQ.NEXTVAL, " &amp; AC$3 &amp; ", '" &amp; $C145 &amp; "', '" &amp; $F145 &amp; "', '" &amp; 'Account Mapping'!AA145 &amp; "', '" &amp; 'Account Mapping'!AB145 &amp; "');")</f>
        <v/>
      </c>
      <c r="AE145" s="9" t="str">
        <f>IF(AND('Account Mapping'!AC145="",'Account Mapping'!AD145=""),"","INSERT INTO GIN_GIS_GL_ACCTS_MAPPING     (GGGAM_CODE, GGGAM_GGGAP_CODE, GGGAM_TRNT_CODE, GGGAM_TRNT_TYPE, GGGAM_ACC_NO, GGGAM_CONTRA_ACC_NO)VALUES    (GGGAM_CODE_SEQ.NEXTVAL, " &amp; AE$3 &amp; ", '" &amp; $C145 &amp; "', '" &amp; $F145 &amp; "', '" &amp; 'Account Mapping'!AC145 &amp; "', '" &amp; 'Account Mapping'!AD145 &amp; "');")</f>
        <v/>
      </c>
      <c r="AG145" s="9" t="str">
        <f>IF(AND('Account Mapping'!AE145="",'Account Mapping'!AF145=""),"","INSERT INTO GIN_GIS_GL_ACCTS_MAPPING     (GGGAM_CODE, GGGAM_GGGAP_CODE, GGGAM_TRNT_CODE, GGGAM_TRNT_TYPE, GGGAM_ACC_NO, GGGAM_CONTRA_ACC_NO)VALUES    (GGGAM_CODE_SEQ.NEXTVAL, " &amp; AG$3 &amp; ", '" &amp; $C145 &amp; "', '" &amp; $F145 &amp; "', '" &amp; 'Account Mapping'!AE145 &amp; "', '" &amp; 'Account Mapping'!AF145 &amp; "');")</f>
        <v/>
      </c>
      <c r="AJ145" s="9" t="str">
        <f t="shared" si="24"/>
        <v>INSERT INTO GIN_TRANSACTION_TYPES ( TRNT_CODE, TRNT_DESC, TRNT_TYPE,TRNT_APPLICATION_LVL, TRNT_SCL_APPLICABLE, TRNT_ORG_TYPE, TRNT_APPL_TRANS_TYPE_LVL) VALUES ('IBNR-QST', 'IBNR QUOTA', 'IBNR', 'QST', 'Y', 'ALL', 'N'); </v>
      </c>
    </row>
    <row r="146" ht="15.0" customHeight="1">
      <c r="A146" s="9">
        <f>IF('Account Mapping'!A146="","",'Account Mapping'!A146)</f>
        <v>325</v>
      </c>
      <c r="B146" s="9" t="str">
        <f>IF('Account Mapping'!B146="","",'Account Mapping'!B146)</f>
        <v/>
      </c>
      <c r="C146" s="9" t="s">
        <v>408</v>
      </c>
      <c r="D146" s="9">
        <f t="shared" si="23"/>
        <v>8</v>
      </c>
      <c r="E146" s="9" t="str">
        <f>IF('Account Mapping'!C146="","",'Account Mapping'!C146)</f>
        <v>IBNR SECOND SURPLUS</v>
      </c>
      <c r="F146" s="9" t="str">
        <f>IF('Account Mapping'!D146="","",'Account Mapping'!D146)</f>
        <v>IBNR</v>
      </c>
      <c r="G146" s="9" t="str">
        <f>IF('Account Mapping'!E146="","",'Account Mapping'!E146)</f>
        <v>SECSUP</v>
      </c>
      <c r="H146" s="9" t="str">
        <f>IF('Account Mapping'!F146="","",'Account Mapping'!F146)</f>
        <v>Y</v>
      </c>
      <c r="I146" s="9" t="str">
        <f>IF(AND('Account Mapping'!G146="",'Account Mapping'!H146=""),"","INSERT INTO GIN_GIS_GL_ACCTS_MAPPING     (GGGAM_CODE, GGGAM_GGGAP_CODE, GGGAM_TRNT_CODE, GGGAM_TRNT_TYPE, GGGAM_ACC_NO, GGGAM_CONTRA_ACC_NO)VALUES    (GGGAM_CODE_SEQ.NEXTVAL, " &amp; I$3 &amp; ", '" &amp; $C146 &amp; "', '" &amp; $F146 &amp; "', '" &amp; 'Account Mapping'!G146 &amp; "', '" &amp; 'Account Mapping'!H146 &amp; "');")</f>
        <v/>
      </c>
      <c r="K146" s="9" t="str">
        <f>IF(AND('Account Mapping'!I146="",'Account Mapping'!J146=""),"","INSERT INTO GIN_GIS_GL_ACCTS_MAPPING     (GGGAM_CODE, GGGAM_GGGAP_CODE, GGGAM_TRNT_CODE, GGGAM_TRNT_TYPE, GGGAM_ACC_NO, GGGAM_CONTRA_ACC_NO)VALUES    (GGGAM_CODE_SEQ.NEXTVAL, " &amp; K$3 &amp; ", '" &amp; $C146 &amp; "', '" &amp; $F146 &amp; "', '" &amp; 'Account Mapping'!I146 &amp; "', '" &amp; 'Account Mapping'!J146 &amp; "');")</f>
        <v/>
      </c>
      <c r="M146" s="9" t="str">
        <f>IF(AND('Account Mapping'!K146="",'Account Mapping'!L146=""),"","INSERT INTO GIN_GIS_GL_ACCTS_MAPPING     (GGGAM_CODE, GGGAM_GGGAP_CODE, GGGAM_TRNT_CODE, GGGAM_TRNT_TYPE, GGGAM_ACC_NO, GGGAM_CONTRA_ACC_NO)VALUES    (GGGAM_CODE_SEQ.NEXTVAL, " &amp; M$3 &amp; ", '" &amp; $C146 &amp; "', '" &amp; $F146 &amp; "', '" &amp; 'Account Mapping'!K146 &amp; "', '" &amp; 'Account Mapping'!L146 &amp; "');")</f>
        <v/>
      </c>
      <c r="O146" s="9" t="str">
        <f>IF(AND('Account Mapping'!M146="",'Account Mapping'!N146=""),"","INSERT INTO GIN_GIS_GL_ACCTS_MAPPING     (GGGAM_CODE, GGGAM_GGGAP_CODE, GGGAM_TRNT_CODE, GGGAM_TRNT_TYPE, GGGAM_ACC_NO, GGGAM_CONTRA_ACC_NO)VALUES    (GGGAM_CODE_SEQ.NEXTVAL, " &amp; O$3 &amp; ", '" &amp; $C146 &amp; "', '" &amp; $F146 &amp; "', '" &amp; 'Account Mapping'!M146 &amp; "', '" &amp; 'Account Mapping'!N146 &amp; "');")</f>
        <v/>
      </c>
      <c r="Q146" s="9" t="str">
        <f>IF(AND('Account Mapping'!O146="",'Account Mapping'!P146=""),"","INSERT INTO GIN_GIS_GL_ACCTS_MAPPING     (GGGAM_CODE, GGGAM_GGGAP_CODE, GGGAM_TRNT_CODE, GGGAM_TRNT_TYPE, GGGAM_ACC_NO, GGGAM_CONTRA_ACC_NO)VALUES    (GGGAM_CODE_SEQ.NEXTVAL, " &amp; Q$3 &amp; ", '" &amp; $C146 &amp; "', '" &amp; $F146 &amp; "', '" &amp; 'Account Mapping'!O146 &amp; "', '" &amp; 'Account Mapping'!P146 &amp; "');")</f>
        <v/>
      </c>
      <c r="S146" s="9" t="str">
        <f>IF(AND('Account Mapping'!Q146="",'Account Mapping'!R146=""),"","INSERT INTO GIN_GIS_GL_ACCTS_MAPPING     (GGGAM_CODE, GGGAM_GGGAP_CODE, GGGAM_TRNT_CODE, GGGAM_TRNT_TYPE, GGGAM_ACC_NO, GGGAM_CONTRA_ACC_NO)VALUES    (GGGAM_CODE_SEQ.NEXTVAL, " &amp; S$3 &amp; ", '" &amp; $C146 &amp; "', '" &amp; $F146 &amp; "', '" &amp; 'Account Mapping'!Q146 &amp; "', '" &amp; 'Account Mapping'!R146 &amp; "');")</f>
        <v/>
      </c>
      <c r="U146" s="9" t="str">
        <f>IF(AND('Account Mapping'!S146="",'Account Mapping'!T146=""),"","INSERT INTO GIN_GIS_GL_ACCTS_MAPPING     (GGGAM_CODE, GGGAM_GGGAP_CODE, GGGAM_TRNT_CODE, GGGAM_TRNT_TYPE, GGGAM_ACC_NO, GGGAM_CONTRA_ACC_NO)VALUES    (GGGAM_CODE_SEQ.NEXTVAL, " &amp; U$3 &amp; ", '" &amp; $C146 &amp; "', '" &amp; $F146 &amp; "', '" &amp; 'Account Mapping'!S146 &amp; "', '" &amp; 'Account Mapping'!T146 &amp; "');")</f>
        <v/>
      </c>
      <c r="W146" s="9" t="str">
        <f>IF(AND('Account Mapping'!U146="",'Account Mapping'!V146=""),"","INSERT INTO GIN_GIS_GL_ACCTS_MAPPING     (GGGAM_CODE, GGGAM_GGGAP_CODE, GGGAM_TRNT_CODE, GGGAM_TRNT_TYPE, GGGAM_ACC_NO, GGGAM_CONTRA_ACC_NO)VALUES    (GGGAM_CODE_SEQ.NEXTVAL, " &amp; W$3 &amp; ", '" &amp; $C146 &amp; "', '" &amp; $F146 &amp; "', '" &amp; 'Account Mapping'!U146 &amp; "', '" &amp; 'Account Mapping'!V146 &amp; "');")</f>
        <v/>
      </c>
      <c r="Y146" s="9" t="str">
        <f>IF(AND('Account Mapping'!W146="",'Account Mapping'!X146=""),"","INSERT INTO GIN_GIS_GL_ACCTS_MAPPING     (GGGAM_CODE, GGGAM_GGGAP_CODE, GGGAM_TRNT_CODE, GGGAM_TRNT_TYPE, GGGAM_ACC_NO, GGGAM_CONTRA_ACC_NO)VALUES    (GGGAM_CODE_SEQ.NEXTVAL, " &amp; Y$3 &amp; ", '" &amp; $C146 &amp; "', '" &amp; $F146 &amp; "', '" &amp; 'Account Mapping'!W146 &amp; "', '" &amp; 'Account Mapping'!X146 &amp; "');")</f>
        <v/>
      </c>
      <c r="AA146" s="9" t="str">
        <f>IF(AND('Account Mapping'!Y146="",'Account Mapping'!Z146=""),"","INSERT INTO GIN_GIS_GL_ACCTS_MAPPING     (GGGAM_CODE, GGGAM_GGGAP_CODE, GGGAM_TRNT_CODE, GGGAM_TRNT_TYPE, GGGAM_ACC_NO, GGGAM_CONTRA_ACC_NO)VALUES    (GGGAM_CODE_SEQ.NEXTVAL, " &amp; AA$3 &amp; ", '" &amp; $C146 &amp; "', '" &amp; $F146 &amp; "', '" &amp; 'Account Mapping'!Y146 &amp; "', '" &amp; 'Account Mapping'!Z146 &amp; "');")</f>
        <v/>
      </c>
      <c r="AC146" s="9" t="str">
        <f>IF(AND('Account Mapping'!AA146="",'Account Mapping'!AB146=""),"","INSERT INTO GIN_GIS_GL_ACCTS_MAPPING     (GGGAM_CODE, GGGAM_GGGAP_CODE, GGGAM_TRNT_CODE, GGGAM_TRNT_TYPE, GGGAM_ACC_NO, GGGAM_CONTRA_ACC_NO)VALUES    (GGGAM_CODE_SEQ.NEXTVAL, " &amp; AC$3 &amp; ", '" &amp; $C146 &amp; "', '" &amp; $F146 &amp; "', '" &amp; 'Account Mapping'!AA146 &amp; "', '" &amp; 'Account Mapping'!AB146 &amp; "');")</f>
        <v/>
      </c>
      <c r="AE146" s="9" t="str">
        <f>IF(AND('Account Mapping'!AC146="",'Account Mapping'!AD146=""),"","INSERT INTO GIN_GIS_GL_ACCTS_MAPPING     (GGGAM_CODE, GGGAM_GGGAP_CODE, GGGAM_TRNT_CODE, GGGAM_TRNT_TYPE, GGGAM_ACC_NO, GGGAM_CONTRA_ACC_NO)VALUES    (GGGAM_CODE_SEQ.NEXTVAL, " &amp; AE$3 &amp; ", '" &amp; $C146 &amp; "', '" &amp; $F146 &amp; "', '" &amp; 'Account Mapping'!AC146 &amp; "', '" &amp; 'Account Mapping'!AD146 &amp; "');")</f>
        <v/>
      </c>
      <c r="AG146" s="9" t="str">
        <f>IF(AND('Account Mapping'!AE146="",'Account Mapping'!AF146=""),"","INSERT INTO GIN_GIS_GL_ACCTS_MAPPING     (GGGAM_CODE, GGGAM_GGGAP_CODE, GGGAM_TRNT_CODE, GGGAM_TRNT_TYPE, GGGAM_ACC_NO, GGGAM_CONTRA_ACC_NO)VALUES    (GGGAM_CODE_SEQ.NEXTVAL, " &amp; AG$3 &amp; ", '" &amp; $C146 &amp; "', '" &amp; $F146 &amp; "', '" &amp; 'Account Mapping'!AE146 &amp; "', '" &amp; 'Account Mapping'!AF146 &amp; "');")</f>
        <v/>
      </c>
      <c r="AJ146" s="9" t="str">
        <f t="shared" si="24"/>
        <v>INSERT INTO GIN_TRANSACTION_TYPES ( TRNT_CODE, TRNT_DESC, TRNT_TYPE,TRNT_APPLICATION_LVL, TRNT_SCL_APPLICABLE, TRNT_ORG_TYPE, TRNT_APPL_TRANS_TYPE_LVL) VALUES ('IBNR-SEC', 'IBNR SECOND SURPLUS', 'IBNR', 'SECSUP', 'Y', 'ALL', 'N'); </v>
      </c>
    </row>
    <row r="147" ht="15.0" customHeight="1">
      <c r="A147" s="9">
        <f>IF('Account Mapping'!A147="","",'Account Mapping'!A147)</f>
        <v>327</v>
      </c>
      <c r="B147" s="9"/>
      <c r="C147" s="9" t="s">
        <v>409</v>
      </c>
      <c r="D147" s="9">
        <f t="shared" si="23"/>
        <v>8</v>
      </c>
      <c r="E147" s="9" t="str">
        <f>IF('Account Mapping'!C147="","",'Account Mapping'!C147)</f>
        <v>IBNR POOL</v>
      </c>
      <c r="F147" s="9" t="str">
        <f>IF('Account Mapping'!D147="","",'Account Mapping'!D147)</f>
        <v>IBNR</v>
      </c>
      <c r="G147" s="9" t="str">
        <f>IF('Account Mapping'!E147="","",'Account Mapping'!E147)</f>
        <v>POOL</v>
      </c>
      <c r="H147" s="9" t="str">
        <f>IF('Account Mapping'!F147="","",'Account Mapping'!F147)</f>
        <v>Y</v>
      </c>
      <c r="I147" s="9" t="str">
        <f>IF(AND('Account Mapping'!G147="",'Account Mapping'!H147=""),"","INSERT INTO GIN_GIS_GL_ACCTS_MAPPING     (GGGAM_CODE, GGGAM_GGGAP_CODE, GGGAM_TRNT_CODE, GGGAM_TRNT_TYPE, GGGAM_ACC_NO, GGGAM_CONTRA_ACC_NO)VALUES    (GGGAM_CODE_SEQ.NEXTVAL, " &amp; I$3 &amp; ", '" &amp; $C147 &amp; "', '" &amp; $F147 &amp; "', '" &amp; 'Account Mapping'!G147 &amp; "', '" &amp; 'Account Mapping'!H147 &amp; "');")</f>
        <v/>
      </c>
      <c r="K147" s="9" t="str">
        <f>IF(AND('Account Mapping'!I147="",'Account Mapping'!J147=""),"","INSERT INTO GIN_GIS_GL_ACCTS_MAPPING     (GGGAM_CODE, GGGAM_GGGAP_CODE, GGGAM_TRNT_CODE, GGGAM_TRNT_TYPE, GGGAM_ACC_NO, GGGAM_CONTRA_ACC_NO)VALUES    (GGGAM_CODE_SEQ.NEXTVAL, " &amp; K$3 &amp; ", '" &amp; $C147 &amp; "', '" &amp; $F147 &amp; "', '" &amp; 'Account Mapping'!I147 &amp; "', '" &amp; 'Account Mapping'!J147 &amp; "');")</f>
        <v/>
      </c>
      <c r="M147" s="9" t="str">
        <f>IF(AND('Account Mapping'!K147="",'Account Mapping'!L147=""),"","INSERT INTO GIN_GIS_GL_ACCTS_MAPPING     (GGGAM_CODE, GGGAM_GGGAP_CODE, GGGAM_TRNT_CODE, GGGAM_TRNT_TYPE, GGGAM_ACC_NO, GGGAM_CONTRA_ACC_NO)VALUES    (GGGAM_CODE_SEQ.NEXTVAL, " &amp; M$3 &amp; ", '" &amp; $C147 &amp; "', '" &amp; $F147 &amp; "', '" &amp; 'Account Mapping'!K147 &amp; "', '" &amp; 'Account Mapping'!L147 &amp; "');")</f>
        <v/>
      </c>
      <c r="O147" s="9" t="str">
        <f>IF(AND('Account Mapping'!M147="",'Account Mapping'!N147=""),"","INSERT INTO GIN_GIS_GL_ACCTS_MAPPING     (GGGAM_CODE, GGGAM_GGGAP_CODE, GGGAM_TRNT_CODE, GGGAM_TRNT_TYPE, GGGAM_ACC_NO, GGGAM_CONTRA_ACC_NO)VALUES    (GGGAM_CODE_SEQ.NEXTVAL, " &amp; O$3 &amp; ", '" &amp; $C147 &amp; "', '" &amp; $F147 &amp; "', '" &amp; 'Account Mapping'!M147 &amp; "', '" &amp; 'Account Mapping'!N147 &amp; "');")</f>
        <v/>
      </c>
      <c r="Q147" s="9" t="str">
        <f>IF(AND('Account Mapping'!O147="",'Account Mapping'!P147=""),"","INSERT INTO GIN_GIS_GL_ACCTS_MAPPING     (GGGAM_CODE, GGGAM_GGGAP_CODE, GGGAM_TRNT_CODE, GGGAM_TRNT_TYPE, GGGAM_ACC_NO, GGGAM_CONTRA_ACC_NO)VALUES    (GGGAM_CODE_SEQ.NEXTVAL, " &amp; Q$3 &amp; ", '" &amp; $C147 &amp; "', '" &amp; $F147 &amp; "', '" &amp; 'Account Mapping'!O147 &amp; "', '" &amp; 'Account Mapping'!P147 &amp; "');")</f>
        <v/>
      </c>
      <c r="S147" s="9" t="str">
        <f>IF(AND('Account Mapping'!Q147="",'Account Mapping'!R147=""),"","INSERT INTO GIN_GIS_GL_ACCTS_MAPPING     (GGGAM_CODE, GGGAM_GGGAP_CODE, GGGAM_TRNT_CODE, GGGAM_TRNT_TYPE, GGGAM_ACC_NO, GGGAM_CONTRA_ACC_NO)VALUES    (GGGAM_CODE_SEQ.NEXTVAL, " &amp; S$3 &amp; ", '" &amp; $C147 &amp; "', '" &amp; $F147 &amp; "', '" &amp; 'Account Mapping'!Q147 &amp; "', '" &amp; 'Account Mapping'!R147 &amp; "');")</f>
        <v/>
      </c>
      <c r="U147" s="9" t="str">
        <f>IF(AND('Account Mapping'!S147="",'Account Mapping'!T147=""),"","INSERT INTO GIN_GIS_GL_ACCTS_MAPPING     (GGGAM_CODE, GGGAM_GGGAP_CODE, GGGAM_TRNT_CODE, GGGAM_TRNT_TYPE, GGGAM_ACC_NO, GGGAM_CONTRA_ACC_NO)VALUES    (GGGAM_CODE_SEQ.NEXTVAL, " &amp; U$3 &amp; ", '" &amp; $C147 &amp; "', '" &amp; $F147 &amp; "', '" &amp; 'Account Mapping'!S147 &amp; "', '" &amp; 'Account Mapping'!T147 &amp; "');")</f>
        <v/>
      </c>
      <c r="W147" s="9" t="str">
        <f>IF(AND('Account Mapping'!U147="",'Account Mapping'!V147=""),"","INSERT INTO GIN_GIS_GL_ACCTS_MAPPING     (GGGAM_CODE, GGGAM_GGGAP_CODE, GGGAM_TRNT_CODE, GGGAM_TRNT_TYPE, GGGAM_ACC_NO, GGGAM_CONTRA_ACC_NO)VALUES    (GGGAM_CODE_SEQ.NEXTVAL, " &amp; W$3 &amp; ", '" &amp; $C147 &amp; "', '" &amp; $F147 &amp; "', '" &amp; 'Account Mapping'!U147 &amp; "', '" &amp; 'Account Mapping'!V147 &amp; "');")</f>
        <v/>
      </c>
      <c r="Y147" s="9" t="str">
        <f>IF(AND('Account Mapping'!W147="",'Account Mapping'!X147=""),"","INSERT INTO GIN_GIS_GL_ACCTS_MAPPING     (GGGAM_CODE, GGGAM_GGGAP_CODE, GGGAM_TRNT_CODE, GGGAM_TRNT_TYPE, GGGAM_ACC_NO, GGGAM_CONTRA_ACC_NO)VALUES    (GGGAM_CODE_SEQ.NEXTVAL, " &amp; Y$3 &amp; ", '" &amp; $C147 &amp; "', '" &amp; $F147 &amp; "', '" &amp; 'Account Mapping'!W147 &amp; "', '" &amp; 'Account Mapping'!X147 &amp; "');")</f>
        <v/>
      </c>
      <c r="AA147" s="9" t="str">
        <f>IF(AND('Account Mapping'!Y147="",'Account Mapping'!Z147=""),"","INSERT INTO GIN_GIS_GL_ACCTS_MAPPING     (GGGAM_CODE, GGGAM_GGGAP_CODE, GGGAM_TRNT_CODE, GGGAM_TRNT_TYPE, GGGAM_ACC_NO, GGGAM_CONTRA_ACC_NO)VALUES    (GGGAM_CODE_SEQ.NEXTVAL, " &amp; AA$3 &amp; ", '" &amp; $C147 &amp; "', '" &amp; $F147 &amp; "', '" &amp; 'Account Mapping'!Y147 &amp; "', '" &amp; 'Account Mapping'!Z147 &amp; "');")</f>
        <v/>
      </c>
      <c r="AC147" s="9" t="str">
        <f>IF(AND('Account Mapping'!AA147="",'Account Mapping'!AB147=""),"","INSERT INTO GIN_GIS_GL_ACCTS_MAPPING     (GGGAM_CODE, GGGAM_GGGAP_CODE, GGGAM_TRNT_CODE, GGGAM_TRNT_TYPE, GGGAM_ACC_NO, GGGAM_CONTRA_ACC_NO)VALUES    (GGGAM_CODE_SEQ.NEXTVAL, " &amp; AC$3 &amp; ", '" &amp; $C147 &amp; "', '" &amp; $F147 &amp; "', '" &amp; 'Account Mapping'!AA147 &amp; "', '" &amp; 'Account Mapping'!AB147 &amp; "');")</f>
        <v/>
      </c>
      <c r="AE147" s="9" t="str">
        <f>IF(AND('Account Mapping'!AC147="",'Account Mapping'!AD147=""),"","INSERT INTO GIN_GIS_GL_ACCTS_MAPPING     (GGGAM_CODE, GGGAM_GGGAP_CODE, GGGAM_TRNT_CODE, GGGAM_TRNT_TYPE, GGGAM_ACC_NO, GGGAM_CONTRA_ACC_NO)VALUES    (GGGAM_CODE_SEQ.NEXTVAL, " &amp; AE$3 &amp; ", '" &amp; $C147 &amp; "', '" &amp; $F147 &amp; "', '" &amp; 'Account Mapping'!AC147 &amp; "', '" &amp; 'Account Mapping'!AD147 &amp; "');")</f>
        <v/>
      </c>
      <c r="AG147" s="9" t="str">
        <f>IF(AND('Account Mapping'!AE147="",'Account Mapping'!AF147=""),"","INSERT INTO GIN_GIS_GL_ACCTS_MAPPING     (GGGAM_CODE, GGGAM_GGGAP_CODE, GGGAM_TRNT_CODE, GGGAM_TRNT_TYPE, GGGAM_ACC_NO, GGGAM_CONTRA_ACC_NO)VALUES    (GGGAM_CODE_SEQ.NEXTVAL, " &amp; AG$3 &amp; ", '" &amp; $C147 &amp; "', '" &amp; $F147 &amp; "', '" &amp; 'Account Mapping'!AE147 &amp; "', '" &amp; 'Account Mapping'!AF147 &amp; "');")</f>
        <v/>
      </c>
      <c r="AJ147" s="9" t="str">
        <f t="shared" si="24"/>
        <v>INSERT INTO GIN_TRANSACTION_TYPES ( TRNT_CODE, TRNT_DESC, TRNT_TYPE,TRNT_APPLICATION_LVL, TRNT_SCL_APPLICABLE, TRNT_ORG_TYPE, TRNT_APPL_TRANS_TYPE_LVL) VALUES ('IBNR_POL', 'IBNR POOL', 'IBNR', 'POOL', 'Y', 'ALL', 'N'); </v>
      </c>
    </row>
    <row r="148" ht="15.0" customHeight="1">
      <c r="A148" s="9">
        <f>IF('Account Mapping'!A148="","",'Account Mapping'!A148)</f>
        <v>326</v>
      </c>
      <c r="B148" s="9"/>
      <c r="C148" s="9" t="str">
        <f>F148 &amp; "-" &amp; G148</f>
        <v>IBNR-FO</v>
      </c>
      <c r="D148" s="9">
        <f t="shared" si="23"/>
        <v>7</v>
      </c>
      <c r="E148" s="9" t="str">
        <f>IF('Account Mapping'!C148="","",'Account Mapping'!C148)</f>
        <v>IBNR FACRE OUT</v>
      </c>
      <c r="F148" s="9" t="str">
        <f>IF('Account Mapping'!D148="","",'Account Mapping'!D148)</f>
        <v>IBNR</v>
      </c>
      <c r="G148" s="9" t="str">
        <f>IF('Account Mapping'!E148="","",'Account Mapping'!E148)</f>
        <v>FO</v>
      </c>
      <c r="H148" s="9" t="str">
        <f>IF('Account Mapping'!F148="","",'Account Mapping'!F148)</f>
        <v>Y</v>
      </c>
      <c r="I148" s="9" t="str">
        <f>IF(AND('Account Mapping'!G148="",'Account Mapping'!H148=""),"","INSERT INTO GIN_GIS_GL_ACCTS_MAPPING     (GGGAM_CODE, GGGAM_GGGAP_CODE, GGGAM_TRNT_CODE, GGGAM_TRNT_TYPE, GGGAM_ACC_NO, GGGAM_CONTRA_ACC_NO)VALUES    (GGGAM_CODE_SEQ.NEXTVAL, " &amp; I$3 &amp; ", '" &amp; $C148 &amp; "', '" &amp; $F148 &amp; "', '" &amp; 'Account Mapping'!G148 &amp; "', '" &amp; 'Account Mapping'!H148 &amp; "');")</f>
        <v/>
      </c>
      <c r="K148" s="9" t="str">
        <f>IF(AND('Account Mapping'!I148="",'Account Mapping'!J148=""),"","INSERT INTO GIN_GIS_GL_ACCTS_MAPPING     (GGGAM_CODE, GGGAM_GGGAP_CODE, GGGAM_TRNT_CODE, GGGAM_TRNT_TYPE, GGGAM_ACC_NO, GGGAM_CONTRA_ACC_NO)VALUES    (GGGAM_CODE_SEQ.NEXTVAL, " &amp; K$3 &amp; ", '" &amp; $C148 &amp; "', '" &amp; $F148 &amp; "', '" &amp; 'Account Mapping'!I148 &amp; "', '" &amp; 'Account Mapping'!J148 &amp; "');")</f>
        <v/>
      </c>
      <c r="M148" s="9" t="str">
        <f>IF(AND('Account Mapping'!K148="",'Account Mapping'!L148=""),"","INSERT INTO GIN_GIS_GL_ACCTS_MAPPING     (GGGAM_CODE, GGGAM_GGGAP_CODE, GGGAM_TRNT_CODE, GGGAM_TRNT_TYPE, GGGAM_ACC_NO, GGGAM_CONTRA_ACC_NO)VALUES    (GGGAM_CODE_SEQ.NEXTVAL, " &amp; M$3 &amp; ", '" &amp; $C148 &amp; "', '" &amp; $F148 &amp; "', '" &amp; 'Account Mapping'!K148 &amp; "', '" &amp; 'Account Mapping'!L148 &amp; "');")</f>
        <v/>
      </c>
      <c r="O148" s="9" t="str">
        <f>IF(AND('Account Mapping'!M148="",'Account Mapping'!N148=""),"","INSERT INTO GIN_GIS_GL_ACCTS_MAPPING     (GGGAM_CODE, GGGAM_GGGAP_CODE, GGGAM_TRNT_CODE, GGGAM_TRNT_TYPE, GGGAM_ACC_NO, GGGAM_CONTRA_ACC_NO)VALUES    (GGGAM_CODE_SEQ.NEXTVAL, " &amp; O$3 &amp; ", '" &amp; $C148 &amp; "', '" &amp; $F148 &amp; "', '" &amp; 'Account Mapping'!M148 &amp; "', '" &amp; 'Account Mapping'!N148 &amp; "');")</f>
        <v/>
      </c>
      <c r="Q148" s="9" t="str">
        <f>IF(AND('Account Mapping'!O148="",'Account Mapping'!P148=""),"","INSERT INTO GIN_GIS_GL_ACCTS_MAPPING     (GGGAM_CODE, GGGAM_GGGAP_CODE, GGGAM_TRNT_CODE, GGGAM_TRNT_TYPE, GGGAM_ACC_NO, GGGAM_CONTRA_ACC_NO)VALUES    (GGGAM_CODE_SEQ.NEXTVAL, " &amp; Q$3 &amp; ", '" &amp; $C148 &amp; "', '" &amp; $F148 &amp; "', '" &amp; 'Account Mapping'!O148 &amp; "', '" &amp; 'Account Mapping'!P148 &amp; "');")</f>
        <v/>
      </c>
      <c r="S148" s="9" t="str">
        <f>IF(AND('Account Mapping'!Q148="",'Account Mapping'!R148=""),"","INSERT INTO GIN_GIS_GL_ACCTS_MAPPING     (GGGAM_CODE, GGGAM_GGGAP_CODE, GGGAM_TRNT_CODE, GGGAM_TRNT_TYPE, GGGAM_ACC_NO, GGGAM_CONTRA_ACC_NO)VALUES    (GGGAM_CODE_SEQ.NEXTVAL, " &amp; S$3 &amp; ", '" &amp; $C148 &amp; "', '" &amp; $F148 &amp; "', '" &amp; 'Account Mapping'!Q148 &amp; "', '" &amp; 'Account Mapping'!R148 &amp; "');")</f>
        <v/>
      </c>
      <c r="U148" s="9" t="str">
        <f>IF(AND('Account Mapping'!S148="",'Account Mapping'!T148=""),"","INSERT INTO GIN_GIS_GL_ACCTS_MAPPING     (GGGAM_CODE, GGGAM_GGGAP_CODE, GGGAM_TRNT_CODE, GGGAM_TRNT_TYPE, GGGAM_ACC_NO, GGGAM_CONTRA_ACC_NO)VALUES    (GGGAM_CODE_SEQ.NEXTVAL, " &amp; U$3 &amp; ", '" &amp; $C148 &amp; "', '" &amp; $F148 &amp; "', '" &amp; 'Account Mapping'!S148 &amp; "', '" &amp; 'Account Mapping'!T148 &amp; "');")</f>
        <v/>
      </c>
      <c r="W148" s="9" t="str">
        <f>IF(AND('Account Mapping'!U148="",'Account Mapping'!V148=""),"","INSERT INTO GIN_GIS_GL_ACCTS_MAPPING     (GGGAM_CODE, GGGAM_GGGAP_CODE, GGGAM_TRNT_CODE, GGGAM_TRNT_TYPE, GGGAM_ACC_NO, GGGAM_CONTRA_ACC_NO)VALUES    (GGGAM_CODE_SEQ.NEXTVAL, " &amp; W$3 &amp; ", '" &amp; $C148 &amp; "', '" &amp; $F148 &amp; "', '" &amp; 'Account Mapping'!U148 &amp; "', '" &amp; 'Account Mapping'!V148 &amp; "');")</f>
        <v/>
      </c>
      <c r="Y148" s="9" t="str">
        <f>IF(AND('Account Mapping'!W148="",'Account Mapping'!X148=""),"","INSERT INTO GIN_GIS_GL_ACCTS_MAPPING     (GGGAM_CODE, GGGAM_GGGAP_CODE, GGGAM_TRNT_CODE, GGGAM_TRNT_TYPE, GGGAM_ACC_NO, GGGAM_CONTRA_ACC_NO)VALUES    (GGGAM_CODE_SEQ.NEXTVAL, " &amp; Y$3 &amp; ", '" &amp; $C148 &amp; "', '" &amp; $F148 &amp; "', '" &amp; 'Account Mapping'!W148 &amp; "', '" &amp; 'Account Mapping'!X148 &amp; "');")</f>
        <v/>
      </c>
      <c r="AA148" s="9" t="str">
        <f>IF(AND('Account Mapping'!Y148="",'Account Mapping'!Z148=""),"","INSERT INTO GIN_GIS_GL_ACCTS_MAPPING     (GGGAM_CODE, GGGAM_GGGAP_CODE, GGGAM_TRNT_CODE, GGGAM_TRNT_TYPE, GGGAM_ACC_NO, GGGAM_CONTRA_ACC_NO)VALUES    (GGGAM_CODE_SEQ.NEXTVAL, " &amp; AA$3 &amp; ", '" &amp; $C148 &amp; "', '" &amp; $F148 &amp; "', '" &amp; 'Account Mapping'!Y148 &amp; "', '" &amp; 'Account Mapping'!Z148 &amp; "');")</f>
        <v/>
      </c>
      <c r="AC148" s="9" t="str">
        <f>IF(AND('Account Mapping'!AA148="",'Account Mapping'!AB148=""),"","INSERT INTO GIN_GIS_GL_ACCTS_MAPPING     (GGGAM_CODE, GGGAM_GGGAP_CODE, GGGAM_TRNT_CODE, GGGAM_TRNT_TYPE, GGGAM_ACC_NO, GGGAM_CONTRA_ACC_NO)VALUES    (GGGAM_CODE_SEQ.NEXTVAL, " &amp; AC$3 &amp; ", '" &amp; $C148 &amp; "', '" &amp; $F148 &amp; "', '" &amp; 'Account Mapping'!AA148 &amp; "', '" &amp; 'Account Mapping'!AB148 &amp; "');")</f>
        <v/>
      </c>
      <c r="AE148" s="9" t="str">
        <f>IF(AND('Account Mapping'!AC148="",'Account Mapping'!AD148=""),"","INSERT INTO GIN_GIS_GL_ACCTS_MAPPING     (GGGAM_CODE, GGGAM_GGGAP_CODE, GGGAM_TRNT_CODE, GGGAM_TRNT_TYPE, GGGAM_ACC_NO, GGGAM_CONTRA_ACC_NO)VALUES    (GGGAM_CODE_SEQ.NEXTVAL, " &amp; AE$3 &amp; ", '" &amp; $C148 &amp; "', '" &amp; $F148 &amp; "', '" &amp; 'Account Mapping'!AC148 &amp; "', '" &amp; 'Account Mapping'!AD148 &amp; "');")</f>
        <v/>
      </c>
      <c r="AG148" s="9" t="str">
        <f>IF(AND('Account Mapping'!AE148="",'Account Mapping'!AF148=""),"","INSERT INTO GIN_GIS_GL_ACCTS_MAPPING     (GGGAM_CODE, GGGAM_GGGAP_CODE, GGGAM_TRNT_CODE, GGGAM_TRNT_TYPE, GGGAM_ACC_NO, GGGAM_CONTRA_ACC_NO)VALUES    (GGGAM_CODE_SEQ.NEXTVAL, " &amp; AG$3 &amp; ", '" &amp; $C148 &amp; "', '" &amp; $F148 &amp; "', '" &amp; 'Account Mapping'!AE148 &amp; "', '" &amp; 'Account Mapping'!AF148 &amp; "');")</f>
        <v/>
      </c>
      <c r="AJ148" s="9" t="str">
        <f t="shared" si="24"/>
        <v>INSERT INTO GIN_TRANSACTION_TYPES ( TRNT_CODE, TRNT_DESC, TRNT_TYPE,TRNT_APPLICATION_LVL, TRNT_SCL_APPLICABLE, TRNT_ORG_TYPE, TRNT_APPL_TRANS_TYPE_LVL) VALUES ('IBNR-FO', 'IBNR FACRE OUT', 'IBNR', 'FO', 'Y', 'ALL', 'N'); </v>
      </c>
    </row>
    <row r="149" ht="15.0" customHeight="1">
      <c r="A149" s="9" t="str">
        <f>IF('Account Mapping'!A149="","",'Account Mapping'!A149)</f>
        <v/>
      </c>
      <c r="B149" s="9" t="str">
        <f>IF('Account Mapping'!B149="","",'Account Mapping'!B149)</f>
        <v/>
      </c>
      <c r="C149" s="9"/>
      <c r="D149" s="9"/>
      <c r="E149" s="9" t="str">
        <f>IF('Account Mapping'!C149="","",'Account Mapping'!C149)</f>
        <v/>
      </c>
      <c r="F149" s="9" t="str">
        <f>IF('Account Mapping'!D149="","",'Account Mapping'!D149)</f>
        <v/>
      </c>
      <c r="G149" s="9" t="str">
        <f>IF('Account Mapping'!E149="","",'Account Mapping'!E149)</f>
        <v/>
      </c>
      <c r="H149" s="9" t="str">
        <f>IF('Account Mapping'!F149="","",'Account Mapping'!F149)</f>
        <v/>
      </c>
      <c r="I149" s="9" t="str">
        <f>IF('Account Mapping'!G149="","",'Account Mapping'!G149)</f>
        <v/>
      </c>
      <c r="J149" s="9" t="str">
        <f>IF('Account Mapping'!H149="","",'Account Mapping'!H149)</f>
        <v/>
      </c>
      <c r="K149" s="9" t="str">
        <f>IF('Account Mapping'!I149="","",'Account Mapping'!I149)</f>
        <v/>
      </c>
      <c r="L149" s="9" t="str">
        <f>IF('Account Mapping'!J149="","",'Account Mapping'!J149)</f>
        <v/>
      </c>
      <c r="M149" s="9" t="str">
        <f>IF('Account Mapping'!K149="","",'Account Mapping'!K149)</f>
        <v/>
      </c>
      <c r="N149" s="9" t="str">
        <f>IF('Account Mapping'!L149="","",'Account Mapping'!L149)</f>
        <v/>
      </c>
      <c r="O149" s="9" t="str">
        <f>IF('Account Mapping'!M149="","",'Account Mapping'!M149)</f>
        <v/>
      </c>
      <c r="P149" s="9" t="str">
        <f>IF('Account Mapping'!N149="","",'Account Mapping'!N149)</f>
        <v/>
      </c>
      <c r="Q149" s="9" t="str">
        <f>IF('Account Mapping'!O149="","",'Account Mapping'!O149)</f>
        <v/>
      </c>
      <c r="R149" s="9" t="str">
        <f>IF('Account Mapping'!P149="","",'Account Mapping'!P149)</f>
        <v/>
      </c>
      <c r="S149" s="9" t="str">
        <f>IF('Account Mapping'!Q149="","",'Account Mapping'!Q149)</f>
        <v/>
      </c>
      <c r="T149" s="9" t="str">
        <f>IF('Account Mapping'!R149="","",'Account Mapping'!R149)</f>
        <v/>
      </c>
      <c r="U149" s="9" t="str">
        <f>IF('Account Mapping'!S149="","",'Account Mapping'!S149)</f>
        <v/>
      </c>
      <c r="V149" s="9" t="str">
        <f>IF('Account Mapping'!T149="","",'Account Mapping'!T149)</f>
        <v/>
      </c>
      <c r="W149" s="9" t="str">
        <f>IF('Account Mapping'!U149="","",'Account Mapping'!U149)</f>
        <v/>
      </c>
      <c r="X149" s="9" t="str">
        <f>IF('Account Mapping'!V149="","",'Account Mapping'!V149)</f>
        <v/>
      </c>
      <c r="Y149" s="9" t="str">
        <f>IF('Account Mapping'!W149="","",'Account Mapping'!W149)</f>
        <v/>
      </c>
      <c r="Z149" s="9" t="str">
        <f>IF('Account Mapping'!X149="","",'Account Mapping'!X149)</f>
        <v/>
      </c>
      <c r="AA149" s="9" t="str">
        <f>IF('Account Mapping'!Y149="","",'Account Mapping'!Y149)</f>
        <v/>
      </c>
      <c r="AB149" s="9" t="str">
        <f>IF('Account Mapping'!Z149="","",'Account Mapping'!Z149)</f>
        <v/>
      </c>
      <c r="AC149" s="9" t="str">
        <f>IF('Account Mapping'!AA149="","",'Account Mapping'!AA149)</f>
        <v/>
      </c>
      <c r="AD149" s="9" t="str">
        <f>IF('Account Mapping'!AB149="","",'Account Mapping'!AB149)</f>
        <v/>
      </c>
      <c r="AE149" s="9" t="str">
        <f>IF('Account Mapping'!AC149="","",'Account Mapping'!AC149)</f>
        <v/>
      </c>
      <c r="AF149" s="9" t="str">
        <f>IF('Account Mapping'!AD149="","",'Account Mapping'!AD149)</f>
        <v/>
      </c>
      <c r="AG149" s="9" t="str">
        <f>IF('Account Mapping'!AE149="","",'Account Mapping'!AE149)</f>
        <v/>
      </c>
    </row>
    <row r="150" ht="15.0" customHeight="1">
      <c r="A150" s="9" t="str">
        <f>IF('Account Mapping'!A150="","",'Account Mapping'!A150)</f>
        <v/>
      </c>
      <c r="B150" s="9" t="str">
        <f>IF('Account Mapping'!B150="","",'Account Mapping'!B150)</f>
        <v/>
      </c>
      <c r="C150" s="9"/>
      <c r="D150" s="9"/>
      <c r="E150" s="9" t="str">
        <f>IF('Account Mapping'!C150="","",'Account Mapping'!C150)</f>
        <v/>
      </c>
      <c r="F150" s="9" t="str">
        <f>IF('Account Mapping'!D150="","",'Account Mapping'!D150)</f>
        <v/>
      </c>
      <c r="G150" s="9" t="str">
        <f>IF('Account Mapping'!E150="","",'Account Mapping'!E150)</f>
        <v/>
      </c>
      <c r="H150" s="9" t="str">
        <f>IF('Account Mapping'!F150="","",'Account Mapping'!F150)</f>
        <v/>
      </c>
      <c r="I150" s="9" t="str">
        <f>IF('Account Mapping'!G150="","",'Account Mapping'!G150)</f>
        <v/>
      </c>
      <c r="J150" s="9" t="str">
        <f>IF('Account Mapping'!H150="","",'Account Mapping'!H150)</f>
        <v/>
      </c>
      <c r="K150" s="9" t="str">
        <f>IF('Account Mapping'!I150="","",'Account Mapping'!I150)</f>
        <v/>
      </c>
      <c r="L150" s="9" t="str">
        <f>IF('Account Mapping'!J150="","",'Account Mapping'!J150)</f>
        <v/>
      </c>
      <c r="M150" s="9" t="str">
        <f>IF('Account Mapping'!K150="","",'Account Mapping'!K150)</f>
        <v/>
      </c>
      <c r="N150" s="9" t="str">
        <f>IF('Account Mapping'!L150="","",'Account Mapping'!L150)</f>
        <v/>
      </c>
      <c r="O150" s="9" t="str">
        <f>IF('Account Mapping'!M150="","",'Account Mapping'!M150)</f>
        <v/>
      </c>
      <c r="P150" s="9" t="str">
        <f>IF('Account Mapping'!N150="","",'Account Mapping'!N150)</f>
        <v/>
      </c>
      <c r="Q150" s="9" t="str">
        <f>IF('Account Mapping'!O150="","",'Account Mapping'!O150)</f>
        <v/>
      </c>
      <c r="R150" s="9" t="str">
        <f>IF('Account Mapping'!P150="","",'Account Mapping'!P150)</f>
        <v/>
      </c>
      <c r="S150" s="9" t="str">
        <f>IF('Account Mapping'!Q150="","",'Account Mapping'!Q150)</f>
        <v/>
      </c>
      <c r="T150" s="9" t="str">
        <f>IF('Account Mapping'!R150="","",'Account Mapping'!R150)</f>
        <v/>
      </c>
      <c r="U150" s="9" t="str">
        <f>IF('Account Mapping'!S150="","",'Account Mapping'!S150)</f>
        <v/>
      </c>
      <c r="V150" s="9" t="str">
        <f>IF('Account Mapping'!T150="","",'Account Mapping'!T150)</f>
        <v/>
      </c>
      <c r="W150" s="9" t="str">
        <f>IF('Account Mapping'!U150="","",'Account Mapping'!U150)</f>
        <v/>
      </c>
      <c r="X150" s="9" t="str">
        <f>IF('Account Mapping'!V150="","",'Account Mapping'!V150)</f>
        <v/>
      </c>
      <c r="Y150" s="9" t="str">
        <f>IF('Account Mapping'!W150="","",'Account Mapping'!W150)</f>
        <v/>
      </c>
      <c r="Z150" s="9" t="str">
        <f>IF('Account Mapping'!X150="","",'Account Mapping'!X150)</f>
        <v/>
      </c>
      <c r="AA150" s="9" t="str">
        <f>IF('Account Mapping'!Y150="","",'Account Mapping'!Y150)</f>
        <v/>
      </c>
      <c r="AB150" s="9" t="str">
        <f>IF('Account Mapping'!Z150="","",'Account Mapping'!Z150)</f>
        <v/>
      </c>
      <c r="AC150" s="9" t="str">
        <f>IF('Account Mapping'!AA150="","",'Account Mapping'!AA150)</f>
        <v/>
      </c>
      <c r="AD150" s="9" t="str">
        <f>IF('Account Mapping'!AB150="","",'Account Mapping'!AB150)</f>
        <v/>
      </c>
      <c r="AE150" s="9" t="str">
        <f>IF('Account Mapping'!AC150="","",'Account Mapping'!AC150)</f>
        <v/>
      </c>
      <c r="AF150" s="9" t="str">
        <f>IF('Account Mapping'!AD150="","",'Account Mapping'!AD150)</f>
        <v/>
      </c>
      <c r="AG150" s="9" t="str">
        <f>IF('Account Mapping'!AE150="","",'Account Mapping'!AE150)</f>
        <v/>
      </c>
    </row>
    <row r="151" ht="15.0" customHeight="1">
      <c r="A151" s="9"/>
      <c r="B151" s="9"/>
      <c r="C151" s="9"/>
      <c r="D151" s="9"/>
      <c r="E151" s="9"/>
      <c r="F151" s="9"/>
    </row>
    <row r="152" ht="15.0" customHeight="1">
      <c r="A152" s="9"/>
      <c r="B152" s="9"/>
      <c r="C152" s="9"/>
      <c r="D152" s="9"/>
      <c r="E152" s="9"/>
      <c r="F152" s="9"/>
    </row>
    <row r="153" ht="15.0" customHeight="1">
      <c r="A153" s="9"/>
      <c r="B153" s="9"/>
      <c r="C153" s="9"/>
      <c r="D153" s="9"/>
      <c r="E153" s="9"/>
      <c r="F153" s="9"/>
    </row>
    <row r="154" ht="15.0" customHeight="1">
      <c r="A154" s="9"/>
      <c r="B154" s="9"/>
      <c r="C154" s="9"/>
      <c r="D154" s="9"/>
      <c r="E154" s="9"/>
      <c r="F154" s="9"/>
    </row>
    <row r="155" ht="15.0" customHeight="1">
      <c r="A155" s="9"/>
      <c r="B155" s="9"/>
      <c r="C155" s="9"/>
      <c r="D155" s="9"/>
      <c r="E155" s="9"/>
      <c r="F155" s="9"/>
    </row>
    <row r="156" ht="15.0" customHeight="1">
      <c r="A156" s="9"/>
      <c r="B156" s="9"/>
      <c r="C156" s="9"/>
      <c r="D156" s="9"/>
      <c r="E156" s="9"/>
      <c r="F156" s="9"/>
    </row>
    <row r="157" ht="15.0" customHeight="1">
      <c r="A157" s="9"/>
      <c r="B157" s="9"/>
      <c r="C157" s="9"/>
      <c r="D157" s="9"/>
      <c r="E157" s="9"/>
      <c r="F157" s="9"/>
    </row>
    <row r="158" ht="15.0" customHeight="1">
      <c r="A158" s="9"/>
      <c r="B158" s="9"/>
      <c r="C158" s="9"/>
      <c r="D158" s="9"/>
      <c r="E158" s="9"/>
      <c r="F158" s="9"/>
    </row>
    <row r="159" ht="15.0" customHeight="1">
      <c r="A159" s="9"/>
      <c r="B159" s="9"/>
      <c r="C159" s="9"/>
      <c r="D159" s="9"/>
      <c r="E159" s="9"/>
      <c r="F159" s="9"/>
    </row>
    <row r="160" ht="15.0" customHeight="1">
      <c r="A160" s="9"/>
      <c r="B160" s="9"/>
      <c r="C160" s="9"/>
      <c r="D160" s="9"/>
      <c r="E160" s="9"/>
      <c r="F160" s="9"/>
    </row>
    <row r="161" ht="15.0" customHeight="1">
      <c r="A161" s="9"/>
      <c r="B161" s="9"/>
      <c r="C161" s="9"/>
      <c r="D161" s="9"/>
      <c r="E161" s="9"/>
      <c r="F161" s="9"/>
    </row>
    <row r="162" ht="15.0" customHeight="1">
      <c r="A162" s="9"/>
      <c r="B162" s="9"/>
      <c r="C162" s="9"/>
      <c r="D162" s="9"/>
      <c r="E162" s="9"/>
      <c r="F162" s="9"/>
    </row>
    <row r="163" ht="15.0" customHeight="1">
      <c r="A163" s="9"/>
      <c r="B163" s="9"/>
      <c r="C163" s="9"/>
      <c r="D163" s="9"/>
      <c r="E163" s="9"/>
      <c r="F163" s="9"/>
    </row>
    <row r="164" ht="15.0" customHeight="1">
      <c r="A164" s="9"/>
      <c r="B164" s="9"/>
      <c r="C164" s="9"/>
      <c r="D164" s="9"/>
      <c r="E164" s="9"/>
      <c r="F164" s="9"/>
    </row>
    <row r="165" ht="15.0" customHeight="1">
      <c r="A165" s="9"/>
      <c r="B165" s="9"/>
      <c r="C165" s="9"/>
      <c r="D165" s="9"/>
      <c r="E165" s="9"/>
      <c r="F165" s="9"/>
    </row>
    <row r="166" ht="15.0" customHeight="1">
      <c r="A166" s="9"/>
      <c r="B166" s="9"/>
      <c r="C166" s="9"/>
      <c r="D166" s="9"/>
      <c r="E166" s="9"/>
      <c r="F166" s="9"/>
    </row>
    <row r="167" ht="15.0" customHeight="1">
      <c r="A167" s="9"/>
      <c r="B167" s="9"/>
      <c r="C167" s="9"/>
      <c r="D167" s="9"/>
      <c r="E167" s="9"/>
      <c r="F167" s="9"/>
    </row>
    <row r="168" ht="15.0" customHeight="1">
      <c r="A168" s="9"/>
      <c r="B168" s="9"/>
      <c r="C168" s="9"/>
      <c r="D168" s="9"/>
      <c r="E168" s="9"/>
      <c r="F168" s="9"/>
    </row>
    <row r="169" ht="15.0" customHeight="1">
      <c r="A169" s="9"/>
      <c r="B169" s="9"/>
      <c r="C169" s="9"/>
      <c r="D169" s="9"/>
      <c r="E169" s="9"/>
      <c r="F169" s="9"/>
    </row>
    <row r="170" ht="15.0" customHeight="1">
      <c r="A170" s="9"/>
      <c r="B170" s="9"/>
      <c r="C170" s="9"/>
      <c r="D170" s="9"/>
      <c r="E170" s="9"/>
      <c r="F170" s="9"/>
    </row>
    <row r="171" ht="15.0" customHeight="1">
      <c r="A171" s="9"/>
      <c r="B171" s="9"/>
      <c r="C171" s="9"/>
      <c r="D171" s="9"/>
      <c r="E171" s="9"/>
      <c r="F171" s="9"/>
    </row>
    <row r="172" ht="15.0" customHeight="1">
      <c r="A172" s="9"/>
      <c r="B172" s="9"/>
      <c r="C172" s="9"/>
      <c r="D172" s="9"/>
      <c r="E172" s="9"/>
      <c r="F172" s="9"/>
    </row>
    <row r="173" ht="15.0" customHeight="1">
      <c r="A173" s="9"/>
      <c r="B173" s="9"/>
      <c r="C173" s="9"/>
      <c r="D173" s="9"/>
      <c r="E173" s="9"/>
      <c r="F173" s="9"/>
    </row>
    <row r="174" ht="15.0" customHeight="1">
      <c r="A174" s="9"/>
      <c r="B174" s="9"/>
      <c r="C174" s="9"/>
      <c r="D174" s="9"/>
      <c r="E174" s="9"/>
      <c r="F174" s="9"/>
    </row>
    <row r="175" ht="15.0" customHeight="1">
      <c r="A175" s="9"/>
      <c r="B175" s="9"/>
      <c r="C175" s="9"/>
      <c r="D175" s="9"/>
      <c r="E175" s="9"/>
      <c r="F175" s="9"/>
    </row>
    <row r="176" ht="15.0" customHeight="1">
      <c r="A176" s="9"/>
      <c r="B176" s="9"/>
      <c r="C176" s="9"/>
      <c r="D176" s="9"/>
      <c r="E176" s="9"/>
      <c r="F176" s="9"/>
      <c r="AL176" s="28"/>
    </row>
  </sheetData>
  <drawing r:id="rId1"/>
</worksheet>
</file>