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11" l="1"/>
  <c r="G10"/>
  <c r="G12" s="1"/>
  <c r="C10"/>
  <c r="G9"/>
</calcChain>
</file>

<file path=xl/sharedStrings.xml><?xml version="1.0" encoding="utf-8"?>
<sst xmlns="http://schemas.openxmlformats.org/spreadsheetml/2006/main" count="21" uniqueCount="21">
  <si>
    <t>Cash Book</t>
  </si>
  <si>
    <t>Bank statement</t>
  </si>
  <si>
    <t>Closing Balance</t>
  </si>
  <si>
    <t>Closing Balance of month of Recon-August</t>
  </si>
  <si>
    <t>add receipts</t>
  </si>
  <si>
    <t>Debits in CB + Debits previous unreconciled CB(D)</t>
  </si>
  <si>
    <t xml:space="preserve">less payments </t>
  </si>
  <si>
    <t>Credits in CB + Credits previous unreconciled CB(C)</t>
  </si>
  <si>
    <t>Cash book balance</t>
  </si>
  <si>
    <t>Less Unknown Receipts</t>
  </si>
  <si>
    <t>Add Unknown Payments</t>
  </si>
  <si>
    <t>Bank balance</t>
  </si>
  <si>
    <t>credits in unreconciled statement</t>
  </si>
  <si>
    <t>debits in unreconciled statement</t>
  </si>
  <si>
    <t>Uncredited Receipts in application</t>
  </si>
  <si>
    <t>Unpresented Cheques in the application</t>
  </si>
  <si>
    <t>Credits in Bank Statement + Credits in Previous Unreconciled…Statement</t>
  </si>
  <si>
    <t>Debits in Bank Statement + Debits in Previous Unreconciled…Statement</t>
  </si>
  <si>
    <t>Opening Balance(cashbook)</t>
  </si>
  <si>
    <t>add :Receipts (debits in the cashbook)</t>
  </si>
  <si>
    <t>Less :payments(credits in the cashbook)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</si>
</sst>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6:I17"/>
  <sheetViews>
    <sheetView tabSelected="1" workbookViewId="0">
      <selection activeCell="H11" sqref="H11"/>
    </sheetView>
  </sheetViews>
  <sheetFormatPr defaultRowHeight="15"/>
  <cols>
    <col min="2" max="2" width="26.140625" bestFit="1" customWidth="1"/>
    <col min="3" max="3" width="18.85546875" customWidth="1"/>
    <col min="4" max="4" width="12.7109375" bestFit="1" customWidth="1"/>
    <col min="6" max="6" width="23.7109375" customWidth="1"/>
    <col min="7" max="7" width="17.85546875" customWidth="1"/>
    <col min="8" max="8" width="73.28515625" customWidth="1"/>
  </cols>
  <sheetData>
    <row r="6" spans="2:9">
      <c r="C6" t="s">
        <v>0</v>
      </c>
      <c r="G6" t="s">
        <v>1</v>
      </c>
    </row>
    <row r="7" spans="2:9">
      <c r="B7" t="s">
        <v>18</v>
      </c>
      <c r="C7" s="1">
        <v>-9293462.2100000009</v>
      </c>
      <c r="F7" t="s">
        <v>2</v>
      </c>
      <c r="G7" s="1">
        <v>19991014.27</v>
      </c>
      <c r="H7" t="s">
        <v>3</v>
      </c>
    </row>
    <row r="8" spans="2:9">
      <c r="B8" t="s">
        <v>19</v>
      </c>
      <c r="C8">
        <v>172645423.59999999</v>
      </c>
      <c r="F8" t="s">
        <v>4</v>
      </c>
      <c r="G8" s="3">
        <f>C8+6000000</f>
        <v>178645423.59999999</v>
      </c>
      <c r="H8" t="s">
        <v>5</v>
      </c>
      <c r="I8" t="s">
        <v>14</v>
      </c>
    </row>
    <row r="9" spans="2:9">
      <c r="B9" t="s">
        <v>20</v>
      </c>
      <c r="C9">
        <v>152192702.96000001</v>
      </c>
      <c r="F9" t="s">
        <v>6</v>
      </c>
      <c r="G9" s="3">
        <f>C9+8884955</f>
        <v>161077657.96000001</v>
      </c>
      <c r="H9" t="s">
        <v>7</v>
      </c>
      <c r="I9" t="s">
        <v>15</v>
      </c>
    </row>
    <row r="10" spans="2:9">
      <c r="B10" t="s">
        <v>8</v>
      </c>
      <c r="C10" s="2">
        <f>(C7+C8)-C9</f>
        <v>11159258.429999977</v>
      </c>
      <c r="F10" t="s">
        <v>9</v>
      </c>
      <c r="G10" s="1">
        <f>155109100.1+C16</f>
        <v>167874233.40000001</v>
      </c>
      <c r="H10" t="s">
        <v>16</v>
      </c>
    </row>
    <row r="11" spans="2:9">
      <c r="F11" t="s">
        <v>10</v>
      </c>
      <c r="G11" s="1">
        <f>132625639.5+8849072.44</f>
        <v>141474711.94</v>
      </c>
      <c r="H11" t="s">
        <v>17</v>
      </c>
    </row>
    <row r="12" spans="2:9">
      <c r="F12" t="s">
        <v>11</v>
      </c>
      <c r="G12" s="2">
        <f>(G7+G8)-G9-G10+G11</f>
        <v>11159258.449999988</v>
      </c>
    </row>
    <row r="16" spans="2:9">
      <c r="C16">
        <v>12765133.300000001</v>
      </c>
      <c r="D16" t="s">
        <v>12</v>
      </c>
    </row>
    <row r="17" spans="3:4">
      <c r="C17">
        <v>8849072.4399999995</v>
      </c>
      <c r="D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TQ_PC</dc:creator>
  <cp:lastModifiedBy>HP</cp:lastModifiedBy>
  <dcterms:created xsi:type="dcterms:W3CDTF">2017-10-03T10:35:10Z</dcterms:created>
  <dcterms:modified xsi:type="dcterms:W3CDTF">2017-10-12T08:36:38Z</dcterms:modified>
</cp:coreProperties>
</file>