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6han\Desktop\fydp\"/>
    </mc:Choice>
  </mc:AlternateContent>
  <bookViews>
    <workbookView xWindow="0" yWindow="0" windowWidth="28800" windowHeight="12330" activeTab="1"/>
  </bookViews>
  <sheets>
    <sheet name="Q_基础数据_商品五位编码和名称" sheetId="1" r:id="rId1"/>
    <sheet name="Sheet1" sheetId="2" r:id="rId2"/>
    <sheet name="Sheet2" sheetId="3" r:id="rId3"/>
  </sheets>
  <definedNames>
    <definedName name="_xlnm._FilterDatabase" localSheetId="0" hidden="1">Q_基础数据_商品五位编码和名称!$A$3:$F$3</definedName>
    <definedName name="_xlnm._FilterDatabase" localSheetId="1" hidden="1">Sheet1!$A$1:$F$1</definedName>
    <definedName name="Q_基础数据_商品五位编码和名称">Q_基础数据_商品五位编码和名称!$A$3:$B$318</definedName>
  </definedNames>
  <calcPr calcId="162913"/>
</workbook>
</file>

<file path=xl/calcChain.xml><?xml version="1.0" encoding="utf-8"?>
<calcChain xmlns="http://schemas.openxmlformats.org/spreadsheetml/2006/main">
  <c r="C169" i="3" l="1"/>
  <c r="C143" i="3"/>
  <c r="C142" i="3"/>
  <c r="C141" i="3"/>
  <c r="C136" i="3"/>
  <c r="C135" i="3"/>
  <c r="C134" i="3"/>
  <c r="C133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43" i="3"/>
  <c r="C42" i="3"/>
  <c r="C41" i="3"/>
  <c r="C40" i="3"/>
  <c r="C39" i="3"/>
  <c r="C38" i="3"/>
  <c r="C37" i="3"/>
  <c r="C25" i="3"/>
  <c r="C6" i="3"/>
</calcChain>
</file>

<file path=xl/sharedStrings.xml><?xml version="1.0" encoding="utf-8"?>
<sst xmlns="http://schemas.openxmlformats.org/spreadsheetml/2006/main" count="1770" uniqueCount="662">
  <si>
    <t>10010</t>
  </si>
  <si>
    <t>硬表面清洁消毒剂</t>
  </si>
  <si>
    <t>10011</t>
  </si>
  <si>
    <t>硬表面消毒液</t>
  </si>
  <si>
    <t>10011S</t>
  </si>
  <si>
    <t>硬表面消毒液（食品厂专用）</t>
  </si>
  <si>
    <t>10012</t>
  </si>
  <si>
    <t>玻璃清洁剂</t>
  </si>
  <si>
    <t>10013</t>
  </si>
  <si>
    <t>浴盆清洁剂（特效中性）</t>
  </si>
  <si>
    <t>10014</t>
  </si>
  <si>
    <t>无磷硬表面消毒液</t>
  </si>
  <si>
    <t>无磷浴缸清洁剂</t>
  </si>
  <si>
    <t>10020</t>
  </si>
  <si>
    <t>洁厕液</t>
  </si>
  <si>
    <t>10022</t>
  </si>
  <si>
    <t>漂水(洁厕用)</t>
  </si>
  <si>
    <t>10040</t>
  </si>
  <si>
    <t>消泡剂</t>
  </si>
  <si>
    <t>10041</t>
  </si>
  <si>
    <t>高泡地毯香波</t>
  </si>
  <si>
    <t>10042</t>
  </si>
  <si>
    <t>低泡地毯香波</t>
  </si>
  <si>
    <t>10043</t>
  </si>
  <si>
    <t>地毯重垢清洁剂</t>
  </si>
  <si>
    <t>10044</t>
  </si>
  <si>
    <t>地毯洗涤粉</t>
  </si>
  <si>
    <t>10050</t>
  </si>
  <si>
    <t>客房通用清洁剂</t>
  </si>
  <si>
    <t>20001</t>
  </si>
  <si>
    <t>84消毒液</t>
  </si>
  <si>
    <t>20002</t>
  </si>
  <si>
    <t>厨房专用洗洁精</t>
  </si>
  <si>
    <t>洗洁精</t>
  </si>
  <si>
    <t>20004</t>
  </si>
  <si>
    <t>抑菌洗手液(食品厂专用)</t>
  </si>
  <si>
    <t>20008</t>
  </si>
  <si>
    <t>手洗餐具洗洁精(除菌)</t>
  </si>
  <si>
    <t>20008S</t>
  </si>
  <si>
    <t>厨房专用洗涤剂（果蔬）</t>
  </si>
  <si>
    <t>20009</t>
  </si>
  <si>
    <t>抑菌洗手液 R</t>
  </si>
  <si>
    <t>20011</t>
  </si>
  <si>
    <t>手洗餐具洗洁精(B)</t>
  </si>
  <si>
    <t>20012</t>
  </si>
  <si>
    <t>漂水(洁厨用)</t>
  </si>
  <si>
    <t>20013</t>
  </si>
  <si>
    <t>清洁去味剂</t>
  </si>
  <si>
    <t>20014</t>
  </si>
  <si>
    <t>厨房通用洗洁精</t>
  </si>
  <si>
    <t>厨房通用洗洁精NS</t>
  </si>
  <si>
    <t>20015</t>
  </si>
  <si>
    <t>20020</t>
  </si>
  <si>
    <t>全能油污净</t>
  </si>
  <si>
    <t>20021</t>
  </si>
  <si>
    <t>超强去污粉</t>
  </si>
  <si>
    <t>20022</t>
  </si>
  <si>
    <t>超级炉灶清洁剂</t>
  </si>
  <si>
    <t>20023</t>
  </si>
  <si>
    <t>通渠粉</t>
  </si>
  <si>
    <t>20025</t>
  </si>
  <si>
    <t>机用餐具洗涤剂（食品厂专用）</t>
  </si>
  <si>
    <t>20026</t>
  </si>
  <si>
    <t>洗碗机专用餐具催干剂(食品厂专用)</t>
  </si>
  <si>
    <t>20026T</t>
  </si>
  <si>
    <t>20027</t>
  </si>
  <si>
    <t>洗碗机专用玻璃器皿催干剂</t>
  </si>
  <si>
    <t>20028</t>
  </si>
  <si>
    <t>通用机用餐具洗涤剂</t>
  </si>
  <si>
    <t>20029</t>
  </si>
  <si>
    <t>通用洗碗机专用餐具催干剂</t>
  </si>
  <si>
    <t>20030</t>
  </si>
  <si>
    <t>洗碗机专用餐具催干剂</t>
  </si>
  <si>
    <t>20030H</t>
  </si>
  <si>
    <t>洗碗机专用餐具催干剂 H</t>
  </si>
  <si>
    <t>20032</t>
  </si>
  <si>
    <t>机用餐具洗涤剂</t>
  </si>
  <si>
    <t>20033</t>
  </si>
  <si>
    <t>机用除垢剂</t>
  </si>
  <si>
    <t>20034</t>
  </si>
  <si>
    <t>餐具去渍粉</t>
  </si>
  <si>
    <t>20039</t>
  </si>
  <si>
    <t>餐具去渍粉(食品厂专用)</t>
  </si>
  <si>
    <t>20040</t>
  </si>
  <si>
    <t>机用除垢剂(食品厂专用)</t>
  </si>
  <si>
    <t>20041</t>
  </si>
  <si>
    <t>超级炉灶清洁剂(食品厂专用)</t>
  </si>
  <si>
    <t>20043</t>
  </si>
  <si>
    <t>浸银水</t>
  </si>
  <si>
    <t>20044</t>
  </si>
  <si>
    <t>浸银粉</t>
  </si>
  <si>
    <t>20047</t>
  </si>
  <si>
    <t>油脂去除剂</t>
  </si>
  <si>
    <t>20048</t>
  </si>
  <si>
    <t>油烟抽气罩洗涤剂</t>
  </si>
  <si>
    <t>20052</t>
  </si>
  <si>
    <t>机用玻璃器皿餐具洗涤剂</t>
  </si>
  <si>
    <t>20053</t>
  </si>
  <si>
    <t>30001</t>
  </si>
  <si>
    <t>消毒液（专用）</t>
  </si>
  <si>
    <t>30006</t>
  </si>
  <si>
    <t>净手消毒凝胶</t>
  </si>
  <si>
    <t>30007</t>
  </si>
  <si>
    <t>消毒液(食品厂专用)</t>
  </si>
  <si>
    <t>30008</t>
  </si>
  <si>
    <t>免洗净手凝胶</t>
  </si>
  <si>
    <t>30009</t>
  </si>
  <si>
    <t>消毒液</t>
  </si>
  <si>
    <t>30010</t>
  </si>
  <si>
    <t>护手洗手液</t>
  </si>
  <si>
    <t>30018</t>
  </si>
  <si>
    <t>30024</t>
  </si>
  <si>
    <t>空气清香剂</t>
  </si>
  <si>
    <t>30030</t>
  </si>
  <si>
    <t>铝、不锈钢去污光亮剂（油基型）</t>
  </si>
  <si>
    <t>30037</t>
  </si>
  <si>
    <t>家居护理上光蜡</t>
  </si>
  <si>
    <t>30038</t>
  </si>
  <si>
    <t>地面清洁剂</t>
  </si>
  <si>
    <t>30039</t>
  </si>
  <si>
    <t>地板护理蜡</t>
  </si>
  <si>
    <t>30041</t>
  </si>
  <si>
    <t>去蜡水</t>
  </si>
  <si>
    <t>30042</t>
  </si>
  <si>
    <t>静电牵尘剂</t>
  </si>
  <si>
    <t>30052</t>
  </si>
  <si>
    <t>低泡地坪清洗剂</t>
  </si>
  <si>
    <t>30059</t>
  </si>
  <si>
    <t>万能清洗剂</t>
  </si>
  <si>
    <t>30060</t>
  </si>
  <si>
    <t>护手洗手液WK</t>
  </si>
  <si>
    <t>30061</t>
  </si>
  <si>
    <t>全能中性清洗剂</t>
  </si>
  <si>
    <t>40003</t>
  </si>
  <si>
    <t>黄斑净</t>
  </si>
  <si>
    <t>40004</t>
  </si>
  <si>
    <t>皮革柔软护理剂</t>
  </si>
  <si>
    <t>40005</t>
  </si>
  <si>
    <t>皮毛专用洗涤剂</t>
  </si>
  <si>
    <t>40006</t>
  </si>
  <si>
    <t>特效中性洗衣液</t>
  </si>
  <si>
    <t>40008</t>
  </si>
  <si>
    <t>去渍漂水</t>
  </si>
  <si>
    <t>40010</t>
  </si>
  <si>
    <t>特效油渍去除剂</t>
  </si>
  <si>
    <t>40011N</t>
  </si>
  <si>
    <t>染料渍去除剂（浓缩）</t>
  </si>
  <si>
    <t>40012</t>
  </si>
  <si>
    <t>除锈剂</t>
  </si>
  <si>
    <t>40013</t>
  </si>
  <si>
    <t>饮料渍去除剂</t>
  </si>
  <si>
    <t>40014</t>
  </si>
  <si>
    <t>油渍去除剂</t>
  </si>
  <si>
    <t>40015</t>
  </si>
  <si>
    <t>蛋白血渍去除剂</t>
  </si>
  <si>
    <t>40018</t>
  </si>
  <si>
    <t>喷洁净（液）</t>
  </si>
  <si>
    <t>40020</t>
  </si>
  <si>
    <t>干洗皂化油（枧油）</t>
  </si>
  <si>
    <t>40022</t>
  </si>
  <si>
    <t>F1干洗皂化油</t>
  </si>
  <si>
    <t>40023</t>
  </si>
  <si>
    <t>石油干洗枧油</t>
  </si>
  <si>
    <t>40024</t>
  </si>
  <si>
    <t>羽绒服免刷粉</t>
  </si>
  <si>
    <t>40030</t>
  </si>
  <si>
    <t>预处理剂</t>
  </si>
  <si>
    <t>40031</t>
  </si>
  <si>
    <t>软水剂</t>
  </si>
  <si>
    <t>40032</t>
  </si>
  <si>
    <t>液体软水剂</t>
  </si>
  <si>
    <t>40041</t>
  </si>
  <si>
    <t>超级强力洗衣粉</t>
  </si>
  <si>
    <t>40042</t>
  </si>
  <si>
    <t>强力粉 A</t>
  </si>
  <si>
    <t>40043</t>
  </si>
  <si>
    <t>强力粉 B</t>
  </si>
  <si>
    <t>40044</t>
  </si>
  <si>
    <t>超级强力粉(无磷)</t>
  </si>
  <si>
    <t>40045</t>
  </si>
  <si>
    <t>强力助洗剂</t>
  </si>
  <si>
    <t>40048</t>
  </si>
  <si>
    <t>无磷强力粉 B</t>
  </si>
  <si>
    <t>40051</t>
  </si>
  <si>
    <t>客衣粉 A</t>
  </si>
  <si>
    <t>40052</t>
  </si>
  <si>
    <t>客衣粉 B</t>
  </si>
  <si>
    <t>40053</t>
  </si>
  <si>
    <t>客衣粉(专用)</t>
  </si>
  <si>
    <t>40056</t>
  </si>
  <si>
    <t>低温高级客衣粉</t>
  </si>
  <si>
    <t>40057</t>
  </si>
  <si>
    <t>超白洗衣粉</t>
  </si>
  <si>
    <t>40059</t>
  </si>
  <si>
    <t>无磷超白洗衣粉</t>
  </si>
  <si>
    <t>40060</t>
  </si>
  <si>
    <t>超浓缩洗衣粉</t>
  </si>
  <si>
    <t>40061</t>
  </si>
  <si>
    <t>乳化剂 A</t>
  </si>
  <si>
    <t>40062</t>
  </si>
  <si>
    <t>乳化剂 B</t>
  </si>
  <si>
    <t>40063</t>
  </si>
  <si>
    <t>低温乳化剂</t>
  </si>
  <si>
    <t>40064</t>
  </si>
  <si>
    <t>乳化剂 AY</t>
  </si>
  <si>
    <t>40066</t>
  </si>
  <si>
    <t>无磷低温高级客衣粉</t>
  </si>
  <si>
    <t>40067</t>
  </si>
  <si>
    <t>无磷客衣粉(专用)</t>
  </si>
  <si>
    <t>40069</t>
  </si>
  <si>
    <t>特种浓缩洗衣液</t>
  </si>
  <si>
    <t>40071</t>
  </si>
  <si>
    <t>中和剂 B</t>
  </si>
  <si>
    <t>40073</t>
  </si>
  <si>
    <t>中和剂(专用)</t>
  </si>
  <si>
    <t>40075</t>
  </si>
  <si>
    <t>中和剂 AL</t>
  </si>
  <si>
    <t>40076</t>
  </si>
  <si>
    <t>除锈中和剂</t>
  </si>
  <si>
    <t>40077</t>
  </si>
  <si>
    <t>液体中和剂</t>
  </si>
  <si>
    <t>40078</t>
  </si>
  <si>
    <t>除灰剂</t>
  </si>
  <si>
    <t>40079</t>
  </si>
  <si>
    <t>客衣粉(无磷) A</t>
  </si>
  <si>
    <t>40080</t>
  </si>
  <si>
    <t>客衣粉(无磷) B</t>
  </si>
  <si>
    <t>40081</t>
  </si>
  <si>
    <t>超级氧漂粉</t>
  </si>
  <si>
    <t>40082</t>
  </si>
  <si>
    <t>氧漂粉</t>
  </si>
  <si>
    <t>40084</t>
  </si>
  <si>
    <t>超级氯漂粉</t>
  </si>
  <si>
    <t>40085</t>
  </si>
  <si>
    <t>氯漂粉</t>
  </si>
  <si>
    <t>40086</t>
  </si>
  <si>
    <t>漂水</t>
  </si>
  <si>
    <t>40087</t>
  </si>
  <si>
    <t>漂水(洁衣用)</t>
  </si>
  <si>
    <t>40088</t>
  </si>
  <si>
    <t>超级氯漂粉（无磷）</t>
  </si>
  <si>
    <t>40091</t>
  </si>
  <si>
    <t>柔软剂 A</t>
  </si>
  <si>
    <t>40092</t>
  </si>
  <si>
    <t>柔软剂 B</t>
  </si>
  <si>
    <t>40093</t>
  </si>
  <si>
    <t>丝毛洗涤剂</t>
  </si>
  <si>
    <t>40094</t>
  </si>
  <si>
    <t>柔软剂 B1</t>
  </si>
  <si>
    <t>40095</t>
  </si>
  <si>
    <t>液体柔软剂</t>
  </si>
  <si>
    <t>40096</t>
  </si>
  <si>
    <t>低泡洗衣粉</t>
  </si>
  <si>
    <t>40097</t>
  </si>
  <si>
    <t>无磷超浓缩洗衣粉</t>
  </si>
  <si>
    <t>40099</t>
  </si>
  <si>
    <t>氯漂粉（无磷）</t>
  </si>
  <si>
    <t>40100</t>
  </si>
  <si>
    <t>浆粉</t>
  </si>
  <si>
    <t>40102</t>
  </si>
  <si>
    <t>工业洗衣粉（强力型）</t>
  </si>
  <si>
    <t>40103</t>
  </si>
  <si>
    <t>工业洗衣粉（客衣型）</t>
  </si>
  <si>
    <t>40107</t>
  </si>
  <si>
    <t>超级免刷洗衣粉</t>
  </si>
  <si>
    <t>40121</t>
  </si>
  <si>
    <t>无磷软水剂</t>
  </si>
  <si>
    <t>40131</t>
  </si>
  <si>
    <t>无磷柔软剂A</t>
  </si>
  <si>
    <t>40132</t>
  </si>
  <si>
    <t>洁衣漂水</t>
  </si>
  <si>
    <t>40133</t>
  </si>
  <si>
    <t>彩漂</t>
  </si>
  <si>
    <t>40134</t>
  </si>
  <si>
    <t>浓缩洗衣液</t>
  </si>
  <si>
    <t>40135</t>
  </si>
  <si>
    <t>低温高级洗衣粉</t>
  </si>
  <si>
    <t>40137</t>
  </si>
  <si>
    <t>无磷超级氧漂粉</t>
  </si>
  <si>
    <t>40139</t>
  </si>
  <si>
    <t>无磷乳化剂 A</t>
  </si>
  <si>
    <t>40202</t>
  </si>
  <si>
    <t>低泡浓缩洗衣液</t>
  </si>
  <si>
    <t>40203</t>
  </si>
  <si>
    <t>彩漂液</t>
  </si>
  <si>
    <t>40205</t>
  </si>
  <si>
    <t>低泡增白洗衣液</t>
  </si>
  <si>
    <t>40206</t>
  </si>
  <si>
    <t>液体浓缩洗涤剂</t>
  </si>
  <si>
    <t>40208</t>
  </si>
  <si>
    <t>机用乳化剂</t>
  </si>
  <si>
    <t>40210</t>
  </si>
  <si>
    <t>无磷碱性助洗液</t>
  </si>
  <si>
    <t>40211</t>
  </si>
  <si>
    <t>无磷液体中和剂</t>
  </si>
  <si>
    <t>50111</t>
  </si>
  <si>
    <t>BMS02 含氯碱性泡沫清洗剂</t>
  </si>
  <si>
    <t>50201</t>
  </si>
  <si>
    <t>BMS11-1 高浓缩CIP酸性清洗剂（P）</t>
  </si>
  <si>
    <t>50203</t>
  </si>
  <si>
    <t>BMS11-3 高浓缩CIP酸性清洗剂（A）</t>
  </si>
  <si>
    <t>50204</t>
  </si>
  <si>
    <t>膜力酸</t>
  </si>
  <si>
    <t>50205</t>
  </si>
  <si>
    <t>膜洁酸</t>
  </si>
  <si>
    <t>50206</t>
  </si>
  <si>
    <t>含氧重垢前处理清洁剂（D）</t>
  </si>
  <si>
    <t>50301</t>
  </si>
  <si>
    <t>BMS12 CIP碱性清洗剂</t>
  </si>
  <si>
    <t>50302</t>
  </si>
  <si>
    <t>BMS12-1 CIP碱性清洗剂（A）</t>
  </si>
  <si>
    <t>50601</t>
  </si>
  <si>
    <t>BMS31 抑菌链条润滑剂</t>
  </si>
  <si>
    <t>50602</t>
  </si>
  <si>
    <t>抑菌润滑剂</t>
  </si>
  <si>
    <t>50811</t>
  </si>
  <si>
    <t>BMS52 超滤膜碱性清洗剂</t>
  </si>
  <si>
    <t>50812</t>
  </si>
  <si>
    <t>BMS52 超滤膜碱性清洗剂 A</t>
  </si>
  <si>
    <t>50813</t>
  </si>
  <si>
    <t>膜力洁</t>
  </si>
  <si>
    <t>50814</t>
  </si>
  <si>
    <t>超级膜力洁</t>
  </si>
  <si>
    <t>60001</t>
  </si>
  <si>
    <t>金属切削油乳化剂</t>
  </si>
  <si>
    <t>60005</t>
  </si>
  <si>
    <t>金属防锈清洗剂</t>
  </si>
  <si>
    <t>60006</t>
  </si>
  <si>
    <t>研磨液</t>
  </si>
  <si>
    <t>60007</t>
  </si>
  <si>
    <t>金属防锈清洗剂（液体）</t>
  </si>
  <si>
    <t>60008</t>
  </si>
  <si>
    <t>重油污工业清洗剂</t>
  </si>
  <si>
    <t>60009</t>
  </si>
  <si>
    <t>硬表面洗涤剂</t>
  </si>
  <si>
    <t>60010</t>
  </si>
  <si>
    <t>工业洗涤剂A</t>
  </si>
  <si>
    <t>60011</t>
  </si>
  <si>
    <t>工业洗涤剂B</t>
  </si>
  <si>
    <t>60013</t>
  </si>
  <si>
    <t>工业洗涤剂 981</t>
  </si>
  <si>
    <t>60020</t>
  </si>
  <si>
    <t>MR020 卡松防腐剂</t>
  </si>
  <si>
    <t>60022</t>
  </si>
  <si>
    <t>特种工业清洗剂</t>
  </si>
  <si>
    <t>60023</t>
  </si>
  <si>
    <t>机用工业洗涤剂</t>
  </si>
  <si>
    <t>60031</t>
  </si>
  <si>
    <t>食品设备管道清洗剂</t>
  </si>
  <si>
    <t>60032</t>
  </si>
  <si>
    <t>食品设备容器清洗剂</t>
  </si>
  <si>
    <t>60039</t>
  </si>
  <si>
    <t>ST-2002去硅除油剂</t>
  </si>
  <si>
    <t>60040</t>
  </si>
  <si>
    <t>中性洗舱剂</t>
  </si>
  <si>
    <t>60044</t>
  </si>
  <si>
    <t>集装箱高效洗涤粉</t>
  </si>
  <si>
    <t>60049</t>
  </si>
  <si>
    <t>工业除油剂</t>
  </si>
  <si>
    <t>60050</t>
  </si>
  <si>
    <t>工业去油剂</t>
  </si>
  <si>
    <t>60056</t>
  </si>
  <si>
    <t>无苛性碱碱性清洗剂</t>
  </si>
  <si>
    <t>60061</t>
  </si>
  <si>
    <t>地坪清洗剂</t>
  </si>
  <si>
    <t>60066</t>
  </si>
  <si>
    <t>耐碱消泡剂</t>
  </si>
  <si>
    <t>60067</t>
  </si>
  <si>
    <t>低温特种清洗剂</t>
  </si>
  <si>
    <t>60069</t>
  </si>
  <si>
    <t>水基沥青清洗剂</t>
  </si>
  <si>
    <t>60074</t>
  </si>
  <si>
    <t>高效金属清洗粉</t>
  </si>
  <si>
    <t>60077</t>
  </si>
  <si>
    <t>去油灵</t>
  </si>
  <si>
    <t>60087</t>
  </si>
  <si>
    <t>水性防锈剂</t>
  </si>
  <si>
    <t>60091</t>
  </si>
  <si>
    <t>纺织标准合成洗涤剂</t>
  </si>
  <si>
    <t>60097</t>
  </si>
  <si>
    <t>无磷ECE标准合成洗涤剂</t>
  </si>
  <si>
    <t>60098</t>
  </si>
  <si>
    <t>工业洗涤粉 B</t>
  </si>
  <si>
    <t>60099</t>
  </si>
  <si>
    <t>洗衣粉(工业用)</t>
  </si>
  <si>
    <t>60111</t>
  </si>
  <si>
    <t>化油剂</t>
  </si>
  <si>
    <t>60112</t>
  </si>
  <si>
    <t>高效金属清洗剂</t>
  </si>
  <si>
    <t>60201</t>
  </si>
  <si>
    <t>农药乳化剂</t>
  </si>
  <si>
    <t>60303</t>
  </si>
  <si>
    <t>特种镜缅清洁剂</t>
  </si>
  <si>
    <t>60305</t>
  </si>
  <si>
    <t>特种金属清洗粉</t>
  </si>
  <si>
    <t>60311</t>
  </si>
  <si>
    <t>硅晶片专用清洗剂</t>
  </si>
  <si>
    <t>60312</t>
  </si>
  <si>
    <t>硅晶片专用清洗剂(DC-3)</t>
  </si>
  <si>
    <t>60313</t>
  </si>
  <si>
    <t>硅晶片专用清洗剂(DC-6)</t>
  </si>
  <si>
    <t>69205</t>
  </si>
  <si>
    <t>多用途中性清洁剂</t>
  </si>
  <si>
    <t>70016</t>
  </si>
  <si>
    <t>赋香剂</t>
  </si>
  <si>
    <t>70017</t>
  </si>
  <si>
    <t>快洗净</t>
  </si>
  <si>
    <t>70018</t>
  </si>
  <si>
    <t>超强污克王</t>
  </si>
  <si>
    <t>70019</t>
  </si>
  <si>
    <t>去油王</t>
  </si>
  <si>
    <t>70020</t>
  </si>
  <si>
    <t>去油王（新一代）</t>
  </si>
  <si>
    <t>70023</t>
  </si>
  <si>
    <t>增白增艳剂</t>
  </si>
  <si>
    <t>70024</t>
  </si>
  <si>
    <t>H助剂</t>
  </si>
  <si>
    <t>70050</t>
  </si>
  <si>
    <t>油烟机清洁剂</t>
  </si>
  <si>
    <t>70401</t>
  </si>
  <si>
    <t>70402</t>
  </si>
  <si>
    <t>70403</t>
  </si>
  <si>
    <t>70404</t>
  </si>
  <si>
    <t>70405</t>
  </si>
  <si>
    <t>70406</t>
  </si>
  <si>
    <t>70407</t>
  </si>
  <si>
    <t>70408</t>
  </si>
  <si>
    <t>70409</t>
  </si>
  <si>
    <t>浓缩洗洁精</t>
  </si>
  <si>
    <t>70410</t>
  </si>
  <si>
    <t>70412</t>
  </si>
  <si>
    <t>70413</t>
  </si>
  <si>
    <t>70414</t>
  </si>
  <si>
    <t>70415</t>
  </si>
  <si>
    <t>70416</t>
  </si>
  <si>
    <t>70417</t>
  </si>
  <si>
    <t>洁厨漂水</t>
  </si>
  <si>
    <t>70418</t>
  </si>
  <si>
    <t>洁厕漂水</t>
  </si>
  <si>
    <t>70419</t>
  </si>
  <si>
    <t>铝、不锈钢去污光亮剂</t>
  </si>
  <si>
    <t>70421</t>
  </si>
  <si>
    <t>催干剂[洗碗机专用]</t>
  </si>
  <si>
    <t>70422</t>
  </si>
  <si>
    <t>专用盐[洗碗机专用]</t>
  </si>
  <si>
    <t>70423</t>
  </si>
  <si>
    <t>机用洗碗剂</t>
  </si>
  <si>
    <t>70430</t>
  </si>
  <si>
    <t>AKA 地板护理蜡</t>
  </si>
  <si>
    <t>70431</t>
  </si>
  <si>
    <t>AKA 地面清洁剂</t>
  </si>
  <si>
    <t>70432</t>
  </si>
  <si>
    <t>70433</t>
  </si>
  <si>
    <t>餐饮通用清洁剂</t>
  </si>
  <si>
    <t>70434</t>
  </si>
  <si>
    <t>重油污清洗剂</t>
  </si>
  <si>
    <t>70435</t>
  </si>
  <si>
    <t>70436</t>
  </si>
  <si>
    <t>70501</t>
  </si>
  <si>
    <t>弗星ALK-601碱性清洗剂</t>
  </si>
  <si>
    <t>70502</t>
  </si>
  <si>
    <t>弗星ACI-301酸性清洗剂</t>
  </si>
  <si>
    <t>70503</t>
  </si>
  <si>
    <t>弗星ALK-801碱性添加剂</t>
  </si>
  <si>
    <t>70504</t>
  </si>
  <si>
    <t>BMS12 CIP碱性清洗剂 M</t>
  </si>
  <si>
    <t>70505</t>
  </si>
  <si>
    <t>弗星STE-501</t>
  </si>
  <si>
    <t>70507</t>
  </si>
  <si>
    <t>含氯碱清</t>
  </si>
  <si>
    <t>70508</t>
  </si>
  <si>
    <t>MC酸清</t>
  </si>
  <si>
    <t>70510</t>
  </si>
  <si>
    <t>弗星ALK-603碱性清洗剂</t>
  </si>
  <si>
    <t>70511</t>
  </si>
  <si>
    <t>弗星ALK-602碱性清洗剂</t>
  </si>
  <si>
    <t>70601</t>
  </si>
  <si>
    <t>洁厕剂</t>
  </si>
  <si>
    <t>70602</t>
  </si>
  <si>
    <t>高泡地毯水</t>
  </si>
  <si>
    <t>70603</t>
  </si>
  <si>
    <t>多功能清洗剂</t>
  </si>
  <si>
    <t>70802</t>
  </si>
  <si>
    <t>泡神1</t>
  </si>
  <si>
    <t>70803</t>
  </si>
  <si>
    <t>碱清</t>
  </si>
  <si>
    <t>70804</t>
  </si>
  <si>
    <t>膜碱2</t>
  </si>
  <si>
    <t>70805</t>
  </si>
  <si>
    <t>膜碱1</t>
  </si>
  <si>
    <t>70806</t>
  </si>
  <si>
    <t>膜酸</t>
  </si>
  <si>
    <t>70807</t>
  </si>
  <si>
    <t>涤威3</t>
  </si>
  <si>
    <t>70808</t>
  </si>
  <si>
    <t>瓶威</t>
  </si>
  <si>
    <t>70809</t>
  </si>
  <si>
    <t>迅洁</t>
  </si>
  <si>
    <t>70810</t>
  </si>
  <si>
    <t>快洁</t>
  </si>
  <si>
    <t>70811</t>
  </si>
  <si>
    <t>力保鲜</t>
  </si>
  <si>
    <t>70812</t>
  </si>
  <si>
    <t>事得安</t>
  </si>
  <si>
    <t>70813</t>
  </si>
  <si>
    <t>膜碱5</t>
  </si>
  <si>
    <t>70814</t>
  </si>
  <si>
    <t>膜碱3</t>
  </si>
  <si>
    <t>70815</t>
  </si>
  <si>
    <t>MC-8</t>
  </si>
  <si>
    <t>70816</t>
  </si>
  <si>
    <t>FM-2</t>
  </si>
  <si>
    <t>70817</t>
  </si>
  <si>
    <t>FM-3</t>
  </si>
  <si>
    <t>70818</t>
  </si>
  <si>
    <t>WM-6</t>
  </si>
  <si>
    <t>70819</t>
  </si>
  <si>
    <t>FM-9</t>
  </si>
  <si>
    <t>70820</t>
  </si>
  <si>
    <t>WM-10</t>
  </si>
  <si>
    <t>70821</t>
  </si>
  <si>
    <t>MC-10</t>
  </si>
  <si>
    <t>70822</t>
  </si>
  <si>
    <t>克林酸</t>
  </si>
  <si>
    <t>70823</t>
  </si>
  <si>
    <t>MS-26消毒剂</t>
  </si>
  <si>
    <t>70824</t>
  </si>
  <si>
    <t>MS-9 渗透剂</t>
  </si>
  <si>
    <t>MS-9渗透剂</t>
  </si>
  <si>
    <t>70825</t>
  </si>
  <si>
    <t>助威 68</t>
  </si>
  <si>
    <t>70826</t>
  </si>
  <si>
    <t>威力特</t>
  </si>
  <si>
    <t>70827</t>
  </si>
  <si>
    <t>超力洁</t>
  </si>
  <si>
    <t>70828</t>
  </si>
  <si>
    <t>白力奇</t>
  </si>
  <si>
    <t>70829</t>
  </si>
  <si>
    <t>MS-33</t>
  </si>
  <si>
    <t>70830</t>
  </si>
  <si>
    <t>洁新</t>
  </si>
  <si>
    <t>70833</t>
  </si>
  <si>
    <t>碱清2</t>
  </si>
  <si>
    <t>70834</t>
  </si>
  <si>
    <t>MS-10渗透剂</t>
  </si>
  <si>
    <t>70835</t>
  </si>
  <si>
    <t>力辉</t>
  </si>
  <si>
    <t>70836</t>
  </si>
  <si>
    <t>MS-18</t>
  </si>
  <si>
    <t>70837</t>
  </si>
  <si>
    <t>爱涤</t>
  </si>
  <si>
    <t>70838</t>
  </si>
  <si>
    <t>科涤</t>
  </si>
  <si>
    <t>70840</t>
  </si>
  <si>
    <t>林泰</t>
  </si>
  <si>
    <t>70901</t>
  </si>
  <si>
    <t>无磷WOB标准洗涤剂</t>
  </si>
  <si>
    <t>71002</t>
  </si>
  <si>
    <t>氧漂液</t>
  </si>
  <si>
    <t>71101</t>
  </si>
  <si>
    <t>超级去油王</t>
  </si>
  <si>
    <t>71102</t>
  </si>
  <si>
    <t>特效去油灵</t>
  </si>
  <si>
    <t>71201</t>
  </si>
  <si>
    <t>71202</t>
  </si>
  <si>
    <t>71203</t>
  </si>
  <si>
    <t>71204</t>
  </si>
  <si>
    <t>71205</t>
  </si>
  <si>
    <t>超级炉灶清洗剂</t>
  </si>
  <si>
    <t>71206</t>
  </si>
  <si>
    <t>71207</t>
  </si>
  <si>
    <t>71208</t>
  </si>
  <si>
    <t>71210</t>
  </si>
  <si>
    <t>71212</t>
  </si>
  <si>
    <t>71213</t>
  </si>
  <si>
    <t>71214</t>
  </si>
  <si>
    <t>71215</t>
  </si>
  <si>
    <t>71216</t>
  </si>
  <si>
    <t>71217</t>
  </si>
  <si>
    <t>71222</t>
  </si>
  <si>
    <t>71224</t>
  </si>
  <si>
    <t>71230</t>
  </si>
  <si>
    <t>71231</t>
  </si>
  <si>
    <t>抑菌洗手液(泡沫型)</t>
  </si>
  <si>
    <t>71232</t>
  </si>
  <si>
    <t>酸性清洁剂</t>
  </si>
  <si>
    <t>71301</t>
  </si>
  <si>
    <t>71302</t>
  </si>
  <si>
    <t>浓缩粉（永馨）</t>
  </si>
  <si>
    <t>71303</t>
  </si>
  <si>
    <t>厨房多功能清洁剂（永馨）</t>
  </si>
  <si>
    <t>产品编码</t>
    <phoneticPr fontId="2" type="noConversion"/>
  </si>
  <si>
    <t>产品名称</t>
    <phoneticPr fontId="2" type="noConversion"/>
  </si>
  <si>
    <t>生产危险性</t>
    <phoneticPr fontId="2" type="noConversion"/>
  </si>
  <si>
    <t>每料平均吨位</t>
    <phoneticPr fontId="2" type="noConversion"/>
  </si>
  <si>
    <t>每月生产次数</t>
    <phoneticPr fontId="2" type="noConversion"/>
  </si>
  <si>
    <t>备注：1）生产危险性分为1、2、3三档，1为无风险，2为低风险，3为高风险。（例如：碱类产品为2）</t>
    <phoneticPr fontId="2" type="noConversion"/>
  </si>
  <si>
    <t>暂不生产</t>
    <phoneticPr fontId="2" type="noConversion"/>
  </si>
  <si>
    <t>0.15*6</t>
    <phoneticPr fontId="2" type="noConversion"/>
  </si>
  <si>
    <t>0.15*12</t>
    <phoneticPr fontId="2" type="noConversion"/>
  </si>
  <si>
    <t>0.12*2</t>
    <phoneticPr fontId="2" type="noConversion"/>
  </si>
  <si>
    <t>50分钟</t>
    <phoneticPr fontId="2" type="noConversion"/>
  </si>
  <si>
    <t>不生产</t>
    <phoneticPr fontId="2" type="noConversion"/>
  </si>
  <si>
    <t>45分钟</t>
    <phoneticPr fontId="2" type="noConversion"/>
  </si>
  <si>
    <t>90分钟</t>
    <phoneticPr fontId="2" type="noConversion"/>
  </si>
  <si>
    <t>60分钟</t>
  </si>
  <si>
    <t>60分钟</t>
    <phoneticPr fontId="2" type="noConversion"/>
  </si>
  <si>
    <t>75分钟</t>
    <phoneticPr fontId="2" type="noConversion"/>
  </si>
  <si>
    <t>120分钟</t>
    <phoneticPr fontId="2" type="noConversion"/>
  </si>
  <si>
    <t>150分钟</t>
    <phoneticPr fontId="2" type="noConversion"/>
  </si>
  <si>
    <t>0.15*4</t>
    <phoneticPr fontId="2" type="noConversion"/>
  </si>
  <si>
    <t>0.8*5</t>
    <phoneticPr fontId="2" type="noConversion"/>
  </si>
  <si>
    <t>0.8*2</t>
    <phoneticPr fontId="2" type="noConversion"/>
  </si>
  <si>
    <t>0.8*1</t>
    <phoneticPr fontId="2" type="noConversion"/>
  </si>
  <si>
    <t>0.5*1</t>
    <phoneticPr fontId="2" type="noConversion"/>
  </si>
  <si>
    <t>0.8*3</t>
    <phoneticPr fontId="2" type="noConversion"/>
  </si>
  <si>
    <t>0.8*7</t>
    <phoneticPr fontId="2" type="noConversion"/>
  </si>
  <si>
    <t>55分钟</t>
    <phoneticPr fontId="2" type="noConversion"/>
  </si>
  <si>
    <t>45分钟</t>
    <phoneticPr fontId="2" type="noConversion"/>
  </si>
  <si>
    <t>50分钟</t>
    <phoneticPr fontId="2" type="noConversion"/>
  </si>
  <si>
    <t>70分钟</t>
    <phoneticPr fontId="2" type="noConversion"/>
  </si>
  <si>
    <t>每料配制时间</t>
    <phoneticPr fontId="2" type="noConversion"/>
  </si>
  <si>
    <t>75分钟</t>
    <phoneticPr fontId="2" type="noConversion"/>
  </si>
  <si>
    <t>0.15*6</t>
    <phoneticPr fontId="2" type="noConversion"/>
  </si>
  <si>
    <t>0.15*12</t>
    <phoneticPr fontId="2" type="noConversion"/>
  </si>
  <si>
    <t>0.44*4</t>
    <phoneticPr fontId="2" type="noConversion"/>
  </si>
  <si>
    <t>0.15*15</t>
    <phoneticPr fontId="2" type="noConversion"/>
  </si>
  <si>
    <t>0.15*10</t>
    <phoneticPr fontId="2" type="noConversion"/>
  </si>
  <si>
    <t>0.15*1</t>
    <phoneticPr fontId="2" type="noConversion"/>
  </si>
  <si>
    <t>0.15*14</t>
    <phoneticPr fontId="2" type="noConversion"/>
  </si>
  <si>
    <t>0.75*6</t>
    <phoneticPr fontId="2" type="noConversion"/>
  </si>
  <si>
    <t>05.*4</t>
    <phoneticPr fontId="2" type="noConversion"/>
  </si>
  <si>
    <t>暂不生产</t>
    <phoneticPr fontId="2" type="noConversion"/>
  </si>
  <si>
    <t>60分钟</t>
    <phoneticPr fontId="2" type="noConversion"/>
  </si>
  <si>
    <t>150分钟</t>
    <phoneticPr fontId="2" type="noConversion"/>
  </si>
  <si>
    <t>90分钟</t>
    <phoneticPr fontId="2" type="noConversion"/>
  </si>
  <si>
    <t>暂不生产</t>
    <phoneticPr fontId="2" type="noConversion"/>
  </si>
  <si>
    <t>0.833*6</t>
    <phoneticPr fontId="2" type="noConversion"/>
  </si>
  <si>
    <t>0.75*4</t>
    <phoneticPr fontId="2" type="noConversion"/>
  </si>
  <si>
    <t>0.15*20</t>
    <phoneticPr fontId="2" type="noConversion"/>
  </si>
  <si>
    <t>0.83*3</t>
    <phoneticPr fontId="2" type="noConversion"/>
  </si>
  <si>
    <t>0.8*4</t>
    <phoneticPr fontId="2" type="noConversion"/>
  </si>
  <si>
    <t>0.12*25</t>
    <phoneticPr fontId="2" type="noConversion"/>
  </si>
  <si>
    <t>0.75*2</t>
    <phoneticPr fontId="2" type="noConversion"/>
  </si>
  <si>
    <t>不生产</t>
    <phoneticPr fontId="2" type="noConversion"/>
  </si>
  <si>
    <t>120分钟</t>
    <phoneticPr fontId="2" type="noConversion"/>
  </si>
  <si>
    <t>0.15*2</t>
    <phoneticPr fontId="2" type="noConversion"/>
  </si>
  <si>
    <t>0.45*2</t>
    <phoneticPr fontId="2" type="noConversion"/>
  </si>
  <si>
    <t>0.6*2</t>
    <phoneticPr fontId="2" type="noConversion"/>
  </si>
  <si>
    <t>0.6*5</t>
    <phoneticPr fontId="2" type="noConversion"/>
  </si>
  <si>
    <t>1.65*4</t>
    <phoneticPr fontId="2" type="noConversion"/>
  </si>
  <si>
    <t>330分钟</t>
    <phoneticPr fontId="2" type="noConversion"/>
  </si>
  <si>
    <t>270分钟</t>
    <phoneticPr fontId="2" type="noConversion"/>
  </si>
  <si>
    <t>75分钟</t>
    <phoneticPr fontId="2" type="noConversion"/>
  </si>
  <si>
    <t>60分钟</t>
    <phoneticPr fontId="2" type="noConversion"/>
  </si>
  <si>
    <t>70分钟</t>
    <phoneticPr fontId="2" type="noConversion"/>
  </si>
  <si>
    <t>产品编码</t>
  </si>
  <si>
    <t>产品名称</t>
  </si>
  <si>
    <t>每料平均吨位</t>
  </si>
  <si>
    <t>每料配制时间</t>
  </si>
  <si>
    <t>每月生产次数</t>
  </si>
  <si>
    <t>生产危险性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</si>
</sst>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_);[Red]\(0.0\)"/>
    <numFmt numFmtId="178" formatCode="0.00_);[Red]\(0.00\)"/>
    <numFmt numFmtId="179" formatCode="0.00_ "/>
  </numFmts>
  <fonts count="5"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quotePrefix="1" applyNumberFormat="1" applyFon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4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4" fillId="0" borderId="1" xfId="0" applyNumberFormat="1" applyFont="1" applyBorder="1" applyAlignment="1">
      <alignment horizontal="center" wrapText="1"/>
    </xf>
    <xf numFmtId="178" fontId="3" fillId="0" borderId="1" xfId="0" applyNumberFormat="1" applyFont="1" applyBorder="1" applyAlignment="1">
      <alignment horizontal="center"/>
    </xf>
    <xf numFmtId="0" fontId="3" fillId="0" borderId="3" xfId="0" quotePrefix="1" applyNumberFormat="1" applyFont="1" applyBorder="1"/>
    <xf numFmtId="0" fontId="3" fillId="0" borderId="3" xfId="0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4" xfId="0" quotePrefix="1" applyNumberFormat="1" applyFont="1" applyBorder="1"/>
    <xf numFmtId="177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5" xfId="0" quotePrefix="1" applyNumberFormat="1" applyFont="1" applyBorder="1"/>
    <xf numFmtId="178" fontId="1" fillId="0" borderId="4" xfId="0" applyNumberFormat="1" applyFont="1" applyBorder="1" applyAlignment="1">
      <alignment horizontal="center"/>
    </xf>
    <xf numFmtId="178" fontId="0" fillId="0" borderId="1" xfId="0" applyNumberFormat="1" applyFont="1" applyBorder="1" applyAlignment="1">
      <alignment horizontal="center"/>
    </xf>
    <xf numFmtId="178" fontId="1" fillId="0" borderId="3" xfId="0" applyNumberFormat="1" applyFon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8"/>
  <sheetViews>
    <sheetView topLeftCell="A276" workbookViewId="0">
      <selection activeCell="A3" sqref="A3:F318"/>
    </sheetView>
  </sheetViews>
  <sheetFormatPr defaultRowHeight="12"/>
  <cols>
    <col min="2" max="2" width="35" bestFit="1" customWidth="1"/>
    <col min="3" max="3" width="12.85546875" style="7" customWidth="1"/>
    <col min="4" max="4" width="12.85546875" style="4" customWidth="1"/>
    <col min="5" max="5" width="13.42578125" style="10" customWidth="1"/>
    <col min="6" max="6" width="12.85546875" style="4" customWidth="1"/>
  </cols>
  <sheetData>
    <row r="1" spans="1:6">
      <c r="A1" t="s">
        <v>596</v>
      </c>
    </row>
    <row r="3" spans="1:6" ht="25.5" customHeight="1">
      <c r="A3" s="1" t="s">
        <v>591</v>
      </c>
      <c r="B3" s="1" t="s">
        <v>592</v>
      </c>
      <c r="C3" s="8" t="s">
        <v>594</v>
      </c>
      <c r="D3" s="2" t="s">
        <v>621</v>
      </c>
      <c r="E3" s="11" t="s">
        <v>595</v>
      </c>
      <c r="F3" s="2" t="s">
        <v>593</v>
      </c>
    </row>
    <row r="4" spans="1:6" ht="13.5">
      <c r="A4" s="3" t="s">
        <v>87</v>
      </c>
      <c r="B4" s="3" t="s">
        <v>88</v>
      </c>
      <c r="C4" s="9">
        <v>0.1</v>
      </c>
      <c r="D4" s="5" t="s">
        <v>606</v>
      </c>
      <c r="E4" s="6">
        <v>0.2</v>
      </c>
      <c r="F4" s="5">
        <v>1</v>
      </c>
    </row>
    <row r="5" spans="1:6" ht="13.5">
      <c r="A5" s="3" t="s">
        <v>100</v>
      </c>
      <c r="B5" s="3" t="s">
        <v>101</v>
      </c>
      <c r="C5" s="9">
        <v>0.1</v>
      </c>
      <c r="D5" s="5" t="s">
        <v>608</v>
      </c>
      <c r="E5" s="6">
        <v>0.5</v>
      </c>
      <c r="F5" s="5">
        <v>3</v>
      </c>
    </row>
    <row r="6" spans="1:6" ht="13.5">
      <c r="A6" s="3" t="s">
        <v>104</v>
      </c>
      <c r="B6" s="3" t="s">
        <v>105</v>
      </c>
      <c r="C6" s="21">
        <v>0.1</v>
      </c>
      <c r="D6" s="5">
        <v>120</v>
      </c>
      <c r="E6" s="6">
        <v>0.1</v>
      </c>
      <c r="F6" s="32">
        <v>3</v>
      </c>
    </row>
    <row r="7" spans="1:6" ht="13.5">
      <c r="A7" s="3" t="s">
        <v>111</v>
      </c>
      <c r="B7" s="3" t="s">
        <v>112</v>
      </c>
      <c r="C7" s="9">
        <v>0.1</v>
      </c>
      <c r="D7" s="5" t="s">
        <v>606</v>
      </c>
      <c r="E7" s="6">
        <v>0.5</v>
      </c>
      <c r="F7" s="5">
        <v>1</v>
      </c>
    </row>
    <row r="8" spans="1:6" ht="13.5">
      <c r="A8" s="3" t="s">
        <v>375</v>
      </c>
      <c r="B8" s="3" t="s">
        <v>376</v>
      </c>
      <c r="C8" s="9">
        <v>0.1</v>
      </c>
      <c r="D8" s="5" t="s">
        <v>652</v>
      </c>
      <c r="E8" s="6">
        <v>0.3</v>
      </c>
      <c r="F8" s="5">
        <v>1</v>
      </c>
    </row>
    <row r="9" spans="1:6" ht="13.5">
      <c r="A9" s="3" t="s">
        <v>433</v>
      </c>
      <c r="B9" s="3" t="s">
        <v>22</v>
      </c>
      <c r="C9" s="9">
        <v>0.1</v>
      </c>
      <c r="D9" s="5" t="s">
        <v>633</v>
      </c>
      <c r="E9" s="6">
        <v>0.1</v>
      </c>
      <c r="F9" s="5">
        <v>1</v>
      </c>
    </row>
    <row r="10" spans="1:6" ht="13.5">
      <c r="A10" s="3" t="s">
        <v>169</v>
      </c>
      <c r="B10" s="3" t="s">
        <v>170</v>
      </c>
      <c r="C10" s="12">
        <v>0.11</v>
      </c>
      <c r="D10" s="5" t="s">
        <v>618</v>
      </c>
      <c r="E10" s="6">
        <v>0.2</v>
      </c>
      <c r="F10" s="5">
        <v>1</v>
      </c>
    </row>
    <row r="11" spans="1:6" ht="13.5">
      <c r="A11" s="3" t="s">
        <v>54</v>
      </c>
      <c r="B11" s="3" t="s">
        <v>55</v>
      </c>
      <c r="C11" s="12">
        <v>0.15</v>
      </c>
      <c r="D11" s="5" t="s">
        <v>603</v>
      </c>
      <c r="E11" s="6">
        <v>0.1</v>
      </c>
      <c r="F11" s="5">
        <v>2</v>
      </c>
    </row>
    <row r="12" spans="1:6" ht="13.5">
      <c r="A12" s="3" t="s">
        <v>165</v>
      </c>
      <c r="B12" s="3" t="s">
        <v>166</v>
      </c>
      <c r="C12" s="12">
        <v>0.15</v>
      </c>
      <c r="D12" s="5" t="s">
        <v>619</v>
      </c>
      <c r="E12" s="6">
        <v>0.2</v>
      </c>
      <c r="F12" s="5">
        <v>1</v>
      </c>
    </row>
    <row r="13" spans="1:6" ht="13.5">
      <c r="A13" s="3" t="s">
        <v>113</v>
      </c>
      <c r="B13" s="3" t="s">
        <v>114</v>
      </c>
      <c r="C13" s="12">
        <v>0.16</v>
      </c>
      <c r="D13" s="5" t="s">
        <v>607</v>
      </c>
      <c r="E13" s="6">
        <v>0.5</v>
      </c>
      <c r="F13" s="5">
        <v>1</v>
      </c>
    </row>
    <row r="14" spans="1:6" ht="13.5">
      <c r="A14" s="3" t="s">
        <v>151</v>
      </c>
      <c r="B14" s="3" t="s">
        <v>152</v>
      </c>
      <c r="C14" s="12">
        <v>0.16</v>
      </c>
      <c r="D14" s="5" t="s">
        <v>619</v>
      </c>
      <c r="E14" s="6">
        <v>0.2</v>
      </c>
      <c r="F14" s="5">
        <v>2</v>
      </c>
    </row>
    <row r="15" spans="1:6" ht="13.5">
      <c r="A15" s="3" t="s">
        <v>133</v>
      </c>
      <c r="B15" s="3" t="s">
        <v>134</v>
      </c>
      <c r="C15" s="9">
        <v>0.2</v>
      </c>
      <c r="D15" s="5" t="s">
        <v>606</v>
      </c>
      <c r="E15" s="6">
        <v>0.3</v>
      </c>
      <c r="F15" s="5">
        <v>1</v>
      </c>
    </row>
    <row r="16" spans="1:6" ht="13.5">
      <c r="A16" s="3" t="s">
        <v>135</v>
      </c>
      <c r="B16" s="3" t="s">
        <v>136</v>
      </c>
      <c r="C16" s="9">
        <v>0.2</v>
      </c>
      <c r="D16" s="5" t="s">
        <v>606</v>
      </c>
      <c r="E16" s="6">
        <v>0.3</v>
      </c>
      <c r="F16" s="5">
        <v>1</v>
      </c>
    </row>
    <row r="17" spans="1:6" ht="13.5">
      <c r="A17" s="3" t="s">
        <v>137</v>
      </c>
      <c r="B17" s="3" t="s">
        <v>138</v>
      </c>
      <c r="C17" s="9">
        <v>0.2</v>
      </c>
      <c r="D17" s="5" t="s">
        <v>606</v>
      </c>
      <c r="E17" s="6">
        <v>0.3</v>
      </c>
      <c r="F17" s="5">
        <v>1</v>
      </c>
    </row>
    <row r="18" spans="1:6" ht="13.5">
      <c r="A18" s="3" t="s">
        <v>139</v>
      </c>
      <c r="B18" s="3" t="s">
        <v>140</v>
      </c>
      <c r="C18" s="9">
        <v>0.2</v>
      </c>
      <c r="D18" s="5" t="s">
        <v>606</v>
      </c>
      <c r="E18" s="6">
        <v>0.2</v>
      </c>
      <c r="F18" s="5">
        <v>1</v>
      </c>
    </row>
    <row r="19" spans="1:6" ht="13.5">
      <c r="A19" s="3" t="s">
        <v>143</v>
      </c>
      <c r="B19" s="3" t="s">
        <v>144</v>
      </c>
      <c r="C19" s="9">
        <v>0.2</v>
      </c>
      <c r="D19" s="5" t="s">
        <v>606</v>
      </c>
      <c r="E19" s="6">
        <v>0.2</v>
      </c>
      <c r="F19" s="5">
        <v>1</v>
      </c>
    </row>
    <row r="20" spans="1:6" ht="13.5">
      <c r="A20" s="3" t="s">
        <v>145</v>
      </c>
      <c r="B20" s="3" t="s">
        <v>146</v>
      </c>
      <c r="C20" s="9">
        <v>0.2</v>
      </c>
      <c r="D20" s="5" t="s">
        <v>606</v>
      </c>
      <c r="E20" s="6">
        <v>0.2</v>
      </c>
      <c r="F20" s="5">
        <v>2</v>
      </c>
    </row>
    <row r="21" spans="1:6" ht="13.5">
      <c r="A21" s="3" t="s">
        <v>149</v>
      </c>
      <c r="B21" s="3" t="s">
        <v>150</v>
      </c>
      <c r="C21" s="9">
        <v>0.2</v>
      </c>
      <c r="D21" s="5" t="s">
        <v>606</v>
      </c>
      <c r="E21" s="6">
        <v>0.2</v>
      </c>
      <c r="F21" s="5">
        <v>1</v>
      </c>
    </row>
    <row r="22" spans="1:6" ht="13.5">
      <c r="A22" s="3" t="s">
        <v>153</v>
      </c>
      <c r="B22" s="3" t="s">
        <v>154</v>
      </c>
      <c r="C22" s="9">
        <v>0.2</v>
      </c>
      <c r="D22" s="5" t="s">
        <v>606</v>
      </c>
      <c r="E22" s="6">
        <v>0.2</v>
      </c>
      <c r="F22" s="5">
        <v>1</v>
      </c>
    </row>
    <row r="23" spans="1:6" ht="13.5">
      <c r="A23" s="3" t="s">
        <v>295</v>
      </c>
      <c r="B23" s="3" t="s">
        <v>296</v>
      </c>
      <c r="C23" s="9">
        <v>0.2</v>
      </c>
      <c r="D23" s="5" t="s">
        <v>654</v>
      </c>
      <c r="E23" s="6">
        <v>0.1</v>
      </c>
      <c r="F23" s="5">
        <v>1</v>
      </c>
    </row>
    <row r="24" spans="1:6" ht="13.5">
      <c r="A24" s="3" t="s">
        <v>305</v>
      </c>
      <c r="B24" s="3" t="s">
        <v>306</v>
      </c>
      <c r="C24" s="9">
        <v>0.2</v>
      </c>
      <c r="D24" s="5" t="s">
        <v>606</v>
      </c>
      <c r="E24" s="6">
        <v>0.2</v>
      </c>
      <c r="F24" s="5">
        <v>2</v>
      </c>
    </row>
    <row r="25" spans="1:6" ht="13.5">
      <c r="A25" s="3" t="s">
        <v>15</v>
      </c>
      <c r="B25" s="3" t="s">
        <v>16</v>
      </c>
      <c r="C25" s="9">
        <v>0.3</v>
      </c>
      <c r="D25" s="5" t="s">
        <v>607</v>
      </c>
      <c r="E25" s="6">
        <v>0.3</v>
      </c>
      <c r="F25" s="5">
        <v>2</v>
      </c>
    </row>
    <row r="26" spans="1:6" ht="13.5">
      <c r="A26" s="3" t="s">
        <v>147</v>
      </c>
      <c r="B26" s="3" t="s">
        <v>148</v>
      </c>
      <c r="C26" s="9">
        <v>0.3</v>
      </c>
      <c r="D26" s="5" t="s">
        <v>606</v>
      </c>
      <c r="E26" s="6">
        <v>0.3</v>
      </c>
      <c r="F26" s="5">
        <v>3</v>
      </c>
    </row>
    <row r="27" spans="1:6" ht="12.75" customHeight="1">
      <c r="A27" s="3" t="s">
        <v>46</v>
      </c>
      <c r="B27" s="3" t="s">
        <v>47</v>
      </c>
      <c r="C27" s="9">
        <v>0.4</v>
      </c>
      <c r="D27" s="5" t="s">
        <v>607</v>
      </c>
      <c r="E27" s="6">
        <v>0.5</v>
      </c>
      <c r="F27" s="5">
        <v>1</v>
      </c>
    </row>
    <row r="28" spans="1:6" ht="13.5">
      <c r="A28" s="3" t="s">
        <v>125</v>
      </c>
      <c r="B28" s="3" t="s">
        <v>126</v>
      </c>
      <c r="C28" s="9">
        <v>0.4</v>
      </c>
      <c r="D28" s="5" t="s">
        <v>618</v>
      </c>
      <c r="E28" s="6">
        <v>0.4</v>
      </c>
      <c r="F28" s="5">
        <v>1</v>
      </c>
    </row>
    <row r="29" spans="1:6" ht="13.5">
      <c r="A29" s="3" t="s">
        <v>157</v>
      </c>
      <c r="B29" s="3" t="s">
        <v>158</v>
      </c>
      <c r="C29" s="9">
        <v>0.4</v>
      </c>
      <c r="D29" s="5" t="s">
        <v>620</v>
      </c>
      <c r="E29" s="6">
        <v>0.2</v>
      </c>
      <c r="F29" s="5">
        <v>1</v>
      </c>
    </row>
    <row r="30" spans="1:6" ht="13.5">
      <c r="A30" s="3" t="s">
        <v>161</v>
      </c>
      <c r="B30" s="3" t="s">
        <v>162</v>
      </c>
      <c r="C30" s="30">
        <v>0.4</v>
      </c>
      <c r="D30" s="5" t="s">
        <v>620</v>
      </c>
      <c r="E30" s="6">
        <v>0.2</v>
      </c>
      <c r="F30" s="5">
        <v>2</v>
      </c>
    </row>
    <row r="31" spans="1:6" ht="13.5">
      <c r="A31" s="3" t="s">
        <v>273</v>
      </c>
      <c r="B31" s="3" t="s">
        <v>274</v>
      </c>
      <c r="C31" s="9">
        <v>0.4</v>
      </c>
      <c r="D31" s="5" t="s">
        <v>633</v>
      </c>
      <c r="E31" s="6">
        <v>0.2</v>
      </c>
      <c r="F31" s="5">
        <v>1</v>
      </c>
    </row>
    <row r="32" spans="1:6" ht="13.5">
      <c r="A32" s="3" t="s">
        <v>359</v>
      </c>
      <c r="B32" s="3" t="s">
        <v>360</v>
      </c>
      <c r="C32" s="9">
        <v>0.4</v>
      </c>
      <c r="D32" s="5" t="s">
        <v>619</v>
      </c>
      <c r="E32" s="6">
        <v>0.5</v>
      </c>
      <c r="F32" s="5">
        <v>1</v>
      </c>
    </row>
    <row r="33" spans="1:6" ht="13.5">
      <c r="A33" s="3" t="s">
        <v>403</v>
      </c>
      <c r="B33" s="3" t="s">
        <v>404</v>
      </c>
      <c r="C33" s="9">
        <v>0.4</v>
      </c>
      <c r="D33" s="5" t="s">
        <v>633</v>
      </c>
      <c r="E33" s="6">
        <v>0.5</v>
      </c>
      <c r="F33" s="5">
        <v>1</v>
      </c>
    </row>
    <row r="34" spans="1:6" ht="13.5">
      <c r="A34" s="3" t="s">
        <v>411</v>
      </c>
      <c r="B34" s="3" t="s">
        <v>412</v>
      </c>
      <c r="C34" s="9">
        <v>0.4</v>
      </c>
      <c r="D34" s="5" t="s">
        <v>618</v>
      </c>
      <c r="E34" s="6">
        <v>0.2</v>
      </c>
      <c r="F34" s="5">
        <v>1</v>
      </c>
    </row>
    <row r="35" spans="1:6" ht="13.5">
      <c r="A35" s="3" t="s">
        <v>432</v>
      </c>
      <c r="B35" s="3" t="s">
        <v>20</v>
      </c>
      <c r="C35" s="9">
        <v>0.4</v>
      </c>
      <c r="D35" s="5" t="s">
        <v>633</v>
      </c>
      <c r="E35" s="6">
        <v>0.3</v>
      </c>
      <c r="F35" s="5">
        <v>1</v>
      </c>
    </row>
    <row r="36" spans="1:6" ht="13.5">
      <c r="A36" s="3" t="s">
        <v>434</v>
      </c>
      <c r="B36" s="3" t="s">
        <v>28</v>
      </c>
      <c r="C36" s="9">
        <v>0.4</v>
      </c>
      <c r="D36" s="5" t="s">
        <v>619</v>
      </c>
      <c r="E36" s="6">
        <v>0.4</v>
      </c>
      <c r="F36" s="5">
        <v>1</v>
      </c>
    </row>
    <row r="37" spans="1:6" ht="13.5">
      <c r="A37" s="3" t="s">
        <v>207</v>
      </c>
      <c r="B37" s="3" t="s">
        <v>208</v>
      </c>
      <c r="C37" s="9">
        <v>0.5</v>
      </c>
      <c r="D37" s="5" t="s">
        <v>633</v>
      </c>
      <c r="E37" s="6">
        <v>0.1</v>
      </c>
      <c r="F37" s="5">
        <v>1</v>
      </c>
    </row>
    <row r="38" spans="1:6" ht="13.5">
      <c r="A38" s="3" t="s">
        <v>331</v>
      </c>
      <c r="B38" s="3" t="s">
        <v>332</v>
      </c>
      <c r="C38" s="9">
        <v>0.5</v>
      </c>
      <c r="D38" s="5" t="s">
        <v>633</v>
      </c>
      <c r="E38" s="6">
        <v>0.5</v>
      </c>
      <c r="F38" s="5">
        <v>1</v>
      </c>
    </row>
    <row r="39" spans="1:6" ht="13.5">
      <c r="A39" s="3" t="s">
        <v>341</v>
      </c>
      <c r="B39" s="3" t="s">
        <v>342</v>
      </c>
      <c r="C39" s="9">
        <v>0.5</v>
      </c>
      <c r="D39" s="5" t="s">
        <v>645</v>
      </c>
      <c r="E39" s="6">
        <v>0.3</v>
      </c>
      <c r="F39" s="5">
        <v>2</v>
      </c>
    </row>
    <row r="40" spans="1:6" ht="13.5">
      <c r="A40" s="3" t="s">
        <v>361</v>
      </c>
      <c r="B40" s="3" t="s">
        <v>362</v>
      </c>
      <c r="C40" s="9">
        <v>0.5</v>
      </c>
      <c r="D40" s="5" t="s">
        <v>617</v>
      </c>
      <c r="E40" s="6">
        <v>0.3</v>
      </c>
      <c r="F40" s="5">
        <v>2</v>
      </c>
    </row>
    <row r="41" spans="1:6" ht="13.5">
      <c r="A41" s="3" t="s">
        <v>383</v>
      </c>
      <c r="B41" s="3" t="s">
        <v>384</v>
      </c>
      <c r="C41" s="9">
        <v>0.5</v>
      </c>
      <c r="D41" s="5" t="s">
        <v>619</v>
      </c>
      <c r="E41" s="6">
        <v>0.1</v>
      </c>
      <c r="F41" s="5">
        <v>1</v>
      </c>
    </row>
    <row r="42" spans="1:6" ht="13.5">
      <c r="A42" s="3" t="s">
        <v>391</v>
      </c>
      <c r="B42" s="3" t="s">
        <v>392</v>
      </c>
      <c r="C42" s="9">
        <v>0.5</v>
      </c>
      <c r="D42" s="5" t="s">
        <v>633</v>
      </c>
      <c r="E42" s="6">
        <v>1</v>
      </c>
      <c r="F42" s="5">
        <v>1</v>
      </c>
    </row>
    <row r="43" spans="1:6" ht="13.5">
      <c r="A43" s="3" t="s">
        <v>466</v>
      </c>
      <c r="B43" s="3" t="s">
        <v>467</v>
      </c>
      <c r="C43" s="9">
        <v>0.5</v>
      </c>
      <c r="D43" s="5" t="s">
        <v>620</v>
      </c>
      <c r="E43" s="6">
        <v>1</v>
      </c>
      <c r="F43" s="5">
        <v>1</v>
      </c>
    </row>
    <row r="44" spans="1:6" ht="13.5">
      <c r="A44" s="3" t="s">
        <v>524</v>
      </c>
      <c r="B44" s="3" t="s">
        <v>525</v>
      </c>
      <c r="C44" s="9">
        <v>0.5</v>
      </c>
      <c r="D44" s="5" t="s">
        <v>622</v>
      </c>
      <c r="E44" s="6">
        <v>0.2</v>
      </c>
      <c r="F44" s="5">
        <v>2</v>
      </c>
    </row>
    <row r="45" spans="1:6" ht="13.5">
      <c r="A45" s="3" t="s">
        <v>531</v>
      </c>
      <c r="B45" s="3" t="s">
        <v>532</v>
      </c>
      <c r="C45" s="9">
        <v>0.5</v>
      </c>
      <c r="D45" s="5" t="s">
        <v>633</v>
      </c>
      <c r="E45" s="6">
        <v>0.3</v>
      </c>
      <c r="F45" s="5">
        <v>1</v>
      </c>
    </row>
    <row r="46" spans="1:6" ht="13.5">
      <c r="A46" s="3" t="s">
        <v>539</v>
      </c>
      <c r="B46" s="3" t="s">
        <v>540</v>
      </c>
      <c r="C46" s="29">
        <v>0.5</v>
      </c>
      <c r="D46" s="5" t="s">
        <v>633</v>
      </c>
      <c r="E46" s="6">
        <v>1</v>
      </c>
      <c r="F46" s="5">
        <v>1</v>
      </c>
    </row>
    <row r="47" spans="1:6" ht="13.5">
      <c r="A47" s="3" t="s">
        <v>405</v>
      </c>
      <c r="B47" s="3" t="s">
        <v>406</v>
      </c>
      <c r="C47" s="9">
        <v>0.6</v>
      </c>
      <c r="D47" s="5" t="s">
        <v>633</v>
      </c>
      <c r="E47" s="6">
        <v>0.5</v>
      </c>
      <c r="F47" s="5">
        <v>1</v>
      </c>
    </row>
    <row r="48" spans="1:6" ht="13.5">
      <c r="A48" s="3" t="s">
        <v>167</v>
      </c>
      <c r="B48" s="3" t="s">
        <v>168</v>
      </c>
      <c r="C48" s="9">
        <v>0.7</v>
      </c>
      <c r="D48" s="5" t="s">
        <v>619</v>
      </c>
      <c r="E48" s="6">
        <v>0.2</v>
      </c>
      <c r="F48" s="5">
        <v>1</v>
      </c>
    </row>
    <row r="49" spans="1:6" ht="13.5">
      <c r="A49" s="3" t="s">
        <v>10</v>
      </c>
      <c r="B49" s="3" t="s">
        <v>11</v>
      </c>
      <c r="C49" s="9">
        <v>0.8</v>
      </c>
      <c r="D49" s="5" t="s">
        <v>606</v>
      </c>
      <c r="E49" s="6">
        <v>0.1</v>
      </c>
      <c r="F49" s="5">
        <v>1</v>
      </c>
    </row>
    <row r="50" spans="1:6" ht="13.5">
      <c r="A50" s="3" t="s">
        <v>13</v>
      </c>
      <c r="B50" s="3" t="s">
        <v>14</v>
      </c>
      <c r="C50" s="9">
        <v>0.8</v>
      </c>
      <c r="D50" s="5" t="s">
        <v>604</v>
      </c>
      <c r="E50" s="6">
        <v>0.7</v>
      </c>
      <c r="F50" s="5">
        <v>2</v>
      </c>
    </row>
    <row r="51" spans="1:6" ht="13.5">
      <c r="A51" s="3" t="s">
        <v>21</v>
      </c>
      <c r="B51" s="3" t="s">
        <v>22</v>
      </c>
      <c r="C51" s="9">
        <v>0.8</v>
      </c>
      <c r="D51" s="5" t="s">
        <v>607</v>
      </c>
      <c r="E51" s="6">
        <v>0.1</v>
      </c>
      <c r="F51" s="5">
        <v>1</v>
      </c>
    </row>
    <row r="52" spans="1:6" ht="13.5">
      <c r="A52" s="3" t="s">
        <v>44</v>
      </c>
      <c r="B52" s="3" t="s">
        <v>45</v>
      </c>
      <c r="C52" s="9">
        <v>0.8</v>
      </c>
      <c r="D52" s="5" t="s">
        <v>607</v>
      </c>
      <c r="E52" s="6">
        <v>1</v>
      </c>
      <c r="F52" s="5">
        <v>2</v>
      </c>
    </row>
    <row r="53" spans="1:6" ht="13.5">
      <c r="A53" s="16" t="s">
        <v>98</v>
      </c>
      <c r="B53" s="16" t="s">
        <v>99</v>
      </c>
      <c r="C53" s="28">
        <v>0.8</v>
      </c>
      <c r="D53" s="18" t="s">
        <v>607</v>
      </c>
      <c r="E53" s="19">
        <v>0.5</v>
      </c>
      <c r="F53" s="18">
        <v>1</v>
      </c>
    </row>
    <row r="54" spans="1:6" ht="13.5">
      <c r="A54" s="13" t="s">
        <v>123</v>
      </c>
      <c r="B54" s="13" t="s">
        <v>124</v>
      </c>
      <c r="C54" s="29">
        <v>0.8</v>
      </c>
      <c r="D54" s="5" t="s">
        <v>619</v>
      </c>
      <c r="E54" s="15">
        <v>0.3</v>
      </c>
      <c r="F54" s="14">
        <v>1</v>
      </c>
    </row>
    <row r="55" spans="1:6" ht="13.5">
      <c r="A55" s="3" t="s">
        <v>251</v>
      </c>
      <c r="B55" s="3" t="s">
        <v>252</v>
      </c>
      <c r="C55" s="9">
        <v>0.8</v>
      </c>
      <c r="D55" s="5" t="s">
        <v>617</v>
      </c>
      <c r="E55" s="6">
        <v>0.2</v>
      </c>
      <c r="F55" s="5">
        <v>1</v>
      </c>
    </row>
    <row r="56" spans="1:6" ht="13.5">
      <c r="A56" s="3" t="s">
        <v>253</v>
      </c>
      <c r="B56" s="3" t="s">
        <v>254</v>
      </c>
      <c r="C56" s="9">
        <v>0.8</v>
      </c>
      <c r="D56" s="5" t="s">
        <v>617</v>
      </c>
      <c r="E56" s="6">
        <v>0.1</v>
      </c>
      <c r="F56" s="5">
        <v>1</v>
      </c>
    </row>
    <row r="57" spans="1:6" ht="13.5">
      <c r="A57" s="3" t="s">
        <v>385</v>
      </c>
      <c r="B57" s="3" t="s">
        <v>386</v>
      </c>
      <c r="C57" s="9">
        <v>0.8</v>
      </c>
      <c r="D57" s="5" t="s">
        <v>617</v>
      </c>
      <c r="E57" s="6">
        <v>0.2</v>
      </c>
      <c r="F57" s="5">
        <v>1</v>
      </c>
    </row>
    <row r="58" spans="1:6" ht="13.5">
      <c r="A58" s="3" t="s">
        <v>512</v>
      </c>
      <c r="B58" s="3" t="s">
        <v>513</v>
      </c>
      <c r="C58" s="9">
        <v>0.9</v>
      </c>
      <c r="D58" s="5" t="s">
        <v>635</v>
      </c>
      <c r="E58" s="6">
        <v>0.2</v>
      </c>
      <c r="F58" s="5">
        <v>1</v>
      </c>
    </row>
    <row r="59" spans="1:6" ht="13.5">
      <c r="A59" s="3" t="s">
        <v>2</v>
      </c>
      <c r="B59" s="3" t="s">
        <v>3</v>
      </c>
      <c r="C59" s="9">
        <v>1</v>
      </c>
      <c r="D59" s="5" t="s">
        <v>604</v>
      </c>
      <c r="E59" s="6">
        <v>0.9</v>
      </c>
      <c r="F59" s="5">
        <v>1</v>
      </c>
    </row>
    <row r="60" spans="1:6" ht="13.5">
      <c r="A60" s="3" t="s">
        <v>6</v>
      </c>
      <c r="B60" s="3" t="s">
        <v>7</v>
      </c>
      <c r="C60" s="9">
        <v>1</v>
      </c>
      <c r="D60" s="5" t="s">
        <v>601</v>
      </c>
      <c r="E60" s="6">
        <v>2</v>
      </c>
      <c r="F60" s="5">
        <v>1</v>
      </c>
    </row>
    <row r="61" spans="1:6" ht="13.5">
      <c r="A61" s="3" t="s">
        <v>8</v>
      </c>
      <c r="B61" s="3" t="s">
        <v>9</v>
      </c>
      <c r="C61" s="9">
        <v>1</v>
      </c>
      <c r="D61" s="5" t="s">
        <v>606</v>
      </c>
      <c r="E61" s="6">
        <v>0.3</v>
      </c>
      <c r="F61" s="5">
        <v>1</v>
      </c>
    </row>
    <row r="62" spans="1:6" ht="13.5">
      <c r="A62" s="3" t="s">
        <v>17</v>
      </c>
      <c r="B62" s="3" t="s">
        <v>18</v>
      </c>
      <c r="C62" s="9">
        <v>1</v>
      </c>
      <c r="D62" s="5" t="s">
        <v>606</v>
      </c>
      <c r="E62" s="6">
        <v>1</v>
      </c>
      <c r="F62" s="5">
        <v>1</v>
      </c>
    </row>
    <row r="63" spans="1:6" ht="13.5">
      <c r="A63" s="3" t="s">
        <v>19</v>
      </c>
      <c r="B63" s="3" t="s">
        <v>20</v>
      </c>
      <c r="C63" s="9">
        <v>1</v>
      </c>
      <c r="D63" s="5" t="s">
        <v>607</v>
      </c>
      <c r="E63" s="6">
        <v>0.4</v>
      </c>
      <c r="F63" s="5">
        <v>1</v>
      </c>
    </row>
    <row r="64" spans="1:6" ht="13.5">
      <c r="A64" s="3" t="s">
        <v>23</v>
      </c>
      <c r="B64" s="3" t="s">
        <v>24</v>
      </c>
      <c r="C64" s="9">
        <v>1</v>
      </c>
      <c r="D64" s="5" t="s">
        <v>607</v>
      </c>
      <c r="E64" s="6">
        <v>0.3</v>
      </c>
      <c r="F64" s="5">
        <v>1</v>
      </c>
    </row>
    <row r="65" spans="1:6" ht="13.5">
      <c r="A65" s="3" t="s">
        <v>27</v>
      </c>
      <c r="B65" s="3" t="s">
        <v>28</v>
      </c>
      <c r="C65" s="9">
        <v>1</v>
      </c>
      <c r="D65" s="5" t="s">
        <v>606</v>
      </c>
      <c r="E65" s="6">
        <v>0.5</v>
      </c>
      <c r="F65" s="5">
        <v>1</v>
      </c>
    </row>
    <row r="66" spans="1:6" ht="13.5">
      <c r="A66" s="3" t="s">
        <v>34</v>
      </c>
      <c r="B66" s="3" t="s">
        <v>35</v>
      </c>
      <c r="C66" s="9">
        <v>1</v>
      </c>
      <c r="D66" s="5" t="s">
        <v>608</v>
      </c>
      <c r="E66" s="6">
        <v>0.2</v>
      </c>
      <c r="F66" s="5">
        <v>1</v>
      </c>
    </row>
    <row r="67" spans="1:6" ht="13.5">
      <c r="A67" s="3" t="s">
        <v>38</v>
      </c>
      <c r="B67" s="3" t="s">
        <v>39</v>
      </c>
      <c r="C67" s="9">
        <v>1</v>
      </c>
      <c r="D67" s="5" t="s">
        <v>609</v>
      </c>
      <c r="E67" s="6">
        <v>0.1</v>
      </c>
      <c r="F67" s="5">
        <v>1</v>
      </c>
    </row>
    <row r="68" spans="1:6" ht="13.5">
      <c r="A68" s="3" t="s">
        <v>52</v>
      </c>
      <c r="B68" s="3" t="s">
        <v>53</v>
      </c>
      <c r="C68" s="9">
        <v>1</v>
      </c>
      <c r="D68" s="5" t="s">
        <v>604</v>
      </c>
      <c r="E68" s="6">
        <v>0.3</v>
      </c>
      <c r="F68" s="5">
        <v>1</v>
      </c>
    </row>
    <row r="69" spans="1:6" ht="13.5">
      <c r="A69" s="3" t="s">
        <v>91</v>
      </c>
      <c r="B69" s="3" t="s">
        <v>92</v>
      </c>
      <c r="C69" s="9">
        <v>1</v>
      </c>
      <c r="D69" s="5" t="s">
        <v>607</v>
      </c>
      <c r="E69" s="6">
        <v>0.7</v>
      </c>
      <c r="F69" s="5">
        <v>1</v>
      </c>
    </row>
    <row r="70" spans="1:6" ht="13.5">
      <c r="A70" s="3" t="s">
        <v>93</v>
      </c>
      <c r="B70" s="3" t="s">
        <v>94</v>
      </c>
      <c r="C70" s="9">
        <v>1</v>
      </c>
      <c r="D70" s="5" t="s">
        <v>607</v>
      </c>
      <c r="E70" s="6">
        <v>0.4</v>
      </c>
      <c r="F70" s="5">
        <v>1</v>
      </c>
    </row>
    <row r="71" spans="1:6" ht="13.5">
      <c r="A71" s="3" t="s">
        <v>108</v>
      </c>
      <c r="B71" s="3" t="s">
        <v>109</v>
      </c>
      <c r="C71" s="9">
        <v>1</v>
      </c>
      <c r="D71" s="5" t="s">
        <v>604</v>
      </c>
      <c r="E71" s="6">
        <v>0.5</v>
      </c>
      <c r="F71" s="5">
        <v>1</v>
      </c>
    </row>
    <row r="72" spans="1:6" ht="13.5">
      <c r="A72" s="3" t="s">
        <v>131</v>
      </c>
      <c r="B72" s="3" t="s">
        <v>132</v>
      </c>
      <c r="C72" s="9">
        <v>1</v>
      </c>
      <c r="D72" s="5" t="s">
        <v>607</v>
      </c>
      <c r="E72" s="6">
        <v>0.3</v>
      </c>
      <c r="F72" s="5">
        <v>1</v>
      </c>
    </row>
    <row r="73" spans="1:6" ht="13.5">
      <c r="A73" s="3" t="s">
        <v>201</v>
      </c>
      <c r="B73" s="3" t="s">
        <v>202</v>
      </c>
      <c r="C73" s="9">
        <v>1</v>
      </c>
      <c r="D73" s="5" t="s">
        <v>622</v>
      </c>
      <c r="E73" s="6">
        <v>0.4</v>
      </c>
      <c r="F73" s="5">
        <v>1</v>
      </c>
    </row>
    <row r="74" spans="1:6" ht="13.5">
      <c r="A74" s="3" t="s">
        <v>209</v>
      </c>
      <c r="B74" s="3" t="s">
        <v>210</v>
      </c>
      <c r="C74" s="9">
        <v>1</v>
      </c>
      <c r="D74" s="5" t="s">
        <v>605</v>
      </c>
      <c r="E74" s="6">
        <v>0.8</v>
      </c>
      <c r="F74" s="5">
        <v>1</v>
      </c>
    </row>
    <row r="75" spans="1:6" ht="13.5">
      <c r="A75" s="3" t="s">
        <v>257</v>
      </c>
      <c r="B75" s="3" t="s">
        <v>258</v>
      </c>
      <c r="C75" s="9">
        <v>1</v>
      </c>
      <c r="D75" s="5" t="s">
        <v>617</v>
      </c>
      <c r="E75" s="6">
        <v>0.3</v>
      </c>
      <c r="F75" s="5">
        <v>1</v>
      </c>
    </row>
    <row r="76" spans="1:6" ht="13.5">
      <c r="A76" s="3" t="s">
        <v>289</v>
      </c>
      <c r="B76" s="3" t="s">
        <v>290</v>
      </c>
      <c r="C76" s="9">
        <v>1</v>
      </c>
      <c r="D76" s="5" t="s">
        <v>633</v>
      </c>
      <c r="E76" s="6">
        <v>0.5</v>
      </c>
      <c r="F76" s="5">
        <v>1</v>
      </c>
    </row>
    <row r="77" spans="1:6" ht="13.5">
      <c r="A77" s="3" t="s">
        <v>319</v>
      </c>
      <c r="B77" s="3" t="s">
        <v>320</v>
      </c>
      <c r="C77" s="22">
        <v>1</v>
      </c>
      <c r="D77" s="5" t="s">
        <v>633</v>
      </c>
      <c r="E77" s="6">
        <v>0.1</v>
      </c>
      <c r="F77" s="5">
        <v>1</v>
      </c>
    </row>
    <row r="78" spans="1:6" ht="13.5">
      <c r="A78" s="3" t="s">
        <v>321</v>
      </c>
      <c r="B78" s="3" t="s">
        <v>322</v>
      </c>
      <c r="C78" s="22">
        <v>1</v>
      </c>
      <c r="D78" s="5" t="s">
        <v>633</v>
      </c>
      <c r="E78" s="6">
        <v>0.1</v>
      </c>
      <c r="F78" s="5">
        <v>1</v>
      </c>
    </row>
    <row r="79" spans="1:6" ht="13.5">
      <c r="A79" s="3" t="s">
        <v>325</v>
      </c>
      <c r="B79" s="3" t="s">
        <v>326</v>
      </c>
      <c r="C79" s="9">
        <v>1</v>
      </c>
      <c r="D79" s="5" t="s">
        <v>633</v>
      </c>
      <c r="E79" s="6">
        <v>0.6</v>
      </c>
      <c r="F79" s="5">
        <v>1</v>
      </c>
    </row>
    <row r="80" spans="1:6" ht="13.5">
      <c r="A80" s="3" t="s">
        <v>329</v>
      </c>
      <c r="B80" s="3" t="s">
        <v>330</v>
      </c>
      <c r="C80" s="9">
        <v>1</v>
      </c>
      <c r="D80" s="5" t="s">
        <v>633</v>
      </c>
      <c r="E80" s="6">
        <v>0.3</v>
      </c>
      <c r="F80" s="5">
        <v>1</v>
      </c>
    </row>
    <row r="81" spans="1:6" ht="13.5">
      <c r="A81" s="3" t="s">
        <v>349</v>
      </c>
      <c r="B81" s="3" t="s">
        <v>350</v>
      </c>
      <c r="C81" s="9">
        <v>1</v>
      </c>
      <c r="D81" s="5" t="s">
        <v>619</v>
      </c>
      <c r="E81" s="6">
        <v>0.2</v>
      </c>
      <c r="F81" s="5">
        <v>1</v>
      </c>
    </row>
    <row r="82" spans="1:6" ht="13.5">
      <c r="A82" s="3" t="s">
        <v>357</v>
      </c>
      <c r="B82" s="3" t="s">
        <v>358</v>
      </c>
      <c r="C82" s="9">
        <v>1</v>
      </c>
      <c r="D82" s="5" t="s">
        <v>633</v>
      </c>
      <c r="E82" s="6">
        <v>0.5</v>
      </c>
      <c r="F82" s="5">
        <v>1</v>
      </c>
    </row>
    <row r="83" spans="1:6" ht="13.5">
      <c r="A83" s="3" t="s">
        <v>363</v>
      </c>
      <c r="B83" s="3" t="s">
        <v>364</v>
      </c>
      <c r="C83" s="9">
        <v>1</v>
      </c>
      <c r="D83" s="5" t="s">
        <v>633</v>
      </c>
      <c r="E83" s="6">
        <v>0.6</v>
      </c>
      <c r="F83" s="5">
        <v>1</v>
      </c>
    </row>
    <row r="84" spans="1:6" ht="13.5">
      <c r="A84" s="3" t="s">
        <v>425</v>
      </c>
      <c r="B84" s="3" t="s">
        <v>109</v>
      </c>
      <c r="C84" s="9">
        <v>1</v>
      </c>
      <c r="D84" s="5" t="s">
        <v>635</v>
      </c>
      <c r="E84" s="6">
        <v>0.2</v>
      </c>
      <c r="F84" s="5">
        <v>1</v>
      </c>
    </row>
    <row r="85" spans="1:6" ht="13.5">
      <c r="A85" s="3" t="s">
        <v>504</v>
      </c>
      <c r="B85" s="3" t="s">
        <v>505</v>
      </c>
      <c r="C85" s="9">
        <v>1</v>
      </c>
      <c r="D85" s="5" t="s">
        <v>635</v>
      </c>
      <c r="E85" s="6">
        <v>0.1</v>
      </c>
      <c r="F85" s="5">
        <v>1</v>
      </c>
    </row>
    <row r="86" spans="1:6" ht="13.5">
      <c r="A86" s="3" t="s">
        <v>247</v>
      </c>
      <c r="B86" s="3" t="s">
        <v>248</v>
      </c>
      <c r="C86" s="29">
        <v>1.5</v>
      </c>
      <c r="D86" s="5" t="s">
        <v>653</v>
      </c>
      <c r="E86" s="6">
        <v>0.8</v>
      </c>
      <c r="F86" s="5">
        <v>1</v>
      </c>
    </row>
    <row r="87" spans="1:6" ht="13.5">
      <c r="A87" s="3" t="s">
        <v>309</v>
      </c>
      <c r="B87" s="3" t="s">
        <v>310</v>
      </c>
      <c r="C87" s="9">
        <v>1.5</v>
      </c>
      <c r="D87" s="5" t="s">
        <v>633</v>
      </c>
      <c r="E87" s="6">
        <v>1</v>
      </c>
      <c r="F87" s="5">
        <v>2</v>
      </c>
    </row>
    <row r="88" spans="1:6" ht="13.5">
      <c r="A88" s="3" t="s">
        <v>420</v>
      </c>
      <c r="B88" s="3" t="s">
        <v>76</v>
      </c>
      <c r="C88" s="9">
        <v>1.5</v>
      </c>
      <c r="D88" s="5">
        <v>60</v>
      </c>
      <c r="E88" s="6">
        <v>0.2</v>
      </c>
      <c r="F88" s="5">
        <v>1</v>
      </c>
    </row>
    <row r="89" spans="1:6" ht="13.5">
      <c r="A89" s="3" t="s">
        <v>421</v>
      </c>
      <c r="B89" s="3" t="s">
        <v>72</v>
      </c>
      <c r="C89" s="9">
        <v>1.5</v>
      </c>
      <c r="D89" s="5">
        <v>60</v>
      </c>
      <c r="E89" s="6">
        <v>0.1</v>
      </c>
      <c r="F89" s="5">
        <v>1</v>
      </c>
    </row>
    <row r="90" spans="1:6" ht="13.5">
      <c r="A90" s="3" t="s">
        <v>445</v>
      </c>
      <c r="B90" s="3" t="s">
        <v>446</v>
      </c>
      <c r="C90" s="9">
        <v>1.5</v>
      </c>
      <c r="D90" s="5">
        <v>60</v>
      </c>
      <c r="E90" s="6">
        <v>0.4</v>
      </c>
      <c r="F90" s="5">
        <v>1</v>
      </c>
    </row>
    <row r="91" spans="1:6" ht="13.5">
      <c r="A91" s="3" t="s">
        <v>77</v>
      </c>
      <c r="B91" s="3" t="s">
        <v>78</v>
      </c>
      <c r="C91" s="9">
        <v>1.6</v>
      </c>
      <c r="D91" s="5" t="s">
        <v>608</v>
      </c>
      <c r="E91" s="6">
        <v>0.5</v>
      </c>
      <c r="F91" s="5">
        <v>3</v>
      </c>
    </row>
    <row r="92" spans="1:6" ht="13.5">
      <c r="A92" s="3" t="s">
        <v>83</v>
      </c>
      <c r="B92" s="3" t="s">
        <v>84</v>
      </c>
      <c r="C92" s="30">
        <v>1.6</v>
      </c>
      <c r="D92" s="5" t="s">
        <v>601</v>
      </c>
      <c r="E92" s="6">
        <v>0.4</v>
      </c>
      <c r="F92" s="5">
        <v>3</v>
      </c>
    </row>
    <row r="93" spans="1:6" ht="13.5">
      <c r="A93" s="3" t="s">
        <v>301</v>
      </c>
      <c r="B93" s="3" t="s">
        <v>302</v>
      </c>
      <c r="C93" s="12">
        <v>1.68</v>
      </c>
      <c r="D93" s="5" t="s">
        <v>634</v>
      </c>
      <c r="E93" s="6">
        <v>1</v>
      </c>
      <c r="F93" s="5">
        <v>2</v>
      </c>
    </row>
    <row r="94" spans="1:6" ht="13.5">
      <c r="A94" s="3" t="s">
        <v>490</v>
      </c>
      <c r="B94" s="3" t="s">
        <v>491</v>
      </c>
      <c r="C94" s="12">
        <v>1.68</v>
      </c>
      <c r="D94" s="5" t="s">
        <v>634</v>
      </c>
      <c r="E94" s="6">
        <v>3</v>
      </c>
      <c r="F94" s="5">
        <v>3</v>
      </c>
    </row>
    <row r="95" spans="1:6" ht="13.5">
      <c r="A95" s="3" t="s">
        <v>29</v>
      </c>
      <c r="B95" s="3" t="s">
        <v>30</v>
      </c>
      <c r="C95" s="9">
        <v>1.8</v>
      </c>
      <c r="D95" s="5" t="s">
        <v>607</v>
      </c>
      <c r="E95" s="6">
        <v>4</v>
      </c>
      <c r="F95" s="5">
        <v>2</v>
      </c>
    </row>
    <row r="96" spans="1:6" ht="13.5">
      <c r="A96" s="3" t="s">
        <v>431</v>
      </c>
      <c r="B96" s="3" t="s">
        <v>14</v>
      </c>
      <c r="C96" s="9">
        <v>1.8</v>
      </c>
      <c r="D96" s="5" t="s">
        <v>633</v>
      </c>
      <c r="E96" s="6">
        <v>1</v>
      </c>
      <c r="F96" s="5">
        <v>1</v>
      </c>
    </row>
    <row r="97" spans="1:6" ht="13.5">
      <c r="A97" s="3" t="s">
        <v>40</v>
      </c>
      <c r="B97" s="3" t="s">
        <v>41</v>
      </c>
      <c r="C97" s="9">
        <v>2</v>
      </c>
      <c r="D97" s="5" t="s">
        <v>651</v>
      </c>
      <c r="E97" s="6">
        <v>0.3</v>
      </c>
      <c r="F97" s="5">
        <v>1</v>
      </c>
    </row>
    <row r="98" spans="1:6" ht="13.5">
      <c r="A98" s="3" t="s">
        <v>65</v>
      </c>
      <c r="B98" s="3" t="s">
        <v>66</v>
      </c>
      <c r="C98" s="9">
        <v>2</v>
      </c>
      <c r="D98" s="5" t="s">
        <v>604</v>
      </c>
      <c r="E98" s="6">
        <v>0.3</v>
      </c>
      <c r="F98" s="5">
        <v>1</v>
      </c>
    </row>
    <row r="99" spans="1:6" ht="13.5">
      <c r="A99" s="3" t="s">
        <v>95</v>
      </c>
      <c r="B99" s="3" t="s">
        <v>96</v>
      </c>
      <c r="C99" s="9">
        <v>2</v>
      </c>
      <c r="D99" s="5" t="s">
        <v>604</v>
      </c>
      <c r="E99" s="6">
        <v>0.3</v>
      </c>
      <c r="F99" s="5">
        <v>1</v>
      </c>
    </row>
    <row r="100" spans="1:6" ht="13.5">
      <c r="A100" s="3" t="s">
        <v>155</v>
      </c>
      <c r="B100" s="3" t="s">
        <v>156</v>
      </c>
      <c r="C100" s="9">
        <v>2</v>
      </c>
      <c r="D100" s="5" t="s">
        <v>620</v>
      </c>
      <c r="E100" s="6">
        <v>0.1</v>
      </c>
      <c r="F100" s="5">
        <v>2</v>
      </c>
    </row>
    <row r="101" spans="1:6" ht="13.5">
      <c r="A101" s="3" t="s">
        <v>237</v>
      </c>
      <c r="B101" s="3" t="s">
        <v>238</v>
      </c>
      <c r="C101" s="9">
        <v>2</v>
      </c>
      <c r="D101" s="5" t="s">
        <v>622</v>
      </c>
      <c r="E101" s="6">
        <v>1</v>
      </c>
      <c r="F101" s="5">
        <v>2</v>
      </c>
    </row>
    <row r="102" spans="1:6" ht="13.5">
      <c r="A102" s="3" t="s">
        <v>249</v>
      </c>
      <c r="B102" s="3" t="s">
        <v>250</v>
      </c>
      <c r="C102" s="9">
        <v>2</v>
      </c>
      <c r="D102" s="5" t="s">
        <v>635</v>
      </c>
      <c r="E102" s="6">
        <v>0.8</v>
      </c>
      <c r="F102" s="5">
        <v>1</v>
      </c>
    </row>
    <row r="103" spans="1:6" ht="13.5">
      <c r="A103" s="3" t="s">
        <v>367</v>
      </c>
      <c r="B103" s="3" t="s">
        <v>368</v>
      </c>
      <c r="C103" s="9">
        <v>2</v>
      </c>
      <c r="D103" s="5" t="s">
        <v>622</v>
      </c>
      <c r="E103" s="6">
        <v>0.5</v>
      </c>
      <c r="F103" s="5">
        <v>1</v>
      </c>
    </row>
    <row r="104" spans="1:6" ht="13.5">
      <c r="A104" s="3" t="s">
        <v>389</v>
      </c>
      <c r="B104" s="3" t="s">
        <v>390</v>
      </c>
      <c r="C104" s="9">
        <v>2</v>
      </c>
      <c r="D104" s="5" t="s">
        <v>635</v>
      </c>
      <c r="E104" s="6">
        <v>0.3</v>
      </c>
      <c r="F104" s="5">
        <v>1</v>
      </c>
    </row>
    <row r="105" spans="1:6" ht="13.5">
      <c r="A105" s="3" t="s">
        <v>429</v>
      </c>
      <c r="B105" s="3" t="s">
        <v>53</v>
      </c>
      <c r="C105" s="9">
        <v>2</v>
      </c>
      <c r="D105" s="5">
        <v>90</v>
      </c>
      <c r="E105" s="6">
        <v>0.4</v>
      </c>
      <c r="F105" s="5">
        <v>1</v>
      </c>
    </row>
    <row r="106" spans="1:6" ht="13.5">
      <c r="A106" s="16" t="s">
        <v>430</v>
      </c>
      <c r="B106" s="16" t="s">
        <v>7</v>
      </c>
      <c r="C106" s="17">
        <v>2</v>
      </c>
      <c r="D106" s="18" t="s">
        <v>633</v>
      </c>
      <c r="E106" s="19">
        <v>0.5</v>
      </c>
      <c r="F106" s="18">
        <v>1</v>
      </c>
    </row>
    <row r="107" spans="1:6" ht="13.5">
      <c r="A107" s="13" t="s">
        <v>281</v>
      </c>
      <c r="B107" s="13" t="s">
        <v>282</v>
      </c>
      <c r="C107" s="20">
        <v>2.5</v>
      </c>
      <c r="D107" s="5" t="s">
        <v>635</v>
      </c>
      <c r="E107" s="15">
        <v>0.6</v>
      </c>
      <c r="F107" s="14">
        <v>1</v>
      </c>
    </row>
    <row r="108" spans="1:6" ht="13.5">
      <c r="A108" s="3" t="s">
        <v>287</v>
      </c>
      <c r="B108" s="3" t="s">
        <v>288</v>
      </c>
      <c r="C108" s="9">
        <v>2.5</v>
      </c>
      <c r="D108" s="5" t="s">
        <v>622</v>
      </c>
      <c r="E108" s="6">
        <v>1</v>
      </c>
      <c r="F108" s="5">
        <v>1</v>
      </c>
    </row>
    <row r="109" spans="1:6" ht="13.5">
      <c r="A109" s="3" t="s">
        <v>353</v>
      </c>
      <c r="B109" s="3" t="s">
        <v>354</v>
      </c>
      <c r="C109" s="9">
        <v>2.5</v>
      </c>
      <c r="D109" s="5" t="s">
        <v>635</v>
      </c>
      <c r="E109" s="6">
        <v>0.4</v>
      </c>
      <c r="F109" s="5">
        <v>1</v>
      </c>
    </row>
    <row r="110" spans="1:6" ht="13.5">
      <c r="A110" s="3" t="s">
        <v>447</v>
      </c>
      <c r="B110" s="3" t="s">
        <v>448</v>
      </c>
      <c r="C110" s="12">
        <v>2.58</v>
      </c>
      <c r="D110" s="5" t="s">
        <v>635</v>
      </c>
      <c r="E110" s="6">
        <v>0.5</v>
      </c>
      <c r="F110" s="5">
        <v>1</v>
      </c>
    </row>
    <row r="111" spans="1:6" ht="13.5">
      <c r="A111" s="3" t="s">
        <v>243</v>
      </c>
      <c r="B111" s="3" t="s">
        <v>244</v>
      </c>
      <c r="C111" s="9">
        <v>2.6</v>
      </c>
      <c r="D111" s="5" t="s">
        <v>622</v>
      </c>
      <c r="E111" s="6">
        <v>1.2</v>
      </c>
      <c r="F111" s="5">
        <v>1</v>
      </c>
    </row>
    <row r="112" spans="1:6" ht="13.5">
      <c r="A112" s="3" t="s">
        <v>245</v>
      </c>
      <c r="B112" s="3" t="s">
        <v>246</v>
      </c>
      <c r="C112" s="9">
        <v>2.6</v>
      </c>
      <c r="D112" s="5" t="s">
        <v>634</v>
      </c>
      <c r="E112" s="6">
        <v>1.6</v>
      </c>
      <c r="F112" s="5">
        <v>1</v>
      </c>
    </row>
    <row r="113" spans="1:6" ht="13.5">
      <c r="A113" s="3" t="s">
        <v>285</v>
      </c>
      <c r="B113" s="3" t="s">
        <v>286</v>
      </c>
      <c r="C113" s="9">
        <v>2.6</v>
      </c>
      <c r="D113" s="5" t="s">
        <v>622</v>
      </c>
      <c r="E113" s="23">
        <v>0.05</v>
      </c>
      <c r="F113" s="5">
        <v>1</v>
      </c>
    </row>
    <row r="114" spans="1:6" ht="13.5">
      <c r="A114" s="3" t="s">
        <v>449</v>
      </c>
      <c r="B114" s="3" t="s">
        <v>450</v>
      </c>
      <c r="C114" s="12">
        <v>2.65</v>
      </c>
      <c r="D114" s="5" t="s">
        <v>633</v>
      </c>
      <c r="E114" s="6">
        <v>2.5</v>
      </c>
      <c r="F114" s="5">
        <v>1</v>
      </c>
    </row>
    <row r="115" spans="1:6" ht="13.5">
      <c r="A115" s="3" t="s">
        <v>56</v>
      </c>
      <c r="B115" s="3" t="s">
        <v>57</v>
      </c>
      <c r="C115" s="9">
        <v>2.8</v>
      </c>
      <c r="D115" s="5" t="s">
        <v>608</v>
      </c>
      <c r="E115" s="6">
        <v>1.5</v>
      </c>
      <c r="F115" s="5">
        <v>2</v>
      </c>
    </row>
    <row r="116" spans="1:6" ht="13.5">
      <c r="A116" s="3" t="s">
        <v>62</v>
      </c>
      <c r="B116" s="3" t="s">
        <v>63</v>
      </c>
      <c r="C116" s="9">
        <v>2.8</v>
      </c>
      <c r="D116" s="5" t="s">
        <v>604</v>
      </c>
      <c r="E116" s="6">
        <v>1.2</v>
      </c>
      <c r="F116" s="5">
        <v>1</v>
      </c>
    </row>
    <row r="117" spans="1:6" ht="13.5">
      <c r="A117" s="3" t="s">
        <v>69</v>
      </c>
      <c r="B117" s="3" t="s">
        <v>70</v>
      </c>
      <c r="C117" s="9">
        <v>2.8</v>
      </c>
      <c r="D117" s="5" t="s">
        <v>604</v>
      </c>
      <c r="E117" s="6">
        <v>1.5</v>
      </c>
      <c r="F117" s="5">
        <v>1</v>
      </c>
    </row>
    <row r="118" spans="1:6" ht="13.5">
      <c r="A118" s="3" t="s">
        <v>71</v>
      </c>
      <c r="B118" s="3" t="s">
        <v>72</v>
      </c>
      <c r="C118" s="9">
        <v>2.8</v>
      </c>
      <c r="D118" s="5" t="s">
        <v>604</v>
      </c>
      <c r="E118" s="6">
        <v>1.5</v>
      </c>
      <c r="F118" s="5">
        <v>1</v>
      </c>
    </row>
    <row r="119" spans="1:6" ht="13.5">
      <c r="A119" s="3" t="s">
        <v>73</v>
      </c>
      <c r="B119" s="3" t="s">
        <v>74</v>
      </c>
      <c r="C119" s="9">
        <v>2.8</v>
      </c>
      <c r="D119" s="5" t="s">
        <v>604</v>
      </c>
      <c r="E119" s="6">
        <v>0.5</v>
      </c>
      <c r="F119" s="5">
        <v>1</v>
      </c>
    </row>
    <row r="120" spans="1:6" ht="13.5">
      <c r="A120" s="3" t="s">
        <v>85</v>
      </c>
      <c r="B120" s="3" t="s">
        <v>86</v>
      </c>
      <c r="C120" s="9">
        <v>2.8</v>
      </c>
      <c r="D120" s="5" t="s">
        <v>604</v>
      </c>
      <c r="E120" s="6">
        <v>1</v>
      </c>
      <c r="F120" s="5">
        <v>2</v>
      </c>
    </row>
    <row r="121" spans="1:6" ht="13.5">
      <c r="A121" s="3" t="s">
        <v>197</v>
      </c>
      <c r="B121" s="3" t="s">
        <v>198</v>
      </c>
      <c r="C121" s="9">
        <v>2.8</v>
      </c>
      <c r="D121" s="5" t="s">
        <v>622</v>
      </c>
      <c r="E121" s="6">
        <v>1</v>
      </c>
      <c r="F121" s="5">
        <v>1</v>
      </c>
    </row>
    <row r="122" spans="1:6" ht="13.5">
      <c r="A122" s="3" t="s">
        <v>199</v>
      </c>
      <c r="B122" s="3" t="s">
        <v>200</v>
      </c>
      <c r="C122" s="9">
        <v>2.8</v>
      </c>
      <c r="D122" s="5" t="s">
        <v>622</v>
      </c>
      <c r="E122" s="6">
        <v>1.3</v>
      </c>
      <c r="F122" s="5">
        <v>1</v>
      </c>
    </row>
    <row r="123" spans="1:6" ht="13.5">
      <c r="A123" s="3" t="s">
        <v>203</v>
      </c>
      <c r="B123" s="3" t="s">
        <v>204</v>
      </c>
      <c r="C123" s="9">
        <v>2.8</v>
      </c>
      <c r="D123" s="5" t="s">
        <v>622</v>
      </c>
      <c r="E123" s="6">
        <v>1</v>
      </c>
      <c r="F123" s="5">
        <v>1</v>
      </c>
    </row>
    <row r="124" spans="1:6" ht="13.5">
      <c r="A124" s="3" t="s">
        <v>291</v>
      </c>
      <c r="B124" s="3" t="s">
        <v>292</v>
      </c>
      <c r="C124" s="9">
        <v>2.8</v>
      </c>
      <c r="D124" s="5" t="s">
        <v>622</v>
      </c>
      <c r="E124" s="6">
        <v>1.2</v>
      </c>
      <c r="F124" s="5">
        <v>2</v>
      </c>
    </row>
    <row r="125" spans="1:6" ht="13.5">
      <c r="A125" s="3" t="s">
        <v>327</v>
      </c>
      <c r="B125" s="3" t="s">
        <v>328</v>
      </c>
      <c r="C125" s="9">
        <v>2.8</v>
      </c>
      <c r="D125" s="5" t="s">
        <v>635</v>
      </c>
      <c r="E125" s="6">
        <v>0.6</v>
      </c>
      <c r="F125" s="5">
        <v>1</v>
      </c>
    </row>
    <row r="126" spans="1:6" ht="13.5">
      <c r="A126" s="3" t="s">
        <v>351</v>
      </c>
      <c r="B126" s="3" t="s">
        <v>352</v>
      </c>
      <c r="C126" s="9">
        <v>2.8</v>
      </c>
      <c r="D126" s="5" t="s">
        <v>635</v>
      </c>
      <c r="E126" s="6">
        <v>0.6</v>
      </c>
      <c r="F126" s="5">
        <v>1</v>
      </c>
    </row>
    <row r="127" spans="1:6" ht="13.5">
      <c r="A127" s="3" t="s">
        <v>419</v>
      </c>
      <c r="B127" s="3" t="s">
        <v>57</v>
      </c>
      <c r="C127" s="9">
        <v>2.8</v>
      </c>
      <c r="D127" s="5" t="s">
        <v>622</v>
      </c>
      <c r="E127" s="6">
        <v>1</v>
      </c>
      <c r="F127" s="5">
        <v>2</v>
      </c>
    </row>
    <row r="128" spans="1:6" ht="13.5">
      <c r="A128" s="3" t="s">
        <v>454</v>
      </c>
      <c r="B128" s="3" t="s">
        <v>455</v>
      </c>
      <c r="C128" s="9">
        <v>2.8</v>
      </c>
      <c r="D128" s="5" t="s">
        <v>633</v>
      </c>
      <c r="E128" s="6">
        <v>1.2</v>
      </c>
      <c r="F128" s="5">
        <v>1</v>
      </c>
    </row>
    <row r="129" spans="1:6" ht="13.5">
      <c r="A129" s="3" t="s">
        <v>533</v>
      </c>
      <c r="B129" s="3" t="s">
        <v>534</v>
      </c>
      <c r="C129" s="9">
        <v>2.8</v>
      </c>
      <c r="D129" s="5" t="s">
        <v>645</v>
      </c>
      <c r="E129" s="6">
        <v>0.8</v>
      </c>
      <c r="F129" s="5">
        <v>1</v>
      </c>
    </row>
    <row r="130" spans="1:6" ht="13.5">
      <c r="A130" s="3" t="s">
        <v>545</v>
      </c>
      <c r="B130" s="3" t="s">
        <v>546</v>
      </c>
      <c r="C130" s="9">
        <v>2.8</v>
      </c>
      <c r="D130" s="5" t="s">
        <v>645</v>
      </c>
      <c r="E130" s="6">
        <v>1.2</v>
      </c>
      <c r="F130" s="5">
        <v>1</v>
      </c>
    </row>
    <row r="131" spans="1:6" ht="13.5">
      <c r="A131" s="3" t="s">
        <v>227</v>
      </c>
      <c r="B131" s="3" t="s">
        <v>228</v>
      </c>
      <c r="C131" s="9">
        <v>3</v>
      </c>
      <c r="D131" s="5" t="s">
        <v>619</v>
      </c>
      <c r="E131" s="6">
        <v>1.5</v>
      </c>
      <c r="F131" s="5">
        <v>2</v>
      </c>
    </row>
    <row r="132" spans="1:6" ht="13.5">
      <c r="A132" s="3" t="s">
        <v>347</v>
      </c>
      <c r="B132" s="3" t="s">
        <v>348</v>
      </c>
      <c r="C132" s="9">
        <v>3</v>
      </c>
      <c r="D132" s="5" t="s">
        <v>635</v>
      </c>
      <c r="E132" s="6">
        <v>0.5</v>
      </c>
      <c r="F132" s="5">
        <v>1</v>
      </c>
    </row>
    <row r="133" spans="1:6" ht="13.5">
      <c r="A133" s="3" t="s">
        <v>551</v>
      </c>
      <c r="B133" s="3" t="s">
        <v>552</v>
      </c>
      <c r="C133" s="9">
        <v>3</v>
      </c>
      <c r="D133" s="5" t="s">
        <v>634</v>
      </c>
      <c r="E133" s="6">
        <v>0.5</v>
      </c>
      <c r="F133" s="5">
        <v>2</v>
      </c>
    </row>
    <row r="134" spans="1:6" ht="13.5">
      <c r="A134" s="3" t="s">
        <v>427</v>
      </c>
      <c r="B134" s="3" t="s">
        <v>428</v>
      </c>
      <c r="C134" s="9">
        <v>4</v>
      </c>
      <c r="D134" s="5">
        <v>120</v>
      </c>
      <c r="E134" s="6">
        <v>0.2</v>
      </c>
      <c r="F134" s="5">
        <v>1</v>
      </c>
    </row>
    <row r="135" spans="1:6" ht="13.5">
      <c r="A135" s="3" t="s">
        <v>484</v>
      </c>
      <c r="B135" s="3" t="s">
        <v>485</v>
      </c>
      <c r="C135" s="9">
        <v>4.2</v>
      </c>
      <c r="D135" s="5" t="s">
        <v>645</v>
      </c>
      <c r="E135" s="6">
        <v>2</v>
      </c>
      <c r="F135" s="5">
        <v>2</v>
      </c>
    </row>
    <row r="136" spans="1:6" ht="13.5">
      <c r="A136" s="3" t="s">
        <v>510</v>
      </c>
      <c r="B136" s="3" t="s">
        <v>511</v>
      </c>
      <c r="C136" s="9">
        <v>4.2</v>
      </c>
      <c r="D136" s="5" t="s">
        <v>645</v>
      </c>
      <c r="E136" s="6">
        <v>2</v>
      </c>
      <c r="F136" s="5">
        <v>1</v>
      </c>
    </row>
    <row r="137" spans="1:6" ht="13.5">
      <c r="A137" s="3" t="s">
        <v>399</v>
      </c>
      <c r="B137" s="3" t="s">
        <v>400</v>
      </c>
      <c r="C137" s="9">
        <v>4.5</v>
      </c>
      <c r="D137" s="5">
        <v>120</v>
      </c>
      <c r="E137" s="6">
        <v>2.5</v>
      </c>
      <c r="F137" s="5">
        <v>1</v>
      </c>
    </row>
    <row r="138" spans="1:6" ht="13.5">
      <c r="A138" s="3" t="s">
        <v>458</v>
      </c>
      <c r="B138" s="3" t="s">
        <v>459</v>
      </c>
      <c r="C138" s="9">
        <v>4.5</v>
      </c>
      <c r="D138" s="5" t="s">
        <v>645</v>
      </c>
      <c r="E138" s="6">
        <v>5</v>
      </c>
      <c r="F138" s="5">
        <v>1</v>
      </c>
    </row>
    <row r="139" spans="1:6" ht="13.5">
      <c r="A139" s="3" t="s">
        <v>60</v>
      </c>
      <c r="B139" s="3" t="s">
        <v>61</v>
      </c>
      <c r="C139" s="9">
        <v>5</v>
      </c>
      <c r="D139" s="5" t="s">
        <v>606</v>
      </c>
      <c r="E139" s="6">
        <v>1</v>
      </c>
      <c r="F139" s="5">
        <v>1</v>
      </c>
    </row>
    <row r="140" spans="1:6" ht="13.5">
      <c r="A140" s="3" t="s">
        <v>67</v>
      </c>
      <c r="B140" s="3" t="s">
        <v>68</v>
      </c>
      <c r="C140" s="9">
        <v>5</v>
      </c>
      <c r="D140" s="5" t="s">
        <v>604</v>
      </c>
      <c r="E140" s="6">
        <v>1</v>
      </c>
      <c r="F140" s="5">
        <v>1</v>
      </c>
    </row>
    <row r="141" spans="1:6" ht="13.5">
      <c r="A141" s="3" t="s">
        <v>75</v>
      </c>
      <c r="B141" s="3" t="s">
        <v>76</v>
      </c>
      <c r="C141" s="9">
        <v>5</v>
      </c>
      <c r="D141" s="5" t="s">
        <v>604</v>
      </c>
      <c r="E141" s="6">
        <v>3.5</v>
      </c>
      <c r="F141" s="5">
        <v>1</v>
      </c>
    </row>
    <row r="142" spans="1:6" ht="13.5">
      <c r="A142" s="3" t="s">
        <v>205</v>
      </c>
      <c r="B142" s="3" t="s">
        <v>206</v>
      </c>
      <c r="C142" s="9">
        <v>5</v>
      </c>
      <c r="D142" s="5" t="s">
        <v>633</v>
      </c>
      <c r="E142" s="6">
        <v>0.1</v>
      </c>
      <c r="F142" s="5">
        <v>1</v>
      </c>
    </row>
    <row r="143" spans="1:6" ht="13.5">
      <c r="A143" s="3" t="s">
        <v>31</v>
      </c>
      <c r="B143" s="3" t="s">
        <v>32</v>
      </c>
      <c r="C143" s="9">
        <v>6</v>
      </c>
      <c r="D143" s="5" t="s">
        <v>608</v>
      </c>
      <c r="E143" s="6">
        <v>4</v>
      </c>
      <c r="F143" s="5">
        <v>1</v>
      </c>
    </row>
    <row r="144" spans="1:6" ht="13.5">
      <c r="A144" s="3" t="s">
        <v>36</v>
      </c>
      <c r="B144" s="3" t="s">
        <v>37</v>
      </c>
      <c r="C144" s="9">
        <v>6</v>
      </c>
      <c r="D144" s="5" t="s">
        <v>608</v>
      </c>
      <c r="E144" s="6">
        <v>20</v>
      </c>
      <c r="F144" s="5">
        <v>1</v>
      </c>
    </row>
    <row r="145" spans="1:6" ht="13.5">
      <c r="A145" s="3" t="s">
        <v>42</v>
      </c>
      <c r="B145" s="3" t="s">
        <v>43</v>
      </c>
      <c r="C145" s="9">
        <v>6</v>
      </c>
      <c r="D145" s="5" t="s">
        <v>608</v>
      </c>
      <c r="E145" s="6">
        <v>14</v>
      </c>
      <c r="F145" s="5">
        <v>1</v>
      </c>
    </row>
    <row r="146" spans="1:6" ht="13.5">
      <c r="A146" s="3" t="s">
        <v>48</v>
      </c>
      <c r="B146" s="3" t="s">
        <v>49</v>
      </c>
      <c r="C146" s="9">
        <v>6</v>
      </c>
      <c r="D146" s="5" t="s">
        <v>608</v>
      </c>
      <c r="E146" s="6">
        <v>8</v>
      </c>
      <c r="F146" s="5">
        <v>1</v>
      </c>
    </row>
    <row r="147" spans="1:6" ht="13.5">
      <c r="A147" s="3" t="s">
        <v>586</v>
      </c>
      <c r="B147" s="3" t="s">
        <v>33</v>
      </c>
      <c r="C147" s="9">
        <v>6</v>
      </c>
      <c r="D147" s="5"/>
      <c r="E147" s="6"/>
      <c r="F147" s="5">
        <v>1</v>
      </c>
    </row>
    <row r="148" spans="1:6" ht="13.5">
      <c r="A148" s="3" t="s">
        <v>589</v>
      </c>
      <c r="B148" s="3" t="s">
        <v>590</v>
      </c>
      <c r="C148" s="9">
        <v>6</v>
      </c>
      <c r="D148" s="5">
        <v>120</v>
      </c>
      <c r="E148" s="6">
        <v>8</v>
      </c>
      <c r="F148" s="5">
        <v>1</v>
      </c>
    </row>
    <row r="149" spans="1:6" ht="13.5">
      <c r="A149" s="3" t="s">
        <v>89</v>
      </c>
      <c r="B149" s="3" t="s">
        <v>90</v>
      </c>
      <c r="C149" s="9" t="s">
        <v>600</v>
      </c>
      <c r="D149" s="5" t="s">
        <v>601</v>
      </c>
      <c r="E149" s="6">
        <v>0.3</v>
      </c>
      <c r="F149" s="5">
        <v>1</v>
      </c>
    </row>
    <row r="150" spans="1:6" ht="13.5">
      <c r="A150" s="3" t="s">
        <v>377</v>
      </c>
      <c r="B150" s="3" t="s">
        <v>378</v>
      </c>
      <c r="C150" s="9" t="s">
        <v>642</v>
      </c>
      <c r="D150" s="5" t="s">
        <v>655</v>
      </c>
      <c r="E150" s="6">
        <v>0.2</v>
      </c>
      <c r="F150" s="5">
        <v>1</v>
      </c>
    </row>
    <row r="151" spans="1:6" ht="13.5">
      <c r="A151" s="3" t="s">
        <v>379</v>
      </c>
      <c r="B151" s="3" t="s">
        <v>380</v>
      </c>
      <c r="C151" s="9" t="s">
        <v>642</v>
      </c>
      <c r="D151" s="5" t="s">
        <v>655</v>
      </c>
      <c r="E151" s="6">
        <v>0.2</v>
      </c>
      <c r="F151" s="5">
        <v>1</v>
      </c>
    </row>
    <row r="152" spans="1:6" ht="13.5">
      <c r="A152" s="3" t="s">
        <v>239</v>
      </c>
      <c r="B152" s="3" t="s">
        <v>240</v>
      </c>
      <c r="C152" s="9" t="s">
        <v>628</v>
      </c>
      <c r="D152" s="5" t="s">
        <v>619</v>
      </c>
      <c r="E152" s="6">
        <v>0.5</v>
      </c>
      <c r="F152" s="5">
        <v>2</v>
      </c>
    </row>
    <row r="153" spans="1:6" ht="13.5">
      <c r="A153" s="3" t="s">
        <v>255</v>
      </c>
      <c r="B153" s="3" t="s">
        <v>256</v>
      </c>
      <c r="C153" s="9" t="s">
        <v>628</v>
      </c>
      <c r="D153" s="5" t="s">
        <v>618</v>
      </c>
      <c r="E153" s="6">
        <v>0.4</v>
      </c>
      <c r="F153" s="5">
        <v>2</v>
      </c>
    </row>
    <row r="154" spans="1:6" ht="13.5">
      <c r="A154" s="3" t="s">
        <v>233</v>
      </c>
      <c r="B154" s="3" t="s">
        <v>234</v>
      </c>
      <c r="C154" s="9" t="s">
        <v>627</v>
      </c>
      <c r="D154" s="5" t="s">
        <v>619</v>
      </c>
      <c r="E154" s="6">
        <v>1</v>
      </c>
      <c r="F154" s="5">
        <v>2</v>
      </c>
    </row>
    <row r="155" spans="1:6" ht="13.5">
      <c r="A155" s="3" t="s">
        <v>81</v>
      </c>
      <c r="B155" s="3" t="s">
        <v>82</v>
      </c>
      <c r="C155" s="9" t="s">
        <v>599</v>
      </c>
      <c r="D155" s="5" t="s">
        <v>601</v>
      </c>
      <c r="E155" s="6">
        <v>1.2</v>
      </c>
      <c r="F155" s="5">
        <v>2</v>
      </c>
    </row>
    <row r="156" spans="1:6" ht="13.5">
      <c r="A156" s="3" t="s">
        <v>215</v>
      </c>
      <c r="B156" s="3" t="s">
        <v>216</v>
      </c>
      <c r="C156" s="9" t="s">
        <v>624</v>
      </c>
      <c r="D156" s="5" t="s">
        <v>618</v>
      </c>
      <c r="E156" s="6">
        <v>0.6</v>
      </c>
      <c r="F156" s="5">
        <v>1</v>
      </c>
    </row>
    <row r="157" spans="1:6" ht="13.5">
      <c r="A157" s="3" t="s">
        <v>241</v>
      </c>
      <c r="B157" s="3" t="s">
        <v>242</v>
      </c>
      <c r="C157" s="9" t="s">
        <v>629</v>
      </c>
      <c r="D157" s="5" t="s">
        <v>619</v>
      </c>
      <c r="E157" s="6">
        <v>0.6</v>
      </c>
      <c r="F157" s="5">
        <v>1</v>
      </c>
    </row>
    <row r="158" spans="1:6" ht="13.5">
      <c r="A158" s="24" t="s">
        <v>229</v>
      </c>
      <c r="B158" s="3" t="s">
        <v>230</v>
      </c>
      <c r="C158" s="9" t="s">
        <v>626</v>
      </c>
      <c r="D158" s="5" t="s">
        <v>619</v>
      </c>
      <c r="E158" s="6">
        <v>1</v>
      </c>
      <c r="F158" s="5">
        <v>2</v>
      </c>
    </row>
    <row r="159" spans="1:6" ht="13.5">
      <c r="A159" s="16" t="s">
        <v>231</v>
      </c>
      <c r="B159" s="16" t="s">
        <v>232</v>
      </c>
      <c r="C159" s="17" t="s">
        <v>626</v>
      </c>
      <c r="D159" s="18" t="s">
        <v>619</v>
      </c>
      <c r="E159" s="19">
        <v>1</v>
      </c>
      <c r="F159" s="18">
        <v>2</v>
      </c>
    </row>
    <row r="160" spans="1:6" ht="13.5">
      <c r="A160" s="13" t="s">
        <v>415</v>
      </c>
      <c r="B160" s="13" t="s">
        <v>416</v>
      </c>
      <c r="C160" s="20" t="s">
        <v>646</v>
      </c>
      <c r="D160" s="14" t="s">
        <v>618</v>
      </c>
      <c r="E160" s="15">
        <v>0.3</v>
      </c>
      <c r="F160" s="14">
        <v>2</v>
      </c>
    </row>
    <row r="161" spans="1:6" ht="13.5">
      <c r="A161" s="3" t="s">
        <v>333</v>
      </c>
      <c r="B161" s="3" t="s">
        <v>334</v>
      </c>
      <c r="C161" s="9" t="s">
        <v>639</v>
      </c>
      <c r="D161" s="5" t="s">
        <v>619</v>
      </c>
      <c r="E161" s="6">
        <v>0.5</v>
      </c>
      <c r="F161" s="5">
        <v>1</v>
      </c>
    </row>
    <row r="162" spans="1:6" ht="13.5">
      <c r="A162" s="3" t="s">
        <v>163</v>
      </c>
      <c r="B162" s="3" t="s">
        <v>164</v>
      </c>
      <c r="C162" s="9" t="s">
        <v>610</v>
      </c>
      <c r="D162" s="5" t="s">
        <v>619</v>
      </c>
      <c r="E162" s="6">
        <v>0.2</v>
      </c>
      <c r="F162" s="5">
        <v>1</v>
      </c>
    </row>
    <row r="163" spans="1:6" ht="13.5">
      <c r="A163" s="3" t="s">
        <v>217</v>
      </c>
      <c r="B163" s="3" t="s">
        <v>218</v>
      </c>
      <c r="C163" s="9" t="s">
        <v>610</v>
      </c>
      <c r="D163" s="5" t="s">
        <v>618</v>
      </c>
      <c r="E163" s="6">
        <v>0.6</v>
      </c>
      <c r="F163" s="5">
        <v>2</v>
      </c>
    </row>
    <row r="164" spans="1:6" ht="13.5">
      <c r="A164" s="3" t="s">
        <v>58</v>
      </c>
      <c r="B164" s="3" t="s">
        <v>59</v>
      </c>
      <c r="C164" s="9" t="s">
        <v>598</v>
      </c>
      <c r="D164" s="14" t="s">
        <v>603</v>
      </c>
      <c r="E164" s="6">
        <v>0.3</v>
      </c>
      <c r="F164" s="5">
        <v>1</v>
      </c>
    </row>
    <row r="165" spans="1:6" ht="13.5">
      <c r="A165" s="3" t="s">
        <v>79</v>
      </c>
      <c r="B165" s="3" t="s">
        <v>80</v>
      </c>
      <c r="C165" s="9" t="s">
        <v>598</v>
      </c>
      <c r="D165" s="14" t="s">
        <v>601</v>
      </c>
      <c r="E165" s="6">
        <v>0.4</v>
      </c>
      <c r="F165" s="5">
        <v>2</v>
      </c>
    </row>
    <row r="166" spans="1:6" ht="13.5">
      <c r="A166" s="3" t="s">
        <v>211</v>
      </c>
      <c r="B166" s="3" t="s">
        <v>212</v>
      </c>
      <c r="C166" s="9" t="s">
        <v>623</v>
      </c>
      <c r="D166" s="14" t="s">
        <v>618</v>
      </c>
      <c r="E166" s="6">
        <v>0.6</v>
      </c>
      <c r="F166" s="5">
        <v>2</v>
      </c>
    </row>
    <row r="167" spans="1:6" ht="13.5">
      <c r="A167" s="3" t="s">
        <v>219</v>
      </c>
      <c r="B167" s="3" t="s">
        <v>220</v>
      </c>
      <c r="C167" s="9" t="s">
        <v>625</v>
      </c>
      <c r="D167" s="14" t="s">
        <v>618</v>
      </c>
      <c r="E167" s="6">
        <v>1</v>
      </c>
      <c r="F167" s="5">
        <v>2</v>
      </c>
    </row>
    <row r="168" spans="1:6" ht="13.5">
      <c r="A168" s="3" t="s">
        <v>439</v>
      </c>
      <c r="B168" s="3" t="s">
        <v>440</v>
      </c>
      <c r="C168" s="9" t="s">
        <v>647</v>
      </c>
      <c r="D168" s="14" t="s">
        <v>620</v>
      </c>
      <c r="E168" s="6">
        <v>0.5</v>
      </c>
      <c r="F168" s="5">
        <v>1</v>
      </c>
    </row>
    <row r="169" spans="1:6" ht="13.5">
      <c r="A169" s="3" t="s">
        <v>179</v>
      </c>
      <c r="B169" s="3" t="s">
        <v>180</v>
      </c>
      <c r="C169" s="9" t="s">
        <v>614</v>
      </c>
      <c r="D169" s="5" t="s">
        <v>617</v>
      </c>
      <c r="E169" s="6">
        <v>0.3</v>
      </c>
      <c r="F169" s="5">
        <v>2</v>
      </c>
    </row>
    <row r="170" spans="1:6" ht="13.5">
      <c r="A170" s="3" t="s">
        <v>265</v>
      </c>
      <c r="B170" s="3" t="s">
        <v>266</v>
      </c>
      <c r="C170" s="9" t="s">
        <v>614</v>
      </c>
      <c r="D170" s="14" t="s">
        <v>617</v>
      </c>
      <c r="E170" s="6">
        <v>0.3</v>
      </c>
      <c r="F170" s="5">
        <v>1</v>
      </c>
    </row>
    <row r="171" spans="1:6" ht="13.5">
      <c r="A171" s="3" t="s">
        <v>500</v>
      </c>
      <c r="B171" s="3" t="s">
        <v>501</v>
      </c>
      <c r="C171" s="9" t="s">
        <v>648</v>
      </c>
      <c r="D171" s="14" t="s">
        <v>633</v>
      </c>
      <c r="E171" s="6">
        <v>0.2</v>
      </c>
      <c r="F171" s="5">
        <v>2</v>
      </c>
    </row>
    <row r="172" spans="1:6" ht="13.5">
      <c r="A172" s="3" t="s">
        <v>526</v>
      </c>
      <c r="B172" s="3" t="s">
        <v>528</v>
      </c>
      <c r="C172" s="9" t="s">
        <v>649</v>
      </c>
      <c r="D172" s="14" t="s">
        <v>622</v>
      </c>
      <c r="E172" s="6">
        <v>1</v>
      </c>
      <c r="F172" s="5">
        <v>2</v>
      </c>
    </row>
    <row r="173" spans="1:6" ht="13.5">
      <c r="A173" s="3" t="s">
        <v>407</v>
      </c>
      <c r="B173" s="3" t="s">
        <v>408</v>
      </c>
      <c r="C173" s="9" t="s">
        <v>643</v>
      </c>
      <c r="D173" s="5" t="s">
        <v>617</v>
      </c>
      <c r="E173" s="6">
        <v>0.5</v>
      </c>
      <c r="F173" s="5">
        <v>1</v>
      </c>
    </row>
    <row r="174" spans="1:6" ht="13.5" hidden="1">
      <c r="A174" s="3" t="s">
        <v>337</v>
      </c>
      <c r="B174" s="3" t="s">
        <v>338</v>
      </c>
      <c r="C174" s="22" t="s">
        <v>644</v>
      </c>
      <c r="D174" s="5"/>
      <c r="E174" s="6"/>
      <c r="F174" s="5">
        <v>1</v>
      </c>
    </row>
    <row r="175" spans="1:6" ht="13.5">
      <c r="A175" s="3" t="s">
        <v>323</v>
      </c>
      <c r="B175" s="3" t="s">
        <v>324</v>
      </c>
      <c r="C175" s="9" t="s">
        <v>638</v>
      </c>
      <c r="D175" s="5" t="s">
        <v>619</v>
      </c>
      <c r="E175" s="6">
        <v>0.2</v>
      </c>
      <c r="F175" s="5">
        <v>1</v>
      </c>
    </row>
    <row r="176" spans="1:6" ht="13.5">
      <c r="A176" s="3" t="s">
        <v>263</v>
      </c>
      <c r="B176" s="3" t="s">
        <v>264</v>
      </c>
      <c r="C176" s="9" t="s">
        <v>630</v>
      </c>
      <c r="D176" s="5" t="s">
        <v>617</v>
      </c>
      <c r="E176" s="6">
        <v>0.5</v>
      </c>
      <c r="F176" s="5">
        <v>1</v>
      </c>
    </row>
    <row r="177" spans="1:6" ht="13.5">
      <c r="A177" s="3" t="s">
        <v>177</v>
      </c>
      <c r="B177" s="3" t="s">
        <v>178</v>
      </c>
      <c r="C177" s="9" t="s">
        <v>613</v>
      </c>
      <c r="D177" s="5" t="s">
        <v>617</v>
      </c>
      <c r="E177" s="6">
        <v>0.5</v>
      </c>
      <c r="F177" s="5">
        <v>2</v>
      </c>
    </row>
    <row r="178" spans="1:6" ht="13.5">
      <c r="A178" s="3" t="s">
        <v>181</v>
      </c>
      <c r="B178" s="3" t="s">
        <v>182</v>
      </c>
      <c r="C178" s="9" t="s">
        <v>613</v>
      </c>
      <c r="D178" s="5" t="s">
        <v>617</v>
      </c>
      <c r="E178" s="6">
        <v>0.5</v>
      </c>
      <c r="F178" s="5">
        <v>2</v>
      </c>
    </row>
    <row r="179" spans="1:6" ht="13.5">
      <c r="A179" s="3" t="s">
        <v>195</v>
      </c>
      <c r="B179" s="3" t="s">
        <v>196</v>
      </c>
      <c r="C179" s="9" t="s">
        <v>613</v>
      </c>
      <c r="D179" s="5" t="s">
        <v>617</v>
      </c>
      <c r="E179" s="6">
        <v>0.1</v>
      </c>
      <c r="F179" s="5">
        <v>1</v>
      </c>
    </row>
    <row r="180" spans="1:6" ht="13.5">
      <c r="A180" s="3" t="s">
        <v>223</v>
      </c>
      <c r="B180" s="3" t="s">
        <v>224</v>
      </c>
      <c r="C180" s="9" t="s">
        <v>613</v>
      </c>
      <c r="D180" s="14" t="s">
        <v>619</v>
      </c>
      <c r="E180" s="6">
        <v>0.2</v>
      </c>
      <c r="F180" s="5">
        <v>1</v>
      </c>
    </row>
    <row r="181" spans="1:6" ht="13.5">
      <c r="A181" s="3" t="s">
        <v>225</v>
      </c>
      <c r="B181" s="3" t="s">
        <v>226</v>
      </c>
      <c r="C181" s="9" t="s">
        <v>613</v>
      </c>
      <c r="D181" s="5" t="s">
        <v>619</v>
      </c>
      <c r="E181" s="6">
        <v>0.1</v>
      </c>
      <c r="F181" s="5">
        <v>1</v>
      </c>
    </row>
    <row r="182" spans="1:6" ht="13.5">
      <c r="A182" s="3" t="s">
        <v>173</v>
      </c>
      <c r="B182" s="3" t="s">
        <v>174</v>
      </c>
      <c r="C182" s="9" t="s">
        <v>612</v>
      </c>
      <c r="D182" s="5" t="s">
        <v>617</v>
      </c>
      <c r="E182" s="6">
        <v>0.5</v>
      </c>
      <c r="F182" s="5">
        <v>2</v>
      </c>
    </row>
    <row r="183" spans="1:6" ht="13.5">
      <c r="A183" s="3" t="s">
        <v>183</v>
      </c>
      <c r="B183" s="3" t="s">
        <v>184</v>
      </c>
      <c r="C183" s="9" t="s">
        <v>612</v>
      </c>
      <c r="D183" s="14" t="s">
        <v>617</v>
      </c>
      <c r="E183" s="6">
        <v>0.5</v>
      </c>
      <c r="F183" s="5">
        <v>1</v>
      </c>
    </row>
    <row r="184" spans="1:6" ht="13.5">
      <c r="A184" s="3" t="s">
        <v>189</v>
      </c>
      <c r="B184" s="3" t="s">
        <v>190</v>
      </c>
      <c r="C184" s="9" t="s">
        <v>612</v>
      </c>
      <c r="D184" s="14" t="s">
        <v>617</v>
      </c>
      <c r="E184" s="6">
        <v>0.4</v>
      </c>
      <c r="F184" s="5">
        <v>1</v>
      </c>
    </row>
    <row r="185" spans="1:6" ht="13.5">
      <c r="A185" s="3" t="s">
        <v>193</v>
      </c>
      <c r="B185" s="3" t="s">
        <v>194</v>
      </c>
      <c r="C185" s="9" t="s">
        <v>612</v>
      </c>
      <c r="D185" s="14" t="s">
        <v>617</v>
      </c>
      <c r="E185" s="6">
        <v>0.4</v>
      </c>
      <c r="F185" s="5">
        <v>1</v>
      </c>
    </row>
    <row r="186" spans="1:6" ht="13.5">
      <c r="A186" s="3" t="s">
        <v>187</v>
      </c>
      <c r="B186" s="3" t="s">
        <v>188</v>
      </c>
      <c r="C186" s="9" t="s">
        <v>615</v>
      </c>
      <c r="D186" s="14" t="s">
        <v>617</v>
      </c>
      <c r="E186" s="6">
        <v>0.5</v>
      </c>
      <c r="F186" s="5">
        <v>1</v>
      </c>
    </row>
    <row r="187" spans="1:6" ht="13.5">
      <c r="A187" s="3" t="s">
        <v>373</v>
      </c>
      <c r="B187" s="3" t="s">
        <v>374</v>
      </c>
      <c r="C187" s="9" t="s">
        <v>641</v>
      </c>
      <c r="D187" s="14" t="s">
        <v>617</v>
      </c>
      <c r="E187" s="6">
        <v>0.4</v>
      </c>
      <c r="F187" s="5">
        <v>1</v>
      </c>
    </row>
    <row r="188" spans="1:6" ht="13.5">
      <c r="A188" s="3" t="s">
        <v>171</v>
      </c>
      <c r="B188" s="3" t="s">
        <v>172</v>
      </c>
      <c r="C188" s="9" t="s">
        <v>611</v>
      </c>
      <c r="D188" s="5" t="s">
        <v>617</v>
      </c>
      <c r="E188" s="6">
        <v>0.5</v>
      </c>
      <c r="F188" s="5">
        <v>1</v>
      </c>
    </row>
    <row r="189" spans="1:6" ht="13.5">
      <c r="A189" s="3" t="s">
        <v>175</v>
      </c>
      <c r="B189" s="3" t="s">
        <v>176</v>
      </c>
      <c r="C189" s="9" t="s">
        <v>611</v>
      </c>
      <c r="D189" s="5" t="s">
        <v>617</v>
      </c>
      <c r="E189" s="6">
        <v>0.5</v>
      </c>
      <c r="F189" s="5">
        <v>2</v>
      </c>
    </row>
    <row r="190" spans="1:6" ht="13.5">
      <c r="A190" s="3" t="s">
        <v>185</v>
      </c>
      <c r="B190" s="3" t="s">
        <v>186</v>
      </c>
      <c r="C190" s="9" t="s">
        <v>616</v>
      </c>
      <c r="D190" s="14" t="s">
        <v>617</v>
      </c>
      <c r="E190" s="6">
        <v>0.5</v>
      </c>
      <c r="F190" s="5">
        <v>1</v>
      </c>
    </row>
    <row r="191" spans="1:6" ht="13.5">
      <c r="A191" s="3" t="s">
        <v>191</v>
      </c>
      <c r="B191" s="3" t="s">
        <v>192</v>
      </c>
      <c r="C191" s="9" t="s">
        <v>616</v>
      </c>
      <c r="D191" s="5" t="s">
        <v>617</v>
      </c>
      <c r="E191" s="6">
        <v>0.5</v>
      </c>
      <c r="F191" s="5">
        <v>2</v>
      </c>
    </row>
    <row r="192" spans="1:6" ht="13.5">
      <c r="A192" s="3" t="s">
        <v>355</v>
      </c>
      <c r="B192" s="3" t="s">
        <v>356</v>
      </c>
      <c r="C192" s="9" t="s">
        <v>640</v>
      </c>
      <c r="D192" s="14" t="s">
        <v>633</v>
      </c>
      <c r="E192" s="6">
        <v>0.3</v>
      </c>
      <c r="F192" s="5">
        <v>1</v>
      </c>
    </row>
    <row r="193" spans="1:6" ht="13.5">
      <c r="A193" s="3" t="s">
        <v>587</v>
      </c>
      <c r="B193" s="3" t="s">
        <v>588</v>
      </c>
      <c r="C193" s="9" t="s">
        <v>640</v>
      </c>
      <c r="D193" s="5">
        <v>90</v>
      </c>
      <c r="E193" s="6">
        <v>0.8</v>
      </c>
      <c r="F193" s="5">
        <v>1</v>
      </c>
    </row>
    <row r="194" spans="1:6" ht="13.5">
      <c r="A194" s="3" t="s">
        <v>317</v>
      </c>
      <c r="B194" s="3" t="s">
        <v>318</v>
      </c>
      <c r="C194" s="9" t="s">
        <v>637</v>
      </c>
      <c r="D194" s="14" t="s">
        <v>633</v>
      </c>
      <c r="E194" s="6">
        <v>0.5</v>
      </c>
      <c r="F194" s="5">
        <v>1</v>
      </c>
    </row>
    <row r="195" spans="1:6" ht="13.5">
      <c r="A195" s="3" t="s">
        <v>283</v>
      </c>
      <c r="B195" s="3" t="s">
        <v>284</v>
      </c>
      <c r="C195" s="9" t="s">
        <v>631</v>
      </c>
      <c r="D195" s="14" t="s">
        <v>633</v>
      </c>
      <c r="E195" s="6">
        <v>1.2</v>
      </c>
      <c r="F195" s="5">
        <v>2</v>
      </c>
    </row>
    <row r="196" spans="1:6" ht="13.5">
      <c r="A196" s="3" t="s">
        <v>293</v>
      </c>
      <c r="B196" s="3" t="s">
        <v>294</v>
      </c>
      <c r="C196" s="9" t="s">
        <v>631</v>
      </c>
      <c r="D196" s="5" t="s">
        <v>619</v>
      </c>
      <c r="E196" s="6">
        <v>1.2</v>
      </c>
      <c r="F196" s="5">
        <v>2</v>
      </c>
    </row>
    <row r="197" spans="1:6" ht="13.5">
      <c r="A197" s="3" t="s">
        <v>549</v>
      </c>
      <c r="B197" s="3" t="s">
        <v>550</v>
      </c>
      <c r="C197" s="9" t="s">
        <v>650</v>
      </c>
      <c r="D197" s="14" t="s">
        <v>645</v>
      </c>
      <c r="E197" s="6">
        <v>1</v>
      </c>
      <c r="F197" s="5">
        <v>3</v>
      </c>
    </row>
    <row r="198" spans="1:6" ht="13.5">
      <c r="A198" s="3" t="s">
        <v>10</v>
      </c>
      <c r="B198" s="3" t="s">
        <v>12</v>
      </c>
      <c r="C198" s="21" t="s">
        <v>602</v>
      </c>
      <c r="D198" s="14"/>
      <c r="E198" s="6"/>
      <c r="F198" s="5">
        <v>1</v>
      </c>
    </row>
    <row r="199" spans="1:6" ht="13.5">
      <c r="A199" s="3" t="s">
        <v>311</v>
      </c>
      <c r="B199" s="3" t="s">
        <v>312</v>
      </c>
      <c r="C199" s="22" t="s">
        <v>644</v>
      </c>
      <c r="D199" s="5"/>
      <c r="E199" s="6"/>
      <c r="F199" s="5">
        <v>1</v>
      </c>
    </row>
    <row r="200" spans="1:6" ht="13.5">
      <c r="A200" s="3" t="s">
        <v>313</v>
      </c>
      <c r="B200" s="3" t="s">
        <v>314</v>
      </c>
      <c r="C200" s="22" t="s">
        <v>644</v>
      </c>
      <c r="D200" s="5"/>
      <c r="E200" s="6"/>
      <c r="F200" s="5">
        <v>1</v>
      </c>
    </row>
    <row r="201" spans="1:6" ht="13.5">
      <c r="A201" s="3" t="s">
        <v>315</v>
      </c>
      <c r="B201" s="3" t="s">
        <v>316</v>
      </c>
      <c r="C201" s="22" t="s">
        <v>644</v>
      </c>
      <c r="D201" s="5"/>
      <c r="E201" s="6"/>
      <c r="F201" s="5">
        <v>1</v>
      </c>
    </row>
    <row r="202" spans="1:6" ht="13.5">
      <c r="A202" s="3" t="s">
        <v>335</v>
      </c>
      <c r="B202" s="3" t="s">
        <v>336</v>
      </c>
      <c r="C202" s="22" t="s">
        <v>644</v>
      </c>
      <c r="D202" s="5"/>
      <c r="E202" s="6"/>
      <c r="F202" s="5">
        <v>1</v>
      </c>
    </row>
    <row r="203" spans="1:6" ht="13.5">
      <c r="A203" s="3" t="s">
        <v>339</v>
      </c>
      <c r="B203" s="3" t="s">
        <v>340</v>
      </c>
      <c r="C203" s="22" t="s">
        <v>644</v>
      </c>
      <c r="D203" s="5"/>
      <c r="E203" s="6"/>
      <c r="F203" s="5">
        <v>1</v>
      </c>
    </row>
    <row r="204" spans="1:6" ht="13.5">
      <c r="A204" s="3" t="s">
        <v>343</v>
      </c>
      <c r="B204" s="3" t="s">
        <v>344</v>
      </c>
      <c r="C204" s="22" t="s">
        <v>644</v>
      </c>
      <c r="D204" s="5"/>
      <c r="E204" s="6"/>
      <c r="F204" s="5">
        <v>1</v>
      </c>
    </row>
    <row r="205" spans="1:6" ht="13.5">
      <c r="A205" s="3" t="s">
        <v>345</v>
      </c>
      <c r="B205" s="3" t="s">
        <v>346</v>
      </c>
      <c r="C205" s="22" t="s">
        <v>644</v>
      </c>
      <c r="D205" s="5"/>
      <c r="E205" s="6"/>
      <c r="F205" s="5">
        <v>1</v>
      </c>
    </row>
    <row r="206" spans="1:6" ht="13.5">
      <c r="A206" s="3" t="s">
        <v>365</v>
      </c>
      <c r="B206" s="3" t="s">
        <v>366</v>
      </c>
      <c r="C206" s="22" t="s">
        <v>644</v>
      </c>
      <c r="D206" s="5"/>
      <c r="E206" s="6"/>
      <c r="F206" s="5">
        <v>1</v>
      </c>
    </row>
    <row r="207" spans="1:6" ht="13.5">
      <c r="A207" s="3" t="s">
        <v>369</v>
      </c>
      <c r="B207" s="3" t="s">
        <v>370</v>
      </c>
      <c r="C207" s="22" t="s">
        <v>644</v>
      </c>
      <c r="D207" s="5" t="s">
        <v>617</v>
      </c>
      <c r="E207" s="6"/>
      <c r="F207" s="5">
        <v>1</v>
      </c>
    </row>
    <row r="208" spans="1:6" ht="13.5">
      <c r="A208" s="3" t="s">
        <v>371</v>
      </c>
      <c r="B208" s="3" t="s">
        <v>372</v>
      </c>
      <c r="C208" s="22" t="s">
        <v>644</v>
      </c>
      <c r="D208" s="5"/>
      <c r="E208" s="6"/>
      <c r="F208" s="5">
        <v>1</v>
      </c>
    </row>
    <row r="209" spans="1:6" ht="13.5">
      <c r="A209" s="3" t="s">
        <v>381</v>
      </c>
      <c r="B209" s="3" t="s">
        <v>382</v>
      </c>
      <c r="C209" s="22" t="s">
        <v>644</v>
      </c>
      <c r="D209" s="14"/>
      <c r="E209" s="6"/>
      <c r="F209" s="5">
        <v>1</v>
      </c>
    </row>
    <row r="210" spans="1:6" ht="13.5">
      <c r="A210" s="3" t="s">
        <v>387</v>
      </c>
      <c r="B210" s="3" t="s">
        <v>388</v>
      </c>
      <c r="C210" s="22" t="s">
        <v>644</v>
      </c>
      <c r="D210" s="5"/>
      <c r="E210" s="6"/>
      <c r="F210" s="5">
        <v>1</v>
      </c>
    </row>
    <row r="211" spans="1:6" ht="13.5">
      <c r="A211" s="3" t="s">
        <v>393</v>
      </c>
      <c r="B211" s="3" t="s">
        <v>394</v>
      </c>
      <c r="C211" s="22" t="s">
        <v>644</v>
      </c>
      <c r="D211" s="5"/>
      <c r="E211" s="6"/>
      <c r="F211" s="5">
        <v>1</v>
      </c>
    </row>
    <row r="212" spans="1:6" ht="13.5">
      <c r="A212" s="3" t="s">
        <v>395</v>
      </c>
      <c r="B212" s="16" t="s">
        <v>396</v>
      </c>
      <c r="C212" s="25" t="s">
        <v>644</v>
      </c>
      <c r="D212" s="18"/>
      <c r="E212" s="19"/>
      <c r="F212" s="18">
        <v>1</v>
      </c>
    </row>
    <row r="213" spans="1:6" ht="13.5">
      <c r="A213" s="3" t="s">
        <v>397</v>
      </c>
      <c r="B213" s="13" t="s">
        <v>398</v>
      </c>
      <c r="C213" s="27" t="s">
        <v>644</v>
      </c>
      <c r="D213" s="14"/>
      <c r="E213" s="15"/>
      <c r="F213" s="14">
        <v>1</v>
      </c>
    </row>
    <row r="214" spans="1:6" ht="13.5">
      <c r="A214" s="3" t="s">
        <v>401</v>
      </c>
      <c r="B214" s="3" t="s">
        <v>402</v>
      </c>
      <c r="C214" s="22" t="s">
        <v>644</v>
      </c>
      <c r="D214" s="5"/>
      <c r="E214" s="6"/>
      <c r="F214" s="5">
        <v>1</v>
      </c>
    </row>
    <row r="215" spans="1:6" ht="13.5">
      <c r="A215" s="3" t="s">
        <v>409</v>
      </c>
      <c r="B215" s="3" t="s">
        <v>410</v>
      </c>
      <c r="C215" s="22" t="s">
        <v>644</v>
      </c>
      <c r="D215" s="5"/>
      <c r="E215" s="6"/>
      <c r="F215" s="5">
        <v>1</v>
      </c>
    </row>
    <row r="216" spans="1:6" ht="13.5">
      <c r="A216" s="3" t="s">
        <v>413</v>
      </c>
      <c r="B216" s="3" t="s">
        <v>414</v>
      </c>
      <c r="C216" s="22" t="s">
        <v>644</v>
      </c>
      <c r="D216" s="5"/>
      <c r="E216" s="6"/>
      <c r="F216" s="5">
        <v>1</v>
      </c>
    </row>
    <row r="217" spans="1:6" ht="13.5">
      <c r="A217" s="3" t="s">
        <v>417</v>
      </c>
      <c r="B217" s="3" t="s">
        <v>418</v>
      </c>
      <c r="C217" s="22" t="s">
        <v>644</v>
      </c>
      <c r="D217" s="5"/>
      <c r="E217" s="6"/>
      <c r="F217" s="5">
        <v>1</v>
      </c>
    </row>
    <row r="218" spans="1:6" ht="13.5">
      <c r="A218" s="3" t="s">
        <v>422</v>
      </c>
      <c r="B218" s="3" t="s">
        <v>78</v>
      </c>
      <c r="C218" s="22" t="s">
        <v>644</v>
      </c>
      <c r="D218" s="5"/>
      <c r="E218" s="6"/>
      <c r="F218" s="5">
        <v>1</v>
      </c>
    </row>
    <row r="219" spans="1:6" ht="13.5">
      <c r="A219" s="3" t="s">
        <v>423</v>
      </c>
      <c r="B219" s="3" t="s">
        <v>92</v>
      </c>
      <c r="C219" s="22" t="s">
        <v>644</v>
      </c>
      <c r="D219" s="5"/>
      <c r="E219" s="6"/>
      <c r="F219" s="5">
        <v>1</v>
      </c>
    </row>
    <row r="220" spans="1:6" ht="13.5">
      <c r="A220" s="3" t="s">
        <v>424</v>
      </c>
      <c r="B220" s="3" t="s">
        <v>94</v>
      </c>
      <c r="C220" s="22" t="s">
        <v>644</v>
      </c>
      <c r="D220" s="5"/>
      <c r="E220" s="6"/>
      <c r="F220" s="5">
        <v>1</v>
      </c>
    </row>
    <row r="221" spans="1:6" ht="13.5">
      <c r="A221" s="3" t="s">
        <v>426</v>
      </c>
      <c r="B221" s="3" t="s">
        <v>55</v>
      </c>
      <c r="C221" s="22" t="s">
        <v>644</v>
      </c>
      <c r="D221" s="5"/>
      <c r="E221" s="6"/>
      <c r="F221" s="5">
        <v>1</v>
      </c>
    </row>
    <row r="222" spans="1:6" ht="13.5">
      <c r="A222" s="3" t="s">
        <v>435</v>
      </c>
      <c r="B222" s="3" t="s">
        <v>436</v>
      </c>
      <c r="C222" s="22" t="s">
        <v>644</v>
      </c>
      <c r="D222" s="5"/>
      <c r="E222" s="6"/>
      <c r="F222" s="5">
        <v>1</v>
      </c>
    </row>
    <row r="223" spans="1:6" ht="13.5">
      <c r="A223" s="3" t="s">
        <v>437</v>
      </c>
      <c r="B223" s="3" t="s">
        <v>438</v>
      </c>
      <c r="C223" s="22" t="s">
        <v>644</v>
      </c>
      <c r="D223" s="5"/>
      <c r="E223" s="6"/>
      <c r="F223" s="5">
        <v>1</v>
      </c>
    </row>
    <row r="224" spans="1:6" ht="13.5">
      <c r="A224" s="3" t="s">
        <v>441</v>
      </c>
      <c r="B224" s="3" t="s">
        <v>442</v>
      </c>
      <c r="C224" s="22" t="s">
        <v>644</v>
      </c>
      <c r="D224" s="5"/>
      <c r="E224" s="6"/>
      <c r="F224" s="5">
        <v>1</v>
      </c>
    </row>
    <row r="225" spans="1:6" ht="13.5">
      <c r="A225" s="3" t="s">
        <v>443</v>
      </c>
      <c r="B225" s="3" t="s">
        <v>444</v>
      </c>
      <c r="C225" s="22" t="s">
        <v>644</v>
      </c>
      <c r="D225" s="5"/>
      <c r="E225" s="6"/>
      <c r="F225" s="5">
        <v>1</v>
      </c>
    </row>
    <row r="226" spans="1:6" ht="13.5">
      <c r="A226" s="3" t="s">
        <v>451</v>
      </c>
      <c r="B226" s="3" t="s">
        <v>101</v>
      </c>
      <c r="C226" s="22" t="s">
        <v>644</v>
      </c>
      <c r="D226" s="5"/>
      <c r="E226" s="6"/>
      <c r="F226" s="5">
        <v>1</v>
      </c>
    </row>
    <row r="227" spans="1:6" ht="13.5">
      <c r="A227" s="3" t="s">
        <v>452</v>
      </c>
      <c r="B227" s="3" t="s">
        <v>453</v>
      </c>
      <c r="C227" s="22" t="s">
        <v>644</v>
      </c>
      <c r="D227" s="5"/>
      <c r="E227" s="6"/>
      <c r="F227" s="5">
        <v>1</v>
      </c>
    </row>
    <row r="228" spans="1:6" ht="13.5">
      <c r="A228" s="3" t="s">
        <v>456</v>
      </c>
      <c r="B228" s="3" t="s">
        <v>107</v>
      </c>
      <c r="C228" s="22" t="s">
        <v>644</v>
      </c>
      <c r="D228" s="5"/>
      <c r="E228" s="6"/>
      <c r="F228" s="5">
        <v>1</v>
      </c>
    </row>
    <row r="229" spans="1:6" ht="13.5">
      <c r="A229" s="3" t="s">
        <v>457</v>
      </c>
      <c r="B229" s="3" t="s">
        <v>33</v>
      </c>
      <c r="C229" s="22" t="s">
        <v>644</v>
      </c>
      <c r="D229" s="5"/>
      <c r="E229" s="6"/>
      <c r="F229" s="5">
        <v>1</v>
      </c>
    </row>
    <row r="230" spans="1:6" ht="13.5">
      <c r="A230" s="3" t="s">
        <v>460</v>
      </c>
      <c r="B230" s="3" t="s">
        <v>461</v>
      </c>
      <c r="C230" s="22" t="s">
        <v>644</v>
      </c>
      <c r="D230" s="5"/>
      <c r="E230" s="6"/>
      <c r="F230" s="5">
        <v>1</v>
      </c>
    </row>
    <row r="231" spans="1:6" ht="13.5">
      <c r="A231" s="3" t="s">
        <v>462</v>
      </c>
      <c r="B231" s="3" t="s">
        <v>463</v>
      </c>
      <c r="C231" s="22" t="s">
        <v>644</v>
      </c>
      <c r="D231" s="5"/>
      <c r="E231" s="6"/>
      <c r="F231" s="5">
        <v>1</v>
      </c>
    </row>
    <row r="232" spans="1:6" ht="13.5">
      <c r="A232" s="3" t="s">
        <v>464</v>
      </c>
      <c r="B232" s="3" t="s">
        <v>465</v>
      </c>
      <c r="C232" s="22" t="s">
        <v>644</v>
      </c>
      <c r="D232" s="5"/>
      <c r="E232" s="6"/>
      <c r="F232" s="5">
        <v>1</v>
      </c>
    </row>
    <row r="233" spans="1:6" ht="13.5">
      <c r="A233" s="3" t="s">
        <v>468</v>
      </c>
      <c r="B233" s="3" t="s">
        <v>469</v>
      </c>
      <c r="C233" s="22" t="s">
        <v>644</v>
      </c>
      <c r="D233" s="5"/>
      <c r="E233" s="6"/>
      <c r="F233" s="5">
        <v>1</v>
      </c>
    </row>
    <row r="234" spans="1:6" ht="13.5">
      <c r="A234" s="3" t="s">
        <v>470</v>
      </c>
      <c r="B234" s="3" t="s">
        <v>471</v>
      </c>
      <c r="C234" s="22" t="s">
        <v>644</v>
      </c>
      <c r="D234" s="5"/>
      <c r="E234" s="6"/>
      <c r="F234" s="5">
        <v>1</v>
      </c>
    </row>
    <row r="235" spans="1:6" ht="13.5">
      <c r="A235" s="3" t="s">
        <v>472</v>
      </c>
      <c r="B235" s="3" t="s">
        <v>473</v>
      </c>
      <c r="C235" s="22" t="s">
        <v>644</v>
      </c>
      <c r="D235" s="5"/>
      <c r="E235" s="6"/>
      <c r="F235" s="5">
        <v>1</v>
      </c>
    </row>
    <row r="236" spans="1:6" ht="13.5">
      <c r="A236" s="3" t="s">
        <v>474</v>
      </c>
      <c r="B236" s="3" t="s">
        <v>475</v>
      </c>
      <c r="C236" s="22" t="s">
        <v>644</v>
      </c>
      <c r="D236" s="5"/>
      <c r="E236" s="6"/>
      <c r="F236" s="5">
        <v>1</v>
      </c>
    </row>
    <row r="237" spans="1:6" ht="13.5">
      <c r="A237" s="3" t="s">
        <v>476</v>
      </c>
      <c r="B237" s="3" t="s">
        <v>477</v>
      </c>
      <c r="C237" s="22" t="s">
        <v>644</v>
      </c>
      <c r="D237" s="5"/>
      <c r="E237" s="6"/>
      <c r="F237" s="5">
        <v>1</v>
      </c>
    </row>
    <row r="238" spans="1:6" ht="13.5">
      <c r="A238" s="3" t="s">
        <v>478</v>
      </c>
      <c r="B238" s="3" t="s">
        <v>479</v>
      </c>
      <c r="C238" s="22" t="s">
        <v>644</v>
      </c>
      <c r="D238" s="5"/>
      <c r="E238" s="6"/>
      <c r="F238" s="5">
        <v>1</v>
      </c>
    </row>
    <row r="239" spans="1:6" ht="13.5">
      <c r="A239" s="3" t="s">
        <v>480</v>
      </c>
      <c r="B239" s="3" t="s">
        <v>481</v>
      </c>
      <c r="C239" s="22" t="s">
        <v>644</v>
      </c>
      <c r="D239" s="5"/>
      <c r="E239" s="6"/>
      <c r="F239" s="5">
        <v>1</v>
      </c>
    </row>
    <row r="240" spans="1:6" ht="13.5">
      <c r="A240" s="3" t="s">
        <v>482</v>
      </c>
      <c r="B240" s="3" t="s">
        <v>483</v>
      </c>
      <c r="C240" s="22" t="s">
        <v>644</v>
      </c>
      <c r="D240" s="5"/>
      <c r="E240" s="6"/>
      <c r="F240" s="5">
        <v>1</v>
      </c>
    </row>
    <row r="241" spans="1:6" ht="13.5">
      <c r="A241" s="3" t="s">
        <v>486</v>
      </c>
      <c r="B241" s="3" t="s">
        <v>487</v>
      </c>
      <c r="C241" s="22" t="s">
        <v>644</v>
      </c>
      <c r="D241" s="5"/>
      <c r="E241" s="6"/>
      <c r="F241" s="5">
        <v>1</v>
      </c>
    </row>
    <row r="242" spans="1:6" ht="13.5">
      <c r="A242" s="3" t="s">
        <v>488</v>
      </c>
      <c r="B242" s="3" t="s">
        <v>489</v>
      </c>
      <c r="C242" s="22" t="s">
        <v>644</v>
      </c>
      <c r="D242" s="5"/>
      <c r="E242" s="6"/>
      <c r="F242" s="5">
        <v>1</v>
      </c>
    </row>
    <row r="243" spans="1:6" ht="13.5">
      <c r="A243" s="3" t="s">
        <v>492</v>
      </c>
      <c r="B243" s="3" t="s">
        <v>493</v>
      </c>
      <c r="C243" s="22" t="s">
        <v>644</v>
      </c>
      <c r="D243" s="5"/>
      <c r="E243" s="6"/>
      <c r="F243" s="5">
        <v>1</v>
      </c>
    </row>
    <row r="244" spans="1:6" ht="13.5">
      <c r="A244" s="3" t="s">
        <v>494</v>
      </c>
      <c r="B244" s="3" t="s">
        <v>495</v>
      </c>
      <c r="C244" s="22" t="s">
        <v>644</v>
      </c>
      <c r="D244" s="5"/>
      <c r="E244" s="6"/>
      <c r="F244" s="5">
        <v>1</v>
      </c>
    </row>
    <row r="245" spans="1:6" ht="13.5">
      <c r="A245" s="3" t="s">
        <v>496</v>
      </c>
      <c r="B245" s="3" t="s">
        <v>497</v>
      </c>
      <c r="C245" s="22" t="s">
        <v>644</v>
      </c>
      <c r="D245" s="5"/>
      <c r="E245" s="6"/>
      <c r="F245" s="5">
        <v>1</v>
      </c>
    </row>
    <row r="246" spans="1:6" ht="13.5">
      <c r="A246" s="3" t="s">
        <v>498</v>
      </c>
      <c r="B246" s="3" t="s">
        <v>499</v>
      </c>
      <c r="C246" s="22" t="s">
        <v>644</v>
      </c>
      <c r="D246" s="5"/>
      <c r="E246" s="6"/>
      <c r="F246" s="5">
        <v>1</v>
      </c>
    </row>
    <row r="247" spans="1:6" ht="13.5">
      <c r="A247" s="3" t="s">
        <v>502</v>
      </c>
      <c r="B247" s="3" t="s">
        <v>503</v>
      </c>
      <c r="C247" s="9" t="s">
        <v>602</v>
      </c>
      <c r="D247" s="5"/>
      <c r="E247" s="6"/>
      <c r="F247" s="5">
        <v>1</v>
      </c>
    </row>
    <row r="248" spans="1:6" ht="13.5">
      <c r="A248" s="3" t="s">
        <v>506</v>
      </c>
      <c r="B248" s="3" t="s">
        <v>507</v>
      </c>
      <c r="C248" s="22" t="s">
        <v>644</v>
      </c>
      <c r="D248" s="5"/>
      <c r="E248" s="6"/>
      <c r="F248" s="5">
        <v>1</v>
      </c>
    </row>
    <row r="249" spans="1:6" ht="13.5">
      <c r="A249" s="3" t="s">
        <v>508</v>
      </c>
      <c r="B249" s="3" t="s">
        <v>509</v>
      </c>
      <c r="C249" s="22" t="s">
        <v>644</v>
      </c>
      <c r="D249" s="5"/>
      <c r="E249" s="6"/>
      <c r="F249" s="5">
        <v>1</v>
      </c>
    </row>
    <row r="250" spans="1:6" ht="13.5">
      <c r="A250" s="3" t="s">
        <v>514</v>
      </c>
      <c r="B250" s="3" t="s">
        <v>515</v>
      </c>
      <c r="C250" s="22" t="s">
        <v>644</v>
      </c>
      <c r="D250" s="5"/>
      <c r="E250" s="6"/>
      <c r="F250" s="5">
        <v>1</v>
      </c>
    </row>
    <row r="251" spans="1:6" ht="13.5">
      <c r="A251" s="3" t="s">
        <v>516</v>
      </c>
      <c r="B251" s="3" t="s">
        <v>517</v>
      </c>
      <c r="C251" s="22" t="s">
        <v>644</v>
      </c>
      <c r="D251" s="5"/>
      <c r="E251" s="6"/>
      <c r="F251" s="5">
        <v>1</v>
      </c>
    </row>
    <row r="252" spans="1:6" ht="13.5">
      <c r="A252" s="3" t="s">
        <v>518</v>
      </c>
      <c r="B252" s="3" t="s">
        <v>519</v>
      </c>
      <c r="C252" s="22" t="s">
        <v>644</v>
      </c>
      <c r="D252" s="5"/>
      <c r="E252" s="6"/>
      <c r="F252" s="5">
        <v>1</v>
      </c>
    </row>
    <row r="253" spans="1:6" ht="13.5">
      <c r="A253" s="3" t="s">
        <v>520</v>
      </c>
      <c r="B253" s="3" t="s">
        <v>521</v>
      </c>
      <c r="C253" s="22" t="s">
        <v>644</v>
      </c>
      <c r="D253" s="5"/>
      <c r="E253" s="6"/>
      <c r="F253" s="5">
        <v>1</v>
      </c>
    </row>
    <row r="254" spans="1:6" ht="13.5">
      <c r="A254" s="3" t="s">
        <v>522</v>
      </c>
      <c r="B254" s="3" t="s">
        <v>523</v>
      </c>
      <c r="C254" s="22" t="s">
        <v>644</v>
      </c>
      <c r="D254" s="5"/>
      <c r="E254" s="6"/>
      <c r="F254" s="5">
        <v>1</v>
      </c>
    </row>
    <row r="255" spans="1:6" ht="13.5">
      <c r="A255" s="3" t="s">
        <v>526</v>
      </c>
      <c r="B255" s="3" t="s">
        <v>527</v>
      </c>
      <c r="C255" s="26" t="s">
        <v>602</v>
      </c>
      <c r="D255" s="5"/>
      <c r="E255" s="6"/>
      <c r="F255" s="5">
        <v>1</v>
      </c>
    </row>
    <row r="256" spans="1:6" ht="13.5">
      <c r="A256" s="3" t="s">
        <v>529</v>
      </c>
      <c r="B256" s="3" t="s">
        <v>530</v>
      </c>
      <c r="C256" s="22" t="s">
        <v>644</v>
      </c>
      <c r="D256" s="5"/>
      <c r="E256" s="6"/>
      <c r="F256" s="5">
        <v>1</v>
      </c>
    </row>
    <row r="257" spans="1:6" ht="13.5">
      <c r="A257" s="3" t="s">
        <v>535</v>
      </c>
      <c r="B257" s="3" t="s">
        <v>536</v>
      </c>
      <c r="C257" s="22" t="s">
        <v>644</v>
      </c>
      <c r="D257" s="5"/>
      <c r="E257" s="6"/>
      <c r="F257" s="5">
        <v>1</v>
      </c>
    </row>
    <row r="258" spans="1:6" ht="13.5">
      <c r="A258" s="3" t="s">
        <v>537</v>
      </c>
      <c r="B258" s="3" t="s">
        <v>538</v>
      </c>
      <c r="C258" s="22" t="s">
        <v>644</v>
      </c>
      <c r="D258" s="5"/>
      <c r="E258" s="6"/>
      <c r="F258" s="5">
        <v>1</v>
      </c>
    </row>
    <row r="259" spans="1:6" ht="13.5">
      <c r="A259" s="3" t="s">
        <v>541</v>
      </c>
      <c r="B259" s="3" t="s">
        <v>542</v>
      </c>
      <c r="C259" s="22" t="s">
        <v>644</v>
      </c>
      <c r="D259" s="5"/>
      <c r="E259" s="6"/>
      <c r="F259" s="5">
        <v>1</v>
      </c>
    </row>
    <row r="260" spans="1:6" ht="13.5">
      <c r="A260" s="3" t="s">
        <v>543</v>
      </c>
      <c r="B260" s="3" t="s">
        <v>544</v>
      </c>
      <c r="C260" s="22" t="s">
        <v>644</v>
      </c>
      <c r="D260" s="5"/>
      <c r="E260" s="6"/>
      <c r="F260" s="5">
        <v>1</v>
      </c>
    </row>
    <row r="261" spans="1:6" ht="13.5">
      <c r="A261" s="3" t="s">
        <v>547</v>
      </c>
      <c r="B261" s="3" t="s">
        <v>548</v>
      </c>
      <c r="C261" s="22" t="s">
        <v>644</v>
      </c>
      <c r="D261" s="5"/>
      <c r="E261" s="6"/>
      <c r="F261" s="5">
        <v>1</v>
      </c>
    </row>
    <row r="262" spans="1:6" ht="13.5">
      <c r="A262" s="3" t="s">
        <v>553</v>
      </c>
      <c r="B262" s="3" t="s">
        <v>554</v>
      </c>
      <c r="C262" s="22" t="s">
        <v>644</v>
      </c>
      <c r="D262" s="5"/>
      <c r="E262" s="6"/>
      <c r="F262" s="5">
        <v>1</v>
      </c>
    </row>
    <row r="263" spans="1:6" ht="13.5">
      <c r="A263" s="3" t="s">
        <v>555</v>
      </c>
      <c r="B263" s="3" t="s">
        <v>556</v>
      </c>
      <c r="C263" s="22" t="s">
        <v>644</v>
      </c>
      <c r="D263" s="5"/>
      <c r="E263" s="6"/>
      <c r="F263" s="5">
        <v>1</v>
      </c>
    </row>
    <row r="264" spans="1:6" ht="13.5">
      <c r="A264" s="3" t="s">
        <v>557</v>
      </c>
      <c r="B264" s="3" t="s">
        <v>558</v>
      </c>
      <c r="C264" s="22" t="s">
        <v>644</v>
      </c>
      <c r="D264" s="5"/>
      <c r="E264" s="6"/>
      <c r="F264" s="5">
        <v>1</v>
      </c>
    </row>
    <row r="265" spans="1:6" ht="13.5">
      <c r="A265" s="3" t="s">
        <v>559</v>
      </c>
      <c r="B265" s="16" t="s">
        <v>560</v>
      </c>
      <c r="C265" s="25" t="s">
        <v>644</v>
      </c>
      <c r="D265" s="18"/>
      <c r="E265" s="19"/>
      <c r="F265" s="18">
        <v>1</v>
      </c>
    </row>
    <row r="266" spans="1:6" ht="13.5">
      <c r="A266" s="3" t="s">
        <v>561</v>
      </c>
      <c r="B266" s="13" t="s">
        <v>562</v>
      </c>
      <c r="C266" s="27" t="s">
        <v>644</v>
      </c>
      <c r="D266" s="14"/>
      <c r="E266" s="15"/>
      <c r="F266" s="14">
        <v>1</v>
      </c>
    </row>
    <row r="267" spans="1:6" ht="13.5">
      <c r="A267" s="3" t="s">
        <v>563</v>
      </c>
      <c r="B267" s="3" t="s">
        <v>76</v>
      </c>
      <c r="C267" s="22" t="s">
        <v>644</v>
      </c>
      <c r="D267" s="5"/>
      <c r="E267" s="6"/>
      <c r="F267" s="5">
        <v>1</v>
      </c>
    </row>
    <row r="268" spans="1:6" ht="13.5">
      <c r="A268" s="3" t="s">
        <v>564</v>
      </c>
      <c r="B268" s="3" t="s">
        <v>72</v>
      </c>
      <c r="C268" s="22" t="s">
        <v>644</v>
      </c>
      <c r="D268" s="5"/>
      <c r="E268" s="6"/>
      <c r="F268" s="5">
        <v>1</v>
      </c>
    </row>
    <row r="269" spans="1:6" ht="13.5">
      <c r="A269" s="3" t="s">
        <v>565</v>
      </c>
      <c r="B269" s="3" t="s">
        <v>88</v>
      </c>
      <c r="C269" s="22" t="s">
        <v>644</v>
      </c>
      <c r="D269" s="5"/>
      <c r="E269" s="6"/>
      <c r="F269" s="5">
        <v>1</v>
      </c>
    </row>
    <row r="270" spans="1:6" ht="13.5">
      <c r="A270" s="3" t="s">
        <v>566</v>
      </c>
      <c r="B270" s="3" t="s">
        <v>3</v>
      </c>
      <c r="C270" s="22" t="s">
        <v>644</v>
      </c>
      <c r="D270" s="14"/>
      <c r="E270" s="6"/>
      <c r="F270" s="5">
        <v>1</v>
      </c>
    </row>
    <row r="271" spans="1:6" ht="13.5">
      <c r="A271" s="3" t="s">
        <v>567</v>
      </c>
      <c r="B271" s="3" t="s">
        <v>568</v>
      </c>
      <c r="C271" s="22" t="s">
        <v>644</v>
      </c>
      <c r="D271" s="5"/>
      <c r="E271" s="6"/>
      <c r="F271" s="5">
        <v>1</v>
      </c>
    </row>
    <row r="272" spans="1:6" ht="13.5">
      <c r="A272" s="3" t="s">
        <v>569</v>
      </c>
      <c r="B272" s="3" t="s">
        <v>94</v>
      </c>
      <c r="C272" s="22" t="s">
        <v>644</v>
      </c>
      <c r="D272" s="5"/>
      <c r="E272" s="6"/>
      <c r="F272" s="5">
        <v>1</v>
      </c>
    </row>
    <row r="273" spans="1:6" ht="13.5">
      <c r="A273" s="3" t="s">
        <v>570</v>
      </c>
      <c r="B273" s="3" t="s">
        <v>107</v>
      </c>
      <c r="C273" s="22" t="s">
        <v>644</v>
      </c>
      <c r="D273" s="5"/>
      <c r="E273" s="6"/>
      <c r="F273" s="5">
        <v>1</v>
      </c>
    </row>
    <row r="274" spans="1:6" ht="13.5">
      <c r="A274" s="3" t="s">
        <v>571</v>
      </c>
      <c r="B274" s="3" t="s">
        <v>126</v>
      </c>
      <c r="C274" s="22" t="s">
        <v>644</v>
      </c>
      <c r="D274" s="5"/>
      <c r="E274" s="6"/>
      <c r="F274" s="5">
        <v>1</v>
      </c>
    </row>
    <row r="275" spans="1:6" ht="13.5">
      <c r="A275" s="3" t="s">
        <v>572</v>
      </c>
      <c r="B275" s="3" t="s">
        <v>59</v>
      </c>
      <c r="C275" s="22" t="s">
        <v>644</v>
      </c>
      <c r="D275" s="5"/>
      <c r="E275" s="6"/>
      <c r="F275" s="5">
        <v>1</v>
      </c>
    </row>
    <row r="276" spans="1:6" ht="13.5">
      <c r="A276" s="3" t="s">
        <v>573</v>
      </c>
      <c r="B276" s="3" t="s">
        <v>80</v>
      </c>
      <c r="C276" s="22" t="s">
        <v>644</v>
      </c>
      <c r="D276" s="5"/>
      <c r="E276" s="6"/>
      <c r="F276" s="5">
        <v>1</v>
      </c>
    </row>
    <row r="277" spans="1:6" ht="13.5">
      <c r="A277" s="3" t="s">
        <v>574</v>
      </c>
      <c r="B277" s="3" t="s">
        <v>53</v>
      </c>
      <c r="C277" s="22" t="s">
        <v>644</v>
      </c>
      <c r="D277" s="5"/>
      <c r="E277" s="6"/>
      <c r="F277" s="5">
        <v>1</v>
      </c>
    </row>
    <row r="278" spans="1:6" ht="13.5">
      <c r="A278" s="3" t="s">
        <v>575</v>
      </c>
      <c r="B278" s="3" t="s">
        <v>92</v>
      </c>
      <c r="C278" s="22" t="s">
        <v>644</v>
      </c>
      <c r="D278" s="5"/>
      <c r="E278" s="6"/>
      <c r="F278" s="5">
        <v>1</v>
      </c>
    </row>
    <row r="279" spans="1:6" ht="13.5">
      <c r="A279" s="3" t="s">
        <v>576</v>
      </c>
      <c r="B279" s="3" t="s">
        <v>14</v>
      </c>
      <c r="C279" s="22" t="s">
        <v>644</v>
      </c>
      <c r="D279" s="5"/>
      <c r="E279" s="6"/>
      <c r="F279" s="5">
        <v>1</v>
      </c>
    </row>
    <row r="280" spans="1:6" ht="13.5">
      <c r="A280" s="3" t="s">
        <v>577</v>
      </c>
      <c r="B280" s="3" t="s">
        <v>78</v>
      </c>
      <c r="C280" s="22" t="s">
        <v>644</v>
      </c>
      <c r="D280" s="5"/>
      <c r="E280" s="6"/>
      <c r="F280" s="5">
        <v>1</v>
      </c>
    </row>
    <row r="281" spans="1:6" ht="13.5">
      <c r="A281" s="3" t="s">
        <v>578</v>
      </c>
      <c r="B281" s="3" t="s">
        <v>47</v>
      </c>
      <c r="C281" s="22" t="s">
        <v>644</v>
      </c>
      <c r="D281" s="5"/>
      <c r="E281" s="6"/>
      <c r="F281" s="5">
        <v>1</v>
      </c>
    </row>
    <row r="282" spans="1:6" ht="13.5">
      <c r="A282" s="3" t="s">
        <v>579</v>
      </c>
      <c r="B282" s="3" t="s">
        <v>22</v>
      </c>
      <c r="C282" s="22" t="s">
        <v>644</v>
      </c>
      <c r="D282" s="5"/>
      <c r="E282" s="6"/>
      <c r="F282" s="5">
        <v>1</v>
      </c>
    </row>
    <row r="283" spans="1:6" ht="13.5">
      <c r="A283" s="3" t="s">
        <v>580</v>
      </c>
      <c r="B283" s="3" t="s">
        <v>18</v>
      </c>
      <c r="C283" s="22" t="s">
        <v>644</v>
      </c>
      <c r="D283" s="5"/>
      <c r="E283" s="6"/>
      <c r="F283" s="5">
        <v>1</v>
      </c>
    </row>
    <row r="284" spans="1:6" ht="13.5">
      <c r="A284" s="3" t="s">
        <v>581</v>
      </c>
      <c r="B284" s="3" t="s">
        <v>112</v>
      </c>
      <c r="C284" s="22" t="s">
        <v>644</v>
      </c>
      <c r="D284" s="5"/>
      <c r="E284" s="6"/>
      <c r="F284" s="5">
        <v>1</v>
      </c>
    </row>
    <row r="285" spans="1:6" ht="13.5">
      <c r="A285" s="3" t="s">
        <v>582</v>
      </c>
      <c r="B285" s="3" t="s">
        <v>583</v>
      </c>
      <c r="C285" s="22" t="s">
        <v>644</v>
      </c>
      <c r="D285" s="5"/>
      <c r="E285" s="6"/>
      <c r="F285" s="5">
        <v>1</v>
      </c>
    </row>
    <row r="286" spans="1:6" ht="13.5">
      <c r="A286" s="3" t="s">
        <v>584</v>
      </c>
      <c r="B286" s="3" t="s">
        <v>585</v>
      </c>
      <c r="C286" s="22" t="s">
        <v>644</v>
      </c>
      <c r="D286" s="5"/>
      <c r="E286" s="6"/>
      <c r="F286" s="5">
        <v>1</v>
      </c>
    </row>
    <row r="287" spans="1:6" ht="13.5">
      <c r="A287" s="3" t="s">
        <v>4</v>
      </c>
      <c r="B287" s="3" t="s">
        <v>5</v>
      </c>
      <c r="C287" s="21" t="s">
        <v>597</v>
      </c>
      <c r="D287" s="5"/>
      <c r="E287" s="6"/>
      <c r="F287" s="31">
        <v>1</v>
      </c>
    </row>
    <row r="288" spans="1:6" ht="13.5">
      <c r="A288" s="3" t="s">
        <v>25</v>
      </c>
      <c r="B288" s="3" t="s">
        <v>26</v>
      </c>
      <c r="C288" s="21" t="s">
        <v>597</v>
      </c>
      <c r="D288" s="5"/>
      <c r="E288" s="6"/>
      <c r="F288" s="5">
        <v>1</v>
      </c>
    </row>
    <row r="289" spans="1:6" ht="13.5">
      <c r="A289" s="3" t="s">
        <v>51</v>
      </c>
      <c r="B289" s="3" t="s">
        <v>50</v>
      </c>
      <c r="C289" s="21" t="s">
        <v>597</v>
      </c>
      <c r="D289" s="5"/>
      <c r="E289" s="6"/>
      <c r="F289" s="5">
        <v>1</v>
      </c>
    </row>
    <row r="290" spans="1:6" ht="13.5">
      <c r="A290" s="3" t="s">
        <v>64</v>
      </c>
      <c r="B290" s="3" t="s">
        <v>63</v>
      </c>
      <c r="C290" s="21" t="s">
        <v>597</v>
      </c>
      <c r="D290" s="5"/>
      <c r="E290" s="6"/>
      <c r="F290" s="5">
        <v>1</v>
      </c>
    </row>
    <row r="291" spans="1:6" ht="13.5">
      <c r="A291" s="3" t="s">
        <v>97</v>
      </c>
      <c r="B291" s="3" t="s">
        <v>5</v>
      </c>
      <c r="C291" s="21" t="s">
        <v>597</v>
      </c>
      <c r="D291" s="5"/>
      <c r="E291" s="6"/>
      <c r="F291" s="5">
        <v>1</v>
      </c>
    </row>
    <row r="292" spans="1:6" ht="13.5">
      <c r="A292" s="3" t="s">
        <v>102</v>
      </c>
      <c r="B292" s="3" t="s">
        <v>103</v>
      </c>
      <c r="C292" s="21" t="s">
        <v>597</v>
      </c>
      <c r="D292" s="5"/>
      <c r="E292" s="6"/>
      <c r="F292" s="5">
        <v>1</v>
      </c>
    </row>
    <row r="293" spans="1:6" ht="13.5">
      <c r="A293" s="3" t="s">
        <v>106</v>
      </c>
      <c r="B293" s="3" t="s">
        <v>107</v>
      </c>
      <c r="C293" s="21" t="s">
        <v>597</v>
      </c>
      <c r="D293" s="5"/>
      <c r="E293" s="6"/>
      <c r="F293" s="5">
        <v>1</v>
      </c>
    </row>
    <row r="294" spans="1:6" ht="13.5">
      <c r="A294" s="3" t="s">
        <v>110</v>
      </c>
      <c r="B294" s="3" t="s">
        <v>1</v>
      </c>
      <c r="C294" s="21" t="s">
        <v>597</v>
      </c>
      <c r="D294" s="5"/>
      <c r="E294" s="6"/>
      <c r="F294" s="5">
        <v>1</v>
      </c>
    </row>
    <row r="295" spans="1:6" ht="13.5">
      <c r="A295" s="3" t="s">
        <v>115</v>
      </c>
      <c r="B295" s="3" t="s">
        <v>116</v>
      </c>
      <c r="C295" s="21" t="s">
        <v>597</v>
      </c>
      <c r="D295" s="5"/>
      <c r="E295" s="6"/>
      <c r="F295" s="5">
        <v>1</v>
      </c>
    </row>
    <row r="296" spans="1:6" ht="13.5">
      <c r="A296" s="3" t="s">
        <v>117</v>
      </c>
      <c r="B296" s="3" t="s">
        <v>118</v>
      </c>
      <c r="C296" s="21" t="s">
        <v>597</v>
      </c>
      <c r="D296" s="5"/>
      <c r="E296" s="6"/>
      <c r="F296" s="5">
        <v>1</v>
      </c>
    </row>
    <row r="297" spans="1:6" ht="13.5">
      <c r="A297" s="3" t="s">
        <v>119</v>
      </c>
      <c r="B297" s="3" t="s">
        <v>120</v>
      </c>
      <c r="C297" s="21" t="s">
        <v>597</v>
      </c>
      <c r="D297" s="5"/>
      <c r="E297" s="6"/>
      <c r="F297" s="5">
        <v>1</v>
      </c>
    </row>
    <row r="298" spans="1:6" ht="13.5">
      <c r="A298" s="3" t="s">
        <v>121</v>
      </c>
      <c r="B298" s="3" t="s">
        <v>122</v>
      </c>
      <c r="C298" s="21" t="s">
        <v>597</v>
      </c>
      <c r="D298" s="5"/>
      <c r="E298" s="6"/>
      <c r="F298" s="5">
        <v>1</v>
      </c>
    </row>
    <row r="299" spans="1:6" ht="13.5">
      <c r="A299" s="3" t="s">
        <v>127</v>
      </c>
      <c r="B299" s="3" t="s">
        <v>128</v>
      </c>
      <c r="C299" s="21" t="s">
        <v>597</v>
      </c>
      <c r="D299" s="5"/>
      <c r="E299" s="6"/>
      <c r="F299" s="5">
        <v>1</v>
      </c>
    </row>
    <row r="300" spans="1:6" ht="13.5">
      <c r="A300" s="3" t="s">
        <v>129</v>
      </c>
      <c r="B300" s="3" t="s">
        <v>130</v>
      </c>
      <c r="C300" s="21" t="s">
        <v>597</v>
      </c>
      <c r="D300" s="5"/>
      <c r="E300" s="6"/>
      <c r="F300" s="5">
        <v>1</v>
      </c>
    </row>
    <row r="301" spans="1:6" ht="13.5">
      <c r="A301" s="3" t="s">
        <v>141</v>
      </c>
      <c r="B301" s="3" t="s">
        <v>142</v>
      </c>
      <c r="C301" s="21" t="s">
        <v>597</v>
      </c>
      <c r="D301" s="5"/>
      <c r="E301" s="6"/>
      <c r="F301" s="5">
        <v>1</v>
      </c>
    </row>
    <row r="302" spans="1:6" ht="13.5">
      <c r="A302" s="3" t="s">
        <v>159</v>
      </c>
      <c r="B302" s="3" t="s">
        <v>160</v>
      </c>
      <c r="C302" s="21" t="s">
        <v>597</v>
      </c>
      <c r="D302" s="5"/>
      <c r="E302" s="6"/>
      <c r="F302" s="5">
        <v>1</v>
      </c>
    </row>
    <row r="303" spans="1:6" ht="13.5">
      <c r="A303" s="3" t="s">
        <v>213</v>
      </c>
      <c r="B303" s="3" t="s">
        <v>214</v>
      </c>
      <c r="C303" s="21" t="s">
        <v>632</v>
      </c>
      <c r="D303" s="5"/>
      <c r="E303" s="6"/>
      <c r="F303" s="5">
        <v>1</v>
      </c>
    </row>
    <row r="304" spans="1:6" ht="13.5">
      <c r="A304" s="3" t="s">
        <v>221</v>
      </c>
      <c r="B304" s="3" t="s">
        <v>222</v>
      </c>
      <c r="C304" s="21" t="s">
        <v>632</v>
      </c>
      <c r="D304" s="5"/>
      <c r="E304" s="6"/>
      <c r="F304" s="5">
        <v>3</v>
      </c>
    </row>
    <row r="305" spans="1:6" ht="13.5">
      <c r="A305" s="3" t="s">
        <v>235</v>
      </c>
      <c r="B305" s="3" t="s">
        <v>236</v>
      </c>
      <c r="C305" s="21" t="s">
        <v>632</v>
      </c>
      <c r="D305" s="5"/>
      <c r="E305" s="6"/>
      <c r="F305" s="5">
        <v>1</v>
      </c>
    </row>
    <row r="306" spans="1:6" ht="13.5">
      <c r="A306" s="3" t="s">
        <v>259</v>
      </c>
      <c r="B306" s="3" t="s">
        <v>260</v>
      </c>
      <c r="C306" s="21" t="s">
        <v>632</v>
      </c>
      <c r="D306" s="5"/>
      <c r="E306" s="6"/>
      <c r="F306" s="5">
        <v>1</v>
      </c>
    </row>
    <row r="307" spans="1:6" ht="13.5">
      <c r="A307" s="3" t="s">
        <v>261</v>
      </c>
      <c r="B307" s="3" t="s">
        <v>262</v>
      </c>
      <c r="C307" s="21" t="s">
        <v>632</v>
      </c>
      <c r="D307" s="5"/>
      <c r="E307" s="6"/>
      <c r="F307" s="5">
        <v>1</v>
      </c>
    </row>
    <row r="308" spans="1:6" ht="13.5">
      <c r="A308" s="3" t="s">
        <v>267</v>
      </c>
      <c r="B308" s="3" t="s">
        <v>268</v>
      </c>
      <c r="C308" s="21" t="s">
        <v>632</v>
      </c>
      <c r="D308" s="5"/>
      <c r="E308" s="6"/>
      <c r="F308" s="5">
        <v>1</v>
      </c>
    </row>
    <row r="309" spans="1:6" ht="13.5">
      <c r="A309" s="3" t="s">
        <v>269</v>
      </c>
      <c r="B309" s="3" t="s">
        <v>270</v>
      </c>
      <c r="C309" s="21" t="s">
        <v>632</v>
      </c>
      <c r="D309" s="5"/>
      <c r="E309" s="6"/>
      <c r="F309" s="5">
        <v>1</v>
      </c>
    </row>
    <row r="310" spans="1:6" ht="13.5">
      <c r="A310" s="3" t="s">
        <v>271</v>
      </c>
      <c r="B310" s="3" t="s">
        <v>272</v>
      </c>
      <c r="C310" s="21" t="s">
        <v>632</v>
      </c>
      <c r="D310" s="5"/>
      <c r="E310" s="6"/>
      <c r="F310" s="5">
        <v>1</v>
      </c>
    </row>
    <row r="311" spans="1:6" ht="13.5">
      <c r="A311" s="3" t="s">
        <v>275</v>
      </c>
      <c r="B311" s="3" t="s">
        <v>276</v>
      </c>
      <c r="C311" s="21" t="s">
        <v>632</v>
      </c>
      <c r="D311" s="5"/>
      <c r="E311" s="6"/>
      <c r="F311" s="5">
        <v>1</v>
      </c>
    </row>
    <row r="312" spans="1:6" ht="13.5">
      <c r="A312" s="3" t="s">
        <v>277</v>
      </c>
      <c r="B312" s="3" t="s">
        <v>278</v>
      </c>
      <c r="C312" s="21" t="s">
        <v>632</v>
      </c>
      <c r="D312" s="5"/>
      <c r="E312" s="6"/>
      <c r="F312" s="5">
        <v>2</v>
      </c>
    </row>
    <row r="313" spans="1:6" ht="13.5">
      <c r="A313" s="3" t="s">
        <v>279</v>
      </c>
      <c r="B313" s="3" t="s">
        <v>280</v>
      </c>
      <c r="C313" s="21" t="s">
        <v>632</v>
      </c>
      <c r="D313" s="5"/>
      <c r="E313" s="6"/>
      <c r="F313" s="5">
        <v>1</v>
      </c>
    </row>
    <row r="314" spans="1:6" ht="13.5">
      <c r="A314" s="3" t="s">
        <v>297</v>
      </c>
      <c r="B314" s="3" t="s">
        <v>298</v>
      </c>
      <c r="C314" s="21" t="s">
        <v>632</v>
      </c>
      <c r="D314" s="5"/>
      <c r="E314" s="6"/>
      <c r="F314" s="5">
        <v>1</v>
      </c>
    </row>
    <row r="315" spans="1:6" ht="13.5">
      <c r="A315" s="3" t="s">
        <v>299</v>
      </c>
      <c r="B315" s="3" t="s">
        <v>300</v>
      </c>
      <c r="C315" s="21" t="s">
        <v>632</v>
      </c>
      <c r="D315" s="5"/>
      <c r="E315" s="6"/>
      <c r="F315" s="5">
        <v>1</v>
      </c>
    </row>
    <row r="316" spans="1:6" ht="13.5">
      <c r="A316" s="3" t="s">
        <v>303</v>
      </c>
      <c r="B316" s="3" t="s">
        <v>304</v>
      </c>
      <c r="C316" s="22" t="s">
        <v>636</v>
      </c>
      <c r="D316" s="5"/>
      <c r="E316" s="6"/>
      <c r="F316" s="5">
        <v>1</v>
      </c>
    </row>
    <row r="317" spans="1:6" ht="13.5">
      <c r="A317" s="3" t="s">
        <v>307</v>
      </c>
      <c r="B317" s="3" t="s">
        <v>308</v>
      </c>
      <c r="C317" s="22" t="s">
        <v>636</v>
      </c>
      <c r="D317" s="5"/>
      <c r="E317" s="6"/>
      <c r="F317" s="5">
        <v>1</v>
      </c>
    </row>
    <row r="318" spans="1:6" ht="13.5">
      <c r="A318" s="3" t="s">
        <v>0</v>
      </c>
      <c r="B318" s="3" t="s">
        <v>1</v>
      </c>
      <c r="C318" s="9"/>
      <c r="D318" s="5"/>
      <c r="E318" s="6"/>
      <c r="F318" s="5">
        <v>1</v>
      </c>
    </row>
  </sheetData>
  <autoFilter ref="A3:F3">
    <sortState ref="A4:F318">
      <sortCondition ref="C3"/>
    </sortState>
  </autoFilter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B9" sqref="B9"/>
    </sheetView>
  </sheetViews>
  <sheetFormatPr defaultRowHeight="12"/>
  <cols>
    <col min="1" max="1" width="8.42578125" bestFit="1" customWidth="1"/>
    <col min="2" max="2" width="32.28515625" bestFit="1" customWidth="1"/>
    <col min="3" max="5" width="12.140625" bestFit="1" customWidth="1"/>
    <col min="6" max="6" width="10.28515625" bestFit="1" customWidth="1"/>
  </cols>
  <sheetData>
    <row r="1" spans="1:6">
      <c r="A1" t="s">
        <v>656</v>
      </c>
      <c r="B1" t="s">
        <v>657</v>
      </c>
      <c r="C1" t="s">
        <v>658</v>
      </c>
      <c r="D1" t="s">
        <v>659</v>
      </c>
      <c r="E1" t="s">
        <v>660</v>
      </c>
      <c r="F1" t="s">
        <v>661</v>
      </c>
    </row>
    <row r="2" spans="1:6">
      <c r="A2" t="s">
        <v>420</v>
      </c>
      <c r="B2" t="s">
        <v>76</v>
      </c>
      <c r="C2">
        <v>1.5</v>
      </c>
      <c r="D2">
        <v>60</v>
      </c>
      <c r="E2">
        <v>0.2</v>
      </c>
      <c r="F2">
        <v>1</v>
      </c>
    </row>
    <row r="3" spans="1:6">
      <c r="A3" t="s">
        <v>421</v>
      </c>
      <c r="B3" t="s">
        <v>72</v>
      </c>
      <c r="C3">
        <v>1.5</v>
      </c>
      <c r="D3">
        <v>60</v>
      </c>
      <c r="E3">
        <v>0.1</v>
      </c>
      <c r="F3">
        <v>1</v>
      </c>
    </row>
    <row r="4" spans="1:6">
      <c r="A4" t="s">
        <v>445</v>
      </c>
      <c r="B4" t="s">
        <v>446</v>
      </c>
      <c r="C4">
        <v>1.5</v>
      </c>
      <c r="D4">
        <v>60</v>
      </c>
      <c r="E4">
        <v>0.4</v>
      </c>
      <c r="F4">
        <v>1</v>
      </c>
    </row>
    <row r="5" spans="1:6">
      <c r="A5" t="s">
        <v>429</v>
      </c>
      <c r="B5" t="s">
        <v>53</v>
      </c>
      <c r="C5">
        <v>2</v>
      </c>
      <c r="D5">
        <v>90</v>
      </c>
      <c r="E5">
        <v>0.4</v>
      </c>
      <c r="F5">
        <v>1</v>
      </c>
    </row>
    <row r="6" spans="1:6">
      <c r="A6" t="s">
        <v>587</v>
      </c>
      <c r="B6" t="s">
        <v>588</v>
      </c>
      <c r="C6">
        <v>2.4899999999999998</v>
      </c>
      <c r="D6">
        <v>90</v>
      </c>
      <c r="E6">
        <v>0.8</v>
      </c>
      <c r="F6">
        <v>1</v>
      </c>
    </row>
    <row r="7" spans="1:6">
      <c r="A7" t="s">
        <v>104</v>
      </c>
      <c r="B7" t="s">
        <v>105</v>
      </c>
      <c r="C7">
        <v>0.1</v>
      </c>
      <c r="D7">
        <v>120</v>
      </c>
      <c r="E7">
        <v>0.1</v>
      </c>
      <c r="F7">
        <v>3</v>
      </c>
    </row>
    <row r="8" spans="1:6">
      <c r="A8" t="s">
        <v>427</v>
      </c>
      <c r="B8" t="s">
        <v>428</v>
      </c>
      <c r="C8">
        <v>4</v>
      </c>
      <c r="D8">
        <v>120</v>
      </c>
      <c r="E8">
        <v>0.2</v>
      </c>
      <c r="F8">
        <v>1</v>
      </c>
    </row>
    <row r="9" spans="1:6">
      <c r="A9" t="s">
        <v>399</v>
      </c>
      <c r="B9" t="s">
        <v>400</v>
      </c>
      <c r="C9">
        <v>4.5</v>
      </c>
      <c r="D9">
        <v>120</v>
      </c>
      <c r="E9">
        <v>2.5</v>
      </c>
      <c r="F9">
        <v>1</v>
      </c>
    </row>
    <row r="10" spans="1:6">
      <c r="A10" t="s">
        <v>589</v>
      </c>
      <c r="B10" t="s">
        <v>590</v>
      </c>
      <c r="C10">
        <v>6</v>
      </c>
      <c r="D10">
        <v>120</v>
      </c>
      <c r="E10">
        <v>8</v>
      </c>
      <c r="F10">
        <v>1</v>
      </c>
    </row>
    <row r="11" spans="1:6">
      <c r="A11" t="s">
        <v>100</v>
      </c>
      <c r="B11" t="s">
        <v>101</v>
      </c>
      <c r="C11">
        <v>0.1</v>
      </c>
      <c r="D11">
        <v>120</v>
      </c>
      <c r="E11">
        <v>0.5</v>
      </c>
      <c r="F11">
        <v>3</v>
      </c>
    </row>
    <row r="12" spans="1:6">
      <c r="A12" t="s">
        <v>341</v>
      </c>
      <c r="B12" t="s">
        <v>342</v>
      </c>
      <c r="C12">
        <v>0.5</v>
      </c>
      <c r="D12">
        <v>120</v>
      </c>
      <c r="E12">
        <v>0.3</v>
      </c>
      <c r="F12">
        <v>2</v>
      </c>
    </row>
    <row r="13" spans="1:6">
      <c r="A13" t="s">
        <v>34</v>
      </c>
      <c r="B13" t="s">
        <v>35</v>
      </c>
      <c r="C13">
        <v>1</v>
      </c>
      <c r="D13">
        <v>120</v>
      </c>
      <c r="E13">
        <v>0.2</v>
      </c>
      <c r="F13">
        <v>1</v>
      </c>
    </row>
    <row r="14" spans="1:6">
      <c r="A14" t="s">
        <v>77</v>
      </c>
      <c r="B14" t="s">
        <v>78</v>
      </c>
      <c r="C14">
        <v>1.6</v>
      </c>
      <c r="D14">
        <v>120</v>
      </c>
      <c r="E14">
        <v>0.5</v>
      </c>
      <c r="F14">
        <v>3</v>
      </c>
    </row>
    <row r="15" spans="1:6">
      <c r="A15" t="s">
        <v>56</v>
      </c>
      <c r="B15" t="s">
        <v>57</v>
      </c>
      <c r="C15">
        <v>2.8</v>
      </c>
      <c r="D15">
        <v>120</v>
      </c>
      <c r="E15">
        <v>1.5</v>
      </c>
      <c r="F15">
        <v>2</v>
      </c>
    </row>
    <row r="16" spans="1:6">
      <c r="A16" t="s">
        <v>533</v>
      </c>
      <c r="B16" t="s">
        <v>534</v>
      </c>
      <c r="C16">
        <v>2.8</v>
      </c>
      <c r="D16">
        <v>120</v>
      </c>
      <c r="E16">
        <v>0.8</v>
      </c>
      <c r="F16">
        <v>1</v>
      </c>
    </row>
    <row r="17" spans="1:6">
      <c r="A17" t="s">
        <v>545</v>
      </c>
      <c r="B17" t="s">
        <v>546</v>
      </c>
      <c r="C17">
        <v>2.8</v>
      </c>
      <c r="D17">
        <v>120</v>
      </c>
      <c r="E17">
        <v>1.2</v>
      </c>
      <c r="F17">
        <v>1</v>
      </c>
    </row>
    <row r="18" spans="1:6">
      <c r="A18" t="s">
        <v>484</v>
      </c>
      <c r="B18" t="s">
        <v>485</v>
      </c>
      <c r="C18">
        <v>4.2</v>
      </c>
      <c r="D18">
        <v>120</v>
      </c>
      <c r="E18">
        <v>2</v>
      </c>
      <c r="F18">
        <v>2</v>
      </c>
    </row>
    <row r="19" spans="1:6">
      <c r="A19" t="s">
        <v>510</v>
      </c>
      <c r="B19" t="s">
        <v>511</v>
      </c>
      <c r="C19">
        <v>4.2</v>
      </c>
      <c r="D19">
        <v>120</v>
      </c>
      <c r="E19">
        <v>2</v>
      </c>
      <c r="F19">
        <v>1</v>
      </c>
    </row>
    <row r="20" spans="1:6">
      <c r="A20" t="s">
        <v>458</v>
      </c>
      <c r="B20" t="s">
        <v>459</v>
      </c>
      <c r="C20">
        <v>4.5</v>
      </c>
      <c r="D20">
        <v>120</v>
      </c>
      <c r="E20">
        <v>5</v>
      </c>
      <c r="F20">
        <v>1</v>
      </c>
    </row>
    <row r="21" spans="1:6">
      <c r="A21" t="s">
        <v>31</v>
      </c>
      <c r="B21" t="s">
        <v>32</v>
      </c>
      <c r="C21">
        <v>6</v>
      </c>
      <c r="D21">
        <v>120</v>
      </c>
      <c r="E21">
        <v>4</v>
      </c>
      <c r="F21">
        <v>1</v>
      </c>
    </row>
    <row r="22" spans="1:6">
      <c r="A22" t="s">
        <v>36</v>
      </c>
      <c r="B22" t="s">
        <v>37</v>
      </c>
      <c r="C22">
        <v>6</v>
      </c>
      <c r="D22">
        <v>120</v>
      </c>
      <c r="E22">
        <v>20</v>
      </c>
      <c r="F22">
        <v>1</v>
      </c>
    </row>
    <row r="23" spans="1:6">
      <c r="A23" t="s">
        <v>42</v>
      </c>
      <c r="B23" t="s">
        <v>43</v>
      </c>
      <c r="C23">
        <v>6</v>
      </c>
      <c r="D23">
        <v>120</v>
      </c>
      <c r="E23">
        <v>14</v>
      </c>
      <c r="F23">
        <v>1</v>
      </c>
    </row>
    <row r="24" spans="1:6">
      <c r="A24" t="s">
        <v>48</v>
      </c>
      <c r="B24" t="s">
        <v>49</v>
      </c>
      <c r="C24">
        <v>6</v>
      </c>
      <c r="D24">
        <v>120</v>
      </c>
      <c r="E24">
        <v>8</v>
      </c>
      <c r="F24">
        <v>1</v>
      </c>
    </row>
    <row r="25" spans="1:6">
      <c r="A25" t="s">
        <v>549</v>
      </c>
      <c r="B25" t="s">
        <v>550</v>
      </c>
      <c r="C25">
        <v>6.6</v>
      </c>
      <c r="D25">
        <v>120</v>
      </c>
      <c r="E25">
        <v>1</v>
      </c>
      <c r="F25">
        <v>3</v>
      </c>
    </row>
    <row r="26" spans="1:6">
      <c r="A26" t="s">
        <v>38</v>
      </c>
      <c r="B26" t="s">
        <v>39</v>
      </c>
      <c r="C26">
        <v>1</v>
      </c>
      <c r="D26">
        <v>150</v>
      </c>
      <c r="E26">
        <v>0.1</v>
      </c>
      <c r="F26">
        <v>1</v>
      </c>
    </row>
    <row r="27" spans="1:6">
      <c r="A27" t="s">
        <v>301</v>
      </c>
      <c r="B27" t="s">
        <v>302</v>
      </c>
      <c r="C27">
        <v>1.68</v>
      </c>
      <c r="D27">
        <v>150</v>
      </c>
      <c r="E27">
        <v>1</v>
      </c>
      <c r="F27">
        <v>2</v>
      </c>
    </row>
    <row r="28" spans="1:6">
      <c r="A28" t="s">
        <v>490</v>
      </c>
      <c r="B28" t="s">
        <v>491</v>
      </c>
      <c r="C28">
        <v>1.68</v>
      </c>
      <c r="D28">
        <v>150</v>
      </c>
      <c r="E28">
        <v>3</v>
      </c>
      <c r="F28">
        <v>3</v>
      </c>
    </row>
    <row r="29" spans="1:6">
      <c r="A29" t="s">
        <v>245</v>
      </c>
      <c r="B29" t="s">
        <v>246</v>
      </c>
      <c r="C29">
        <v>2.6</v>
      </c>
      <c r="D29">
        <v>150</v>
      </c>
      <c r="E29">
        <v>1.6</v>
      </c>
      <c r="F29">
        <v>1</v>
      </c>
    </row>
    <row r="30" spans="1:6">
      <c r="A30" t="s">
        <v>551</v>
      </c>
      <c r="B30" t="s">
        <v>552</v>
      </c>
      <c r="C30">
        <v>3</v>
      </c>
      <c r="D30">
        <v>150</v>
      </c>
      <c r="E30">
        <v>0.5</v>
      </c>
      <c r="F30">
        <v>2</v>
      </c>
    </row>
    <row r="31" spans="1:6">
      <c r="A31" t="s">
        <v>375</v>
      </c>
      <c r="B31" t="s">
        <v>376</v>
      </c>
      <c r="C31">
        <v>0.1</v>
      </c>
      <c r="D31">
        <v>270</v>
      </c>
      <c r="E31">
        <v>0.3</v>
      </c>
      <c r="F31">
        <v>1</v>
      </c>
    </row>
    <row r="32" spans="1:6">
      <c r="A32" t="s">
        <v>40</v>
      </c>
      <c r="B32" t="s">
        <v>41</v>
      </c>
      <c r="C32">
        <v>2</v>
      </c>
      <c r="D32">
        <v>330</v>
      </c>
      <c r="E32">
        <v>0.3</v>
      </c>
      <c r="F32">
        <v>1</v>
      </c>
    </row>
    <row r="33" spans="1:6">
      <c r="A33" t="s">
        <v>169</v>
      </c>
      <c r="B33" t="s">
        <v>170</v>
      </c>
      <c r="C33">
        <v>0.11</v>
      </c>
      <c r="D33">
        <v>45</v>
      </c>
      <c r="E33">
        <v>0.2</v>
      </c>
      <c r="F33">
        <v>1</v>
      </c>
    </row>
    <row r="34" spans="1:6">
      <c r="A34" t="s">
        <v>54</v>
      </c>
      <c r="B34" t="s">
        <v>55</v>
      </c>
      <c r="C34">
        <v>0.15</v>
      </c>
      <c r="D34">
        <v>45</v>
      </c>
      <c r="E34">
        <v>0.1</v>
      </c>
      <c r="F34">
        <v>2</v>
      </c>
    </row>
    <row r="35" spans="1:6">
      <c r="A35" t="s">
        <v>125</v>
      </c>
      <c r="B35" t="s">
        <v>126</v>
      </c>
      <c r="C35">
        <v>0.4</v>
      </c>
      <c r="D35">
        <v>45</v>
      </c>
      <c r="E35">
        <v>0.4</v>
      </c>
      <c r="F35">
        <v>1</v>
      </c>
    </row>
    <row r="36" spans="1:6">
      <c r="A36" t="s">
        <v>411</v>
      </c>
      <c r="B36" t="s">
        <v>412</v>
      </c>
      <c r="C36">
        <v>0.4</v>
      </c>
      <c r="D36">
        <v>45</v>
      </c>
      <c r="E36">
        <v>0.2</v>
      </c>
      <c r="F36">
        <v>1</v>
      </c>
    </row>
    <row r="37" spans="1:6">
      <c r="A37" t="s">
        <v>255</v>
      </c>
      <c r="B37" t="s">
        <v>256</v>
      </c>
      <c r="C37">
        <v>0.15</v>
      </c>
      <c r="D37">
        <v>45</v>
      </c>
      <c r="E37">
        <v>0.4</v>
      </c>
      <c r="F37">
        <v>2</v>
      </c>
    </row>
    <row r="38" spans="1:6">
      <c r="A38" t="s">
        <v>215</v>
      </c>
      <c r="B38" t="s">
        <v>216</v>
      </c>
      <c r="C38">
        <v>1.7999999999999998</v>
      </c>
      <c r="D38">
        <v>45</v>
      </c>
      <c r="E38">
        <v>0.6</v>
      </c>
      <c r="F38">
        <v>1</v>
      </c>
    </row>
    <row r="39" spans="1:6">
      <c r="A39" t="s">
        <v>415</v>
      </c>
      <c r="B39" t="s">
        <v>416</v>
      </c>
      <c r="C39">
        <v>0.3</v>
      </c>
      <c r="D39">
        <v>45</v>
      </c>
      <c r="E39">
        <v>0.3</v>
      </c>
      <c r="F39">
        <v>2</v>
      </c>
    </row>
    <row r="40" spans="1:6">
      <c r="A40" t="s">
        <v>217</v>
      </c>
      <c r="B40" t="s">
        <v>218</v>
      </c>
      <c r="C40">
        <v>0.6</v>
      </c>
      <c r="D40">
        <v>45</v>
      </c>
      <c r="E40">
        <v>0.6</v>
      </c>
      <c r="F40">
        <v>2</v>
      </c>
    </row>
    <row r="41" spans="1:6">
      <c r="A41" t="s">
        <v>58</v>
      </c>
      <c r="B41" t="s">
        <v>59</v>
      </c>
      <c r="C41">
        <v>0.89999999999999991</v>
      </c>
      <c r="D41">
        <v>45</v>
      </c>
      <c r="E41">
        <v>0.3</v>
      </c>
      <c r="F41">
        <v>1</v>
      </c>
    </row>
    <row r="42" spans="1:6">
      <c r="A42" t="s">
        <v>211</v>
      </c>
      <c r="B42" t="s">
        <v>212</v>
      </c>
      <c r="C42">
        <v>0.89999999999999991</v>
      </c>
      <c r="D42">
        <v>45</v>
      </c>
      <c r="E42">
        <v>0.6</v>
      </c>
      <c r="F42">
        <v>2</v>
      </c>
    </row>
    <row r="43" spans="1:6">
      <c r="A43" t="s">
        <v>219</v>
      </c>
      <c r="B43" t="s">
        <v>220</v>
      </c>
      <c r="C43">
        <v>1.76</v>
      </c>
      <c r="D43">
        <v>45</v>
      </c>
      <c r="E43">
        <v>1</v>
      </c>
      <c r="F43">
        <v>2</v>
      </c>
    </row>
    <row r="44" spans="1:6">
      <c r="A44" t="s">
        <v>165</v>
      </c>
      <c r="B44" t="s">
        <v>166</v>
      </c>
      <c r="C44">
        <v>0.15</v>
      </c>
      <c r="D44">
        <v>50</v>
      </c>
      <c r="E44">
        <v>0.2</v>
      </c>
      <c r="F44">
        <v>1</v>
      </c>
    </row>
    <row r="45" spans="1:6">
      <c r="A45" t="s">
        <v>151</v>
      </c>
      <c r="B45" t="s">
        <v>152</v>
      </c>
      <c r="C45">
        <v>0.16</v>
      </c>
      <c r="D45">
        <v>50</v>
      </c>
      <c r="E45">
        <v>0.2</v>
      </c>
      <c r="F45">
        <v>2</v>
      </c>
    </row>
    <row r="46" spans="1:6">
      <c r="A46" t="s">
        <v>359</v>
      </c>
      <c r="B46" t="s">
        <v>360</v>
      </c>
      <c r="C46">
        <v>0.4</v>
      </c>
      <c r="D46">
        <v>50</v>
      </c>
      <c r="E46">
        <v>0.5</v>
      </c>
      <c r="F46">
        <v>1</v>
      </c>
    </row>
    <row r="47" spans="1:6">
      <c r="A47" t="s">
        <v>434</v>
      </c>
      <c r="B47" t="s">
        <v>28</v>
      </c>
      <c r="C47">
        <v>0.4</v>
      </c>
      <c r="D47">
        <v>50</v>
      </c>
      <c r="E47">
        <v>0.4</v>
      </c>
      <c r="F47">
        <v>1</v>
      </c>
    </row>
    <row r="48" spans="1:6">
      <c r="A48" t="s">
        <v>383</v>
      </c>
      <c r="B48" t="s">
        <v>384</v>
      </c>
      <c r="C48">
        <v>0.5</v>
      </c>
      <c r="D48">
        <v>50</v>
      </c>
      <c r="E48">
        <v>0.1</v>
      </c>
      <c r="F48">
        <v>1</v>
      </c>
    </row>
    <row r="49" spans="1:6">
      <c r="A49" t="s">
        <v>167</v>
      </c>
      <c r="B49" t="s">
        <v>168</v>
      </c>
      <c r="C49">
        <v>0.7</v>
      </c>
      <c r="D49">
        <v>50</v>
      </c>
      <c r="E49">
        <v>0.2</v>
      </c>
      <c r="F49">
        <v>1</v>
      </c>
    </row>
    <row r="50" spans="1:6">
      <c r="A50" t="s">
        <v>123</v>
      </c>
      <c r="B50" t="s">
        <v>124</v>
      </c>
      <c r="C50">
        <v>0.8</v>
      </c>
      <c r="D50">
        <v>50</v>
      </c>
      <c r="E50">
        <v>0.3</v>
      </c>
      <c r="F50">
        <v>1</v>
      </c>
    </row>
    <row r="51" spans="1:6">
      <c r="A51" t="s">
        <v>6</v>
      </c>
      <c r="B51" t="s">
        <v>7</v>
      </c>
      <c r="C51">
        <v>1</v>
      </c>
      <c r="D51">
        <v>50</v>
      </c>
      <c r="E51">
        <v>2</v>
      </c>
      <c r="F51">
        <v>1</v>
      </c>
    </row>
    <row r="52" spans="1:6">
      <c r="A52" t="s">
        <v>349</v>
      </c>
      <c r="B52" t="s">
        <v>350</v>
      </c>
      <c r="C52">
        <v>1</v>
      </c>
      <c r="D52">
        <v>50</v>
      </c>
      <c r="E52">
        <v>0.2</v>
      </c>
      <c r="F52">
        <v>1</v>
      </c>
    </row>
    <row r="53" spans="1:6">
      <c r="A53" t="s">
        <v>83</v>
      </c>
      <c r="B53" t="s">
        <v>84</v>
      </c>
      <c r="C53">
        <v>1.6</v>
      </c>
      <c r="D53">
        <v>50</v>
      </c>
      <c r="E53">
        <v>0.4</v>
      </c>
      <c r="F53">
        <v>3</v>
      </c>
    </row>
    <row r="54" spans="1:6">
      <c r="A54" t="s">
        <v>227</v>
      </c>
      <c r="B54" t="s">
        <v>228</v>
      </c>
      <c r="C54">
        <v>3</v>
      </c>
      <c r="D54">
        <v>50</v>
      </c>
      <c r="E54">
        <v>1.5</v>
      </c>
      <c r="F54">
        <v>2</v>
      </c>
    </row>
    <row r="55" spans="1:6">
      <c r="A55" t="s">
        <v>89</v>
      </c>
      <c r="B55" t="s">
        <v>90</v>
      </c>
      <c r="C55">
        <v>0.24</v>
      </c>
      <c r="D55">
        <v>50</v>
      </c>
      <c r="E55">
        <v>0.3</v>
      </c>
      <c r="F55">
        <v>1</v>
      </c>
    </row>
    <row r="56" spans="1:6">
      <c r="A56" t="s">
        <v>239</v>
      </c>
      <c r="B56" t="s">
        <v>240</v>
      </c>
      <c r="C56">
        <v>0.15</v>
      </c>
      <c r="D56">
        <v>50</v>
      </c>
      <c r="E56">
        <v>0.5</v>
      </c>
      <c r="F56">
        <v>2</v>
      </c>
    </row>
    <row r="57" spans="1:6">
      <c r="A57" t="s">
        <v>233</v>
      </c>
      <c r="B57" t="s">
        <v>234</v>
      </c>
      <c r="C57">
        <v>1.5</v>
      </c>
      <c r="D57">
        <v>50</v>
      </c>
      <c r="E57">
        <v>1</v>
      </c>
      <c r="F57">
        <v>2</v>
      </c>
    </row>
    <row r="58" spans="1:6">
      <c r="A58" t="s">
        <v>81</v>
      </c>
      <c r="B58" t="s">
        <v>82</v>
      </c>
      <c r="C58">
        <v>1.7999999999999998</v>
      </c>
      <c r="D58">
        <v>50</v>
      </c>
      <c r="E58">
        <v>1.2</v>
      </c>
      <c r="F58">
        <v>2</v>
      </c>
    </row>
    <row r="59" spans="1:6">
      <c r="A59" t="s">
        <v>241</v>
      </c>
      <c r="B59" t="s">
        <v>242</v>
      </c>
      <c r="C59">
        <v>2.1</v>
      </c>
      <c r="D59">
        <v>50</v>
      </c>
      <c r="E59">
        <v>0.6</v>
      </c>
      <c r="F59">
        <v>1</v>
      </c>
    </row>
    <row r="60" spans="1:6">
      <c r="A60" t="s">
        <v>229</v>
      </c>
      <c r="B60" t="s">
        <v>230</v>
      </c>
      <c r="C60">
        <v>2.25</v>
      </c>
      <c r="D60">
        <v>50</v>
      </c>
      <c r="E60">
        <v>1</v>
      </c>
      <c r="F60">
        <v>2</v>
      </c>
    </row>
    <row r="61" spans="1:6">
      <c r="A61" t="s">
        <v>231</v>
      </c>
      <c r="B61" t="s">
        <v>232</v>
      </c>
      <c r="C61">
        <v>2.25</v>
      </c>
      <c r="D61">
        <v>50</v>
      </c>
      <c r="E61">
        <v>1</v>
      </c>
      <c r="F61">
        <v>2</v>
      </c>
    </row>
    <row r="62" spans="1:6">
      <c r="A62" t="s">
        <v>333</v>
      </c>
      <c r="B62" t="s">
        <v>334</v>
      </c>
      <c r="C62">
        <v>3</v>
      </c>
      <c r="D62">
        <v>50</v>
      </c>
      <c r="E62">
        <v>0.5</v>
      </c>
      <c r="F62">
        <v>1</v>
      </c>
    </row>
    <row r="63" spans="1:6">
      <c r="A63" t="s">
        <v>163</v>
      </c>
      <c r="B63" t="s">
        <v>164</v>
      </c>
      <c r="C63">
        <v>0.6</v>
      </c>
      <c r="D63">
        <v>50</v>
      </c>
      <c r="E63">
        <v>0.2</v>
      </c>
      <c r="F63">
        <v>1</v>
      </c>
    </row>
    <row r="64" spans="1:6">
      <c r="A64" t="s">
        <v>79</v>
      </c>
      <c r="B64" t="s">
        <v>80</v>
      </c>
      <c r="C64">
        <v>0.89999999999999991</v>
      </c>
      <c r="D64">
        <v>50</v>
      </c>
      <c r="E64">
        <v>0.4</v>
      </c>
      <c r="F64">
        <v>2</v>
      </c>
    </row>
    <row r="65" spans="1:6">
      <c r="A65" t="s">
        <v>323</v>
      </c>
      <c r="B65" t="s">
        <v>324</v>
      </c>
      <c r="C65">
        <v>3</v>
      </c>
      <c r="D65">
        <v>50</v>
      </c>
      <c r="E65">
        <v>0.2</v>
      </c>
      <c r="F65">
        <v>1</v>
      </c>
    </row>
    <row r="66" spans="1:6">
      <c r="A66" t="s">
        <v>223</v>
      </c>
      <c r="B66" t="s">
        <v>224</v>
      </c>
      <c r="C66">
        <v>0.8</v>
      </c>
      <c r="D66">
        <v>50</v>
      </c>
      <c r="E66">
        <v>0.2</v>
      </c>
      <c r="F66">
        <v>1</v>
      </c>
    </row>
    <row r="67" spans="1:6">
      <c r="A67" t="s">
        <v>225</v>
      </c>
      <c r="B67" t="s">
        <v>226</v>
      </c>
      <c r="C67">
        <v>0.8</v>
      </c>
      <c r="D67">
        <v>50</v>
      </c>
      <c r="E67">
        <v>0.1</v>
      </c>
      <c r="F67">
        <v>1</v>
      </c>
    </row>
    <row r="68" spans="1:6">
      <c r="A68" t="s">
        <v>293</v>
      </c>
      <c r="B68" t="s">
        <v>294</v>
      </c>
      <c r="C68">
        <v>20</v>
      </c>
      <c r="D68">
        <v>50</v>
      </c>
      <c r="E68">
        <v>1.2</v>
      </c>
      <c r="F68">
        <v>2</v>
      </c>
    </row>
    <row r="69" spans="1:6">
      <c r="A69" t="s">
        <v>361</v>
      </c>
      <c r="B69" t="s">
        <v>362</v>
      </c>
      <c r="C69">
        <v>0.5</v>
      </c>
      <c r="D69">
        <v>55</v>
      </c>
      <c r="E69">
        <v>0.3</v>
      </c>
      <c r="F69">
        <v>2</v>
      </c>
    </row>
    <row r="70" spans="1:6">
      <c r="A70" t="s">
        <v>251</v>
      </c>
      <c r="B70" t="s">
        <v>252</v>
      </c>
      <c r="C70">
        <v>0.8</v>
      </c>
      <c r="D70">
        <v>55</v>
      </c>
      <c r="E70">
        <v>0.2</v>
      </c>
      <c r="F70">
        <v>1</v>
      </c>
    </row>
    <row r="71" spans="1:6">
      <c r="A71" t="s">
        <v>253</v>
      </c>
      <c r="B71" t="s">
        <v>254</v>
      </c>
      <c r="C71">
        <v>0.8</v>
      </c>
      <c r="D71">
        <v>55</v>
      </c>
      <c r="E71">
        <v>0.1</v>
      </c>
      <c r="F71">
        <v>1</v>
      </c>
    </row>
    <row r="72" spans="1:6">
      <c r="A72" t="s">
        <v>385</v>
      </c>
      <c r="B72" t="s">
        <v>386</v>
      </c>
      <c r="C72">
        <v>0.8</v>
      </c>
      <c r="D72">
        <v>55</v>
      </c>
      <c r="E72">
        <v>0.2</v>
      </c>
      <c r="F72">
        <v>1</v>
      </c>
    </row>
    <row r="73" spans="1:6">
      <c r="A73" t="s">
        <v>257</v>
      </c>
      <c r="B73" t="s">
        <v>258</v>
      </c>
      <c r="C73">
        <v>1</v>
      </c>
      <c r="D73">
        <v>55</v>
      </c>
      <c r="E73">
        <v>0.3</v>
      </c>
      <c r="F73">
        <v>1</v>
      </c>
    </row>
    <row r="74" spans="1:6">
      <c r="A74" t="s">
        <v>179</v>
      </c>
      <c r="B74" t="s">
        <v>180</v>
      </c>
      <c r="C74">
        <v>0.5</v>
      </c>
      <c r="D74">
        <v>55</v>
      </c>
      <c r="E74">
        <v>0.3</v>
      </c>
      <c r="F74">
        <v>2</v>
      </c>
    </row>
    <row r="75" spans="1:6">
      <c r="A75" t="s">
        <v>265</v>
      </c>
      <c r="B75" t="s">
        <v>266</v>
      </c>
      <c r="C75">
        <v>0.5</v>
      </c>
      <c r="D75">
        <v>55</v>
      </c>
      <c r="E75">
        <v>0.3</v>
      </c>
      <c r="F75">
        <v>1</v>
      </c>
    </row>
    <row r="76" spans="1:6">
      <c r="A76" t="s">
        <v>407</v>
      </c>
      <c r="B76" t="s">
        <v>408</v>
      </c>
      <c r="C76">
        <v>1.5</v>
      </c>
      <c r="D76">
        <v>55</v>
      </c>
      <c r="E76">
        <v>0.5</v>
      </c>
      <c r="F76">
        <v>1</v>
      </c>
    </row>
    <row r="77" spans="1:6">
      <c r="A77" t="s">
        <v>263</v>
      </c>
      <c r="B77" t="s">
        <v>264</v>
      </c>
      <c r="C77">
        <v>4.5</v>
      </c>
      <c r="D77">
        <v>55</v>
      </c>
      <c r="E77">
        <v>0.5</v>
      </c>
      <c r="F77">
        <v>1</v>
      </c>
    </row>
    <row r="78" spans="1:6">
      <c r="A78" t="s">
        <v>177</v>
      </c>
      <c r="B78" t="s">
        <v>178</v>
      </c>
      <c r="C78">
        <v>0.8</v>
      </c>
      <c r="D78">
        <v>55</v>
      </c>
      <c r="E78">
        <v>0.5</v>
      </c>
      <c r="F78">
        <v>2</v>
      </c>
    </row>
    <row r="79" spans="1:6">
      <c r="A79" t="s">
        <v>181</v>
      </c>
      <c r="B79" t="s">
        <v>182</v>
      </c>
      <c r="C79">
        <v>0.8</v>
      </c>
      <c r="D79">
        <v>55</v>
      </c>
      <c r="E79">
        <v>0.5</v>
      </c>
      <c r="F79">
        <v>2</v>
      </c>
    </row>
    <row r="80" spans="1:6">
      <c r="A80" t="s">
        <v>195</v>
      </c>
      <c r="B80" t="s">
        <v>196</v>
      </c>
      <c r="C80">
        <v>0.8</v>
      </c>
      <c r="D80">
        <v>55</v>
      </c>
      <c r="E80">
        <v>0.1</v>
      </c>
      <c r="F80">
        <v>1</v>
      </c>
    </row>
    <row r="81" spans="1:6">
      <c r="A81" t="s">
        <v>173</v>
      </c>
      <c r="B81" t="s">
        <v>174</v>
      </c>
      <c r="C81">
        <v>1.6</v>
      </c>
      <c r="D81">
        <v>55</v>
      </c>
      <c r="E81">
        <v>0.5</v>
      </c>
      <c r="F81">
        <v>2</v>
      </c>
    </row>
    <row r="82" spans="1:6">
      <c r="A82" t="s">
        <v>183</v>
      </c>
      <c r="B82" t="s">
        <v>184</v>
      </c>
      <c r="C82">
        <v>1.6</v>
      </c>
      <c r="D82">
        <v>55</v>
      </c>
      <c r="E82">
        <v>0.5</v>
      </c>
      <c r="F82">
        <v>1</v>
      </c>
    </row>
    <row r="83" spans="1:6">
      <c r="A83" t="s">
        <v>189</v>
      </c>
      <c r="B83" t="s">
        <v>190</v>
      </c>
      <c r="C83">
        <v>1.6</v>
      </c>
      <c r="D83">
        <v>55</v>
      </c>
      <c r="E83">
        <v>0.4</v>
      </c>
      <c r="F83">
        <v>1</v>
      </c>
    </row>
    <row r="84" spans="1:6">
      <c r="A84" t="s">
        <v>193</v>
      </c>
      <c r="B84" t="s">
        <v>194</v>
      </c>
      <c r="C84">
        <v>1.6</v>
      </c>
      <c r="D84">
        <v>55</v>
      </c>
      <c r="E84">
        <v>0.4</v>
      </c>
      <c r="F84">
        <v>1</v>
      </c>
    </row>
    <row r="85" spans="1:6">
      <c r="A85" t="s">
        <v>187</v>
      </c>
      <c r="B85" t="s">
        <v>188</v>
      </c>
      <c r="C85">
        <v>2.4000000000000004</v>
      </c>
      <c r="D85">
        <v>55</v>
      </c>
      <c r="E85">
        <v>0.5</v>
      </c>
      <c r="F85">
        <v>1</v>
      </c>
    </row>
    <row r="86" spans="1:6">
      <c r="A86" t="s">
        <v>373</v>
      </c>
      <c r="B86" t="s">
        <v>374</v>
      </c>
      <c r="C86">
        <v>3.2</v>
      </c>
      <c r="D86">
        <v>55</v>
      </c>
      <c r="E86">
        <v>0.4</v>
      </c>
      <c r="F86">
        <v>1</v>
      </c>
    </row>
    <row r="87" spans="1:6">
      <c r="A87" t="s">
        <v>171</v>
      </c>
      <c r="B87" t="s">
        <v>172</v>
      </c>
      <c r="C87">
        <v>4</v>
      </c>
      <c r="D87">
        <v>55</v>
      </c>
      <c r="E87">
        <v>0.5</v>
      </c>
      <c r="F87">
        <v>1</v>
      </c>
    </row>
    <row r="88" spans="1:6">
      <c r="A88" t="s">
        <v>175</v>
      </c>
      <c r="B88" t="s">
        <v>176</v>
      </c>
      <c r="C88">
        <v>4</v>
      </c>
      <c r="D88">
        <v>55</v>
      </c>
      <c r="E88">
        <v>0.5</v>
      </c>
      <c r="F88">
        <v>2</v>
      </c>
    </row>
    <row r="89" spans="1:6">
      <c r="A89" t="s">
        <v>185</v>
      </c>
      <c r="B89" t="s">
        <v>186</v>
      </c>
      <c r="C89">
        <v>5.6000000000000005</v>
      </c>
      <c r="D89">
        <v>55</v>
      </c>
      <c r="E89">
        <v>0.5</v>
      </c>
      <c r="F89">
        <v>1</v>
      </c>
    </row>
    <row r="90" spans="1:6">
      <c r="A90" t="s">
        <v>191</v>
      </c>
      <c r="B90" t="s">
        <v>192</v>
      </c>
      <c r="C90">
        <v>5.6000000000000005</v>
      </c>
      <c r="D90">
        <v>55</v>
      </c>
      <c r="E90">
        <v>0.5</v>
      </c>
      <c r="F90">
        <v>2</v>
      </c>
    </row>
    <row r="91" spans="1:6">
      <c r="A91" t="s">
        <v>87</v>
      </c>
      <c r="B91" t="s">
        <v>88</v>
      </c>
      <c r="C91">
        <v>0.1</v>
      </c>
      <c r="D91">
        <v>60</v>
      </c>
      <c r="E91">
        <v>0.2</v>
      </c>
      <c r="F91">
        <v>1</v>
      </c>
    </row>
    <row r="92" spans="1:6">
      <c r="A92" t="s">
        <v>111</v>
      </c>
      <c r="B92" t="s">
        <v>112</v>
      </c>
      <c r="C92">
        <v>0.1</v>
      </c>
      <c r="D92">
        <v>60</v>
      </c>
      <c r="E92">
        <v>0.5</v>
      </c>
      <c r="F92">
        <v>1</v>
      </c>
    </row>
    <row r="93" spans="1:6">
      <c r="A93" t="s">
        <v>433</v>
      </c>
      <c r="B93" t="s">
        <v>22</v>
      </c>
      <c r="C93">
        <v>0.1</v>
      </c>
      <c r="D93">
        <v>60</v>
      </c>
      <c r="E93">
        <v>0.1</v>
      </c>
      <c r="F93">
        <v>1</v>
      </c>
    </row>
    <row r="94" spans="1:6">
      <c r="A94" t="s">
        <v>133</v>
      </c>
      <c r="B94" t="s">
        <v>134</v>
      </c>
      <c r="C94">
        <v>0.2</v>
      </c>
      <c r="D94">
        <v>60</v>
      </c>
      <c r="E94">
        <v>0.3</v>
      </c>
      <c r="F94">
        <v>1</v>
      </c>
    </row>
    <row r="95" spans="1:6">
      <c r="A95" t="s">
        <v>135</v>
      </c>
      <c r="B95" t="s">
        <v>136</v>
      </c>
      <c r="C95">
        <v>0.2</v>
      </c>
      <c r="D95">
        <v>60</v>
      </c>
      <c r="E95">
        <v>0.3</v>
      </c>
      <c r="F95">
        <v>1</v>
      </c>
    </row>
    <row r="96" spans="1:6">
      <c r="A96" t="s">
        <v>137</v>
      </c>
      <c r="B96" t="s">
        <v>138</v>
      </c>
      <c r="C96">
        <v>0.2</v>
      </c>
      <c r="D96">
        <v>60</v>
      </c>
      <c r="E96">
        <v>0.3</v>
      </c>
      <c r="F96">
        <v>1</v>
      </c>
    </row>
    <row r="97" spans="1:6">
      <c r="A97" t="s">
        <v>139</v>
      </c>
      <c r="B97" t="s">
        <v>140</v>
      </c>
      <c r="C97">
        <v>0.2</v>
      </c>
      <c r="D97">
        <v>60</v>
      </c>
      <c r="E97">
        <v>0.2</v>
      </c>
      <c r="F97">
        <v>1</v>
      </c>
    </row>
    <row r="98" spans="1:6">
      <c r="A98" t="s">
        <v>143</v>
      </c>
      <c r="B98" t="s">
        <v>144</v>
      </c>
      <c r="C98">
        <v>0.2</v>
      </c>
      <c r="D98">
        <v>60</v>
      </c>
      <c r="E98">
        <v>0.2</v>
      </c>
      <c r="F98">
        <v>1</v>
      </c>
    </row>
    <row r="99" spans="1:6">
      <c r="A99" t="s">
        <v>145</v>
      </c>
      <c r="B99" t="s">
        <v>146</v>
      </c>
      <c r="C99">
        <v>0.2</v>
      </c>
      <c r="D99">
        <v>60</v>
      </c>
      <c r="E99">
        <v>0.2</v>
      </c>
      <c r="F99">
        <v>2</v>
      </c>
    </row>
    <row r="100" spans="1:6">
      <c r="A100" t="s">
        <v>149</v>
      </c>
      <c r="B100" t="s">
        <v>150</v>
      </c>
      <c r="C100">
        <v>0.2</v>
      </c>
      <c r="D100">
        <v>60</v>
      </c>
      <c r="E100">
        <v>0.2</v>
      </c>
      <c r="F100">
        <v>1</v>
      </c>
    </row>
    <row r="101" spans="1:6">
      <c r="A101" t="s">
        <v>153</v>
      </c>
      <c r="B101" t="s">
        <v>154</v>
      </c>
      <c r="C101">
        <v>0.2</v>
      </c>
      <c r="D101">
        <v>60</v>
      </c>
      <c r="E101">
        <v>0.2</v>
      </c>
      <c r="F101">
        <v>1</v>
      </c>
    </row>
    <row r="102" spans="1:6">
      <c r="A102" t="s">
        <v>295</v>
      </c>
      <c r="B102" t="s">
        <v>296</v>
      </c>
      <c r="C102">
        <v>0.2</v>
      </c>
      <c r="D102">
        <v>60</v>
      </c>
      <c r="E102">
        <v>0.1</v>
      </c>
      <c r="F102">
        <v>1</v>
      </c>
    </row>
    <row r="103" spans="1:6">
      <c r="A103" t="s">
        <v>305</v>
      </c>
      <c r="B103" t="s">
        <v>306</v>
      </c>
      <c r="C103">
        <v>0.2</v>
      </c>
      <c r="D103">
        <v>60</v>
      </c>
      <c r="E103">
        <v>0.2</v>
      </c>
      <c r="F103">
        <v>2</v>
      </c>
    </row>
    <row r="104" spans="1:6">
      <c r="A104" t="s">
        <v>147</v>
      </c>
      <c r="B104" t="s">
        <v>148</v>
      </c>
      <c r="C104">
        <v>0.3</v>
      </c>
      <c r="D104">
        <v>60</v>
      </c>
      <c r="E104">
        <v>0.3</v>
      </c>
      <c r="F104">
        <v>3</v>
      </c>
    </row>
    <row r="105" spans="1:6">
      <c r="A105" t="s">
        <v>273</v>
      </c>
      <c r="B105" t="s">
        <v>274</v>
      </c>
      <c r="C105">
        <v>0.4</v>
      </c>
      <c r="D105">
        <v>60</v>
      </c>
      <c r="E105">
        <v>0.2</v>
      </c>
      <c r="F105">
        <v>1</v>
      </c>
    </row>
    <row r="106" spans="1:6">
      <c r="A106" t="s">
        <v>403</v>
      </c>
      <c r="B106" t="s">
        <v>404</v>
      </c>
      <c r="C106">
        <v>0.4</v>
      </c>
      <c r="D106">
        <v>60</v>
      </c>
      <c r="E106">
        <v>0.5</v>
      </c>
      <c r="F106">
        <v>1</v>
      </c>
    </row>
    <row r="107" spans="1:6">
      <c r="A107" t="s">
        <v>432</v>
      </c>
      <c r="B107" t="s">
        <v>20</v>
      </c>
      <c r="C107">
        <v>0.4</v>
      </c>
      <c r="D107">
        <v>60</v>
      </c>
      <c r="E107">
        <v>0.3</v>
      </c>
      <c r="F107">
        <v>1</v>
      </c>
    </row>
    <row r="108" spans="1:6">
      <c r="A108" t="s">
        <v>207</v>
      </c>
      <c r="B108" t="s">
        <v>208</v>
      </c>
      <c r="C108">
        <v>0.5</v>
      </c>
      <c r="D108">
        <v>60</v>
      </c>
      <c r="E108">
        <v>0.1</v>
      </c>
      <c r="F108">
        <v>1</v>
      </c>
    </row>
    <row r="109" spans="1:6">
      <c r="A109" t="s">
        <v>331</v>
      </c>
      <c r="B109" t="s">
        <v>332</v>
      </c>
      <c r="C109">
        <v>0.5</v>
      </c>
      <c r="D109">
        <v>60</v>
      </c>
      <c r="E109">
        <v>0.5</v>
      </c>
      <c r="F109">
        <v>1</v>
      </c>
    </row>
    <row r="110" spans="1:6">
      <c r="A110" t="s">
        <v>391</v>
      </c>
      <c r="B110" t="s">
        <v>392</v>
      </c>
      <c r="C110">
        <v>0.5</v>
      </c>
      <c r="D110">
        <v>60</v>
      </c>
      <c r="E110">
        <v>1</v>
      </c>
      <c r="F110">
        <v>1</v>
      </c>
    </row>
    <row r="111" spans="1:6">
      <c r="A111" t="s">
        <v>531</v>
      </c>
      <c r="B111" t="s">
        <v>532</v>
      </c>
      <c r="C111">
        <v>0.5</v>
      </c>
      <c r="D111">
        <v>60</v>
      </c>
      <c r="E111">
        <v>0.3</v>
      </c>
      <c r="F111">
        <v>1</v>
      </c>
    </row>
    <row r="112" spans="1:6">
      <c r="A112" t="s">
        <v>539</v>
      </c>
      <c r="B112" t="s">
        <v>540</v>
      </c>
      <c r="C112">
        <v>0.5</v>
      </c>
      <c r="D112">
        <v>60</v>
      </c>
      <c r="E112">
        <v>1</v>
      </c>
      <c r="F112">
        <v>1</v>
      </c>
    </row>
    <row r="113" spans="1:6">
      <c r="A113" t="s">
        <v>405</v>
      </c>
      <c r="B113" t="s">
        <v>406</v>
      </c>
      <c r="C113">
        <v>0.6</v>
      </c>
      <c r="D113">
        <v>60</v>
      </c>
      <c r="E113">
        <v>0.5</v>
      </c>
      <c r="F113">
        <v>1</v>
      </c>
    </row>
    <row r="114" spans="1:6">
      <c r="A114" t="s">
        <v>10</v>
      </c>
      <c r="B114" t="s">
        <v>11</v>
      </c>
      <c r="C114">
        <v>0.8</v>
      </c>
      <c r="D114">
        <v>60</v>
      </c>
      <c r="E114">
        <v>0.1</v>
      </c>
      <c r="F114">
        <v>1</v>
      </c>
    </row>
    <row r="115" spans="1:6">
      <c r="A115" t="s">
        <v>8</v>
      </c>
      <c r="B115" t="s">
        <v>9</v>
      </c>
      <c r="C115">
        <v>1</v>
      </c>
      <c r="D115">
        <v>60</v>
      </c>
      <c r="E115">
        <v>0.3</v>
      </c>
      <c r="F115">
        <v>1</v>
      </c>
    </row>
    <row r="116" spans="1:6">
      <c r="A116" t="s">
        <v>17</v>
      </c>
      <c r="B116" t="s">
        <v>18</v>
      </c>
      <c r="C116">
        <v>1</v>
      </c>
      <c r="D116">
        <v>60</v>
      </c>
      <c r="E116">
        <v>1</v>
      </c>
      <c r="F116">
        <v>1</v>
      </c>
    </row>
    <row r="117" spans="1:6">
      <c r="A117" t="s">
        <v>27</v>
      </c>
      <c r="B117" t="s">
        <v>28</v>
      </c>
      <c r="C117">
        <v>1</v>
      </c>
      <c r="D117">
        <v>60</v>
      </c>
      <c r="E117">
        <v>0.5</v>
      </c>
      <c r="F117">
        <v>1</v>
      </c>
    </row>
    <row r="118" spans="1:6">
      <c r="A118" t="s">
        <v>209</v>
      </c>
      <c r="B118" t="s">
        <v>210</v>
      </c>
      <c r="C118">
        <v>1</v>
      </c>
      <c r="D118">
        <v>60</v>
      </c>
      <c r="E118">
        <v>0.8</v>
      </c>
      <c r="F118">
        <v>1</v>
      </c>
    </row>
    <row r="119" spans="1:6">
      <c r="A119" t="s">
        <v>289</v>
      </c>
      <c r="B119" t="s">
        <v>290</v>
      </c>
      <c r="C119">
        <v>1</v>
      </c>
      <c r="D119">
        <v>60</v>
      </c>
      <c r="E119">
        <v>0.5</v>
      </c>
      <c r="F119">
        <v>1</v>
      </c>
    </row>
    <row r="120" spans="1:6">
      <c r="A120" t="s">
        <v>319</v>
      </c>
      <c r="B120" t="s">
        <v>320</v>
      </c>
      <c r="C120">
        <v>1</v>
      </c>
      <c r="D120">
        <v>60</v>
      </c>
      <c r="E120">
        <v>0.1</v>
      </c>
      <c r="F120">
        <v>1</v>
      </c>
    </row>
    <row r="121" spans="1:6">
      <c r="A121" t="s">
        <v>321</v>
      </c>
      <c r="B121" t="s">
        <v>322</v>
      </c>
      <c r="C121">
        <v>1</v>
      </c>
      <c r="D121">
        <v>60</v>
      </c>
      <c r="E121">
        <v>0.1</v>
      </c>
      <c r="F121">
        <v>1</v>
      </c>
    </row>
    <row r="122" spans="1:6">
      <c r="A122" t="s">
        <v>325</v>
      </c>
      <c r="B122" t="s">
        <v>326</v>
      </c>
      <c r="C122">
        <v>1</v>
      </c>
      <c r="D122">
        <v>60</v>
      </c>
      <c r="E122">
        <v>0.6</v>
      </c>
      <c r="F122">
        <v>1</v>
      </c>
    </row>
    <row r="123" spans="1:6">
      <c r="A123" t="s">
        <v>329</v>
      </c>
      <c r="B123" t="s">
        <v>330</v>
      </c>
      <c r="C123">
        <v>1</v>
      </c>
      <c r="D123">
        <v>60</v>
      </c>
      <c r="E123">
        <v>0.3</v>
      </c>
      <c r="F123">
        <v>1</v>
      </c>
    </row>
    <row r="124" spans="1:6">
      <c r="A124" t="s">
        <v>357</v>
      </c>
      <c r="B124" t="s">
        <v>358</v>
      </c>
      <c r="C124">
        <v>1</v>
      </c>
      <c r="D124">
        <v>60</v>
      </c>
      <c r="E124">
        <v>0.5</v>
      </c>
      <c r="F124">
        <v>1</v>
      </c>
    </row>
    <row r="125" spans="1:6">
      <c r="A125" t="s">
        <v>363</v>
      </c>
      <c r="B125" t="s">
        <v>364</v>
      </c>
      <c r="C125">
        <v>1</v>
      </c>
      <c r="D125">
        <v>60</v>
      </c>
      <c r="E125">
        <v>0.6</v>
      </c>
      <c r="F125">
        <v>1</v>
      </c>
    </row>
    <row r="126" spans="1:6">
      <c r="A126" t="s">
        <v>309</v>
      </c>
      <c r="B126" t="s">
        <v>310</v>
      </c>
      <c r="C126">
        <v>1.5</v>
      </c>
      <c r="D126">
        <v>60</v>
      </c>
      <c r="E126">
        <v>1</v>
      </c>
      <c r="F126">
        <v>2</v>
      </c>
    </row>
    <row r="127" spans="1:6">
      <c r="A127" t="s">
        <v>431</v>
      </c>
      <c r="B127" t="s">
        <v>14</v>
      </c>
      <c r="C127">
        <v>1.8</v>
      </c>
      <c r="D127">
        <v>60</v>
      </c>
      <c r="E127">
        <v>1</v>
      </c>
      <c r="F127">
        <v>1</v>
      </c>
    </row>
    <row r="128" spans="1:6">
      <c r="A128" t="s">
        <v>430</v>
      </c>
      <c r="B128" t="s">
        <v>7</v>
      </c>
      <c r="C128">
        <v>2</v>
      </c>
      <c r="D128">
        <v>60</v>
      </c>
      <c r="E128">
        <v>0.5</v>
      </c>
      <c r="F128">
        <v>1</v>
      </c>
    </row>
    <row r="129" spans="1:6">
      <c r="A129" t="s">
        <v>449</v>
      </c>
      <c r="B129" t="s">
        <v>450</v>
      </c>
      <c r="C129">
        <v>2.65</v>
      </c>
      <c r="D129">
        <v>60</v>
      </c>
      <c r="E129">
        <v>2.5</v>
      </c>
      <c r="F129">
        <v>1</v>
      </c>
    </row>
    <row r="130" spans="1:6">
      <c r="A130" t="s">
        <v>454</v>
      </c>
      <c r="B130" t="s">
        <v>455</v>
      </c>
      <c r="C130">
        <v>2.8</v>
      </c>
      <c r="D130">
        <v>60</v>
      </c>
      <c r="E130">
        <v>1.2</v>
      </c>
      <c r="F130">
        <v>1</v>
      </c>
    </row>
    <row r="131" spans="1:6">
      <c r="A131" t="s">
        <v>60</v>
      </c>
      <c r="B131" t="s">
        <v>61</v>
      </c>
      <c r="C131">
        <v>5</v>
      </c>
      <c r="D131">
        <v>60</v>
      </c>
      <c r="E131">
        <v>1</v>
      </c>
      <c r="F131">
        <v>1</v>
      </c>
    </row>
    <row r="132" spans="1:6">
      <c r="A132" t="s">
        <v>205</v>
      </c>
      <c r="B132" t="s">
        <v>206</v>
      </c>
      <c r="C132">
        <v>5</v>
      </c>
      <c r="D132">
        <v>60</v>
      </c>
      <c r="E132">
        <v>0.1</v>
      </c>
      <c r="F132">
        <v>1</v>
      </c>
    </row>
    <row r="133" spans="1:6">
      <c r="A133" t="s">
        <v>500</v>
      </c>
      <c r="B133" t="s">
        <v>501</v>
      </c>
      <c r="C133">
        <v>1.2</v>
      </c>
      <c r="D133">
        <v>60</v>
      </c>
      <c r="E133">
        <v>0.2</v>
      </c>
      <c r="F133">
        <v>2</v>
      </c>
    </row>
    <row r="134" spans="1:6">
      <c r="A134" t="s">
        <v>355</v>
      </c>
      <c r="B134" t="s">
        <v>356</v>
      </c>
      <c r="C134">
        <v>2.4899999999999998</v>
      </c>
      <c r="D134">
        <v>60</v>
      </c>
      <c r="E134">
        <v>0.3</v>
      </c>
      <c r="F134">
        <v>1</v>
      </c>
    </row>
    <row r="135" spans="1:6">
      <c r="A135" t="s">
        <v>317</v>
      </c>
      <c r="B135" t="s">
        <v>318</v>
      </c>
      <c r="C135">
        <v>4.9799999999999995</v>
      </c>
      <c r="D135">
        <v>60</v>
      </c>
      <c r="E135">
        <v>0.5</v>
      </c>
      <c r="F135">
        <v>1</v>
      </c>
    </row>
    <row r="136" spans="1:6">
      <c r="A136" t="s">
        <v>283</v>
      </c>
      <c r="B136" t="s">
        <v>284</v>
      </c>
      <c r="C136">
        <v>2</v>
      </c>
      <c r="D136">
        <v>60</v>
      </c>
      <c r="E136">
        <v>1.2</v>
      </c>
      <c r="F136">
        <v>2</v>
      </c>
    </row>
    <row r="137" spans="1:6">
      <c r="A137" t="s">
        <v>157</v>
      </c>
      <c r="B137" t="s">
        <v>158</v>
      </c>
      <c r="C137">
        <v>0.4</v>
      </c>
      <c r="D137">
        <v>70</v>
      </c>
      <c r="E137">
        <v>0.2</v>
      </c>
      <c r="F137">
        <v>1</v>
      </c>
    </row>
    <row r="138" spans="1:6">
      <c r="A138" t="s">
        <v>161</v>
      </c>
      <c r="B138" t="s">
        <v>162</v>
      </c>
      <c r="C138">
        <v>0.4</v>
      </c>
      <c r="D138">
        <v>70</v>
      </c>
      <c r="E138">
        <v>0.2</v>
      </c>
      <c r="F138">
        <v>2</v>
      </c>
    </row>
    <row r="139" spans="1:6">
      <c r="A139" t="s">
        <v>466</v>
      </c>
      <c r="B139" t="s">
        <v>467</v>
      </c>
      <c r="C139">
        <v>0.5</v>
      </c>
      <c r="D139">
        <v>70</v>
      </c>
      <c r="E139">
        <v>1</v>
      </c>
      <c r="F139">
        <v>1</v>
      </c>
    </row>
    <row r="140" spans="1:6">
      <c r="A140" t="s">
        <v>155</v>
      </c>
      <c r="B140" t="s">
        <v>156</v>
      </c>
      <c r="C140">
        <v>2</v>
      </c>
      <c r="D140">
        <v>70</v>
      </c>
      <c r="E140">
        <v>0.1</v>
      </c>
      <c r="F140">
        <v>2</v>
      </c>
    </row>
    <row r="141" spans="1:6">
      <c r="A141" t="s">
        <v>377</v>
      </c>
      <c r="B141" t="s">
        <v>378</v>
      </c>
      <c r="C141">
        <v>3</v>
      </c>
      <c r="D141">
        <v>70</v>
      </c>
      <c r="E141">
        <v>0.2</v>
      </c>
      <c r="F141">
        <v>1</v>
      </c>
    </row>
    <row r="142" spans="1:6">
      <c r="A142" t="s">
        <v>379</v>
      </c>
      <c r="B142" t="s">
        <v>380</v>
      </c>
      <c r="C142">
        <v>3</v>
      </c>
      <c r="D142">
        <v>70</v>
      </c>
      <c r="E142">
        <v>0.2</v>
      </c>
      <c r="F142">
        <v>1</v>
      </c>
    </row>
    <row r="143" spans="1:6">
      <c r="A143" t="s">
        <v>439</v>
      </c>
      <c r="B143" t="s">
        <v>440</v>
      </c>
      <c r="C143">
        <v>0.9</v>
      </c>
      <c r="D143">
        <v>70</v>
      </c>
      <c r="E143">
        <v>0.5</v>
      </c>
      <c r="F143">
        <v>1</v>
      </c>
    </row>
    <row r="144" spans="1:6">
      <c r="A144" t="s">
        <v>113</v>
      </c>
      <c r="B144" t="s">
        <v>114</v>
      </c>
      <c r="C144">
        <v>0.16</v>
      </c>
      <c r="D144">
        <v>75</v>
      </c>
      <c r="E144">
        <v>0.5</v>
      </c>
      <c r="F144">
        <v>1</v>
      </c>
    </row>
    <row r="145" spans="1:6">
      <c r="A145" t="s">
        <v>15</v>
      </c>
      <c r="B145" t="s">
        <v>16</v>
      </c>
      <c r="C145">
        <v>0.3</v>
      </c>
      <c r="D145">
        <v>75</v>
      </c>
      <c r="E145">
        <v>0.3</v>
      </c>
      <c r="F145">
        <v>2</v>
      </c>
    </row>
    <row r="146" spans="1:6">
      <c r="A146" t="s">
        <v>46</v>
      </c>
      <c r="B146" t="s">
        <v>47</v>
      </c>
      <c r="C146">
        <v>0.4</v>
      </c>
      <c r="D146">
        <v>75</v>
      </c>
      <c r="E146">
        <v>0.5</v>
      </c>
      <c r="F146">
        <v>1</v>
      </c>
    </row>
    <row r="147" spans="1:6">
      <c r="A147" t="s">
        <v>524</v>
      </c>
      <c r="B147" t="s">
        <v>525</v>
      </c>
      <c r="C147">
        <v>0.5</v>
      </c>
      <c r="D147">
        <v>75</v>
      </c>
      <c r="E147">
        <v>0.2</v>
      </c>
      <c r="F147">
        <v>2</v>
      </c>
    </row>
    <row r="148" spans="1:6">
      <c r="A148" t="s">
        <v>21</v>
      </c>
      <c r="B148" t="s">
        <v>22</v>
      </c>
      <c r="C148">
        <v>0.8</v>
      </c>
      <c r="D148">
        <v>75</v>
      </c>
      <c r="E148">
        <v>0.1</v>
      </c>
      <c r="F148">
        <v>1</v>
      </c>
    </row>
    <row r="149" spans="1:6">
      <c r="A149" t="s">
        <v>44</v>
      </c>
      <c r="B149" t="s">
        <v>45</v>
      </c>
      <c r="C149">
        <v>0.8</v>
      </c>
      <c r="D149">
        <v>75</v>
      </c>
      <c r="E149">
        <v>1</v>
      </c>
      <c r="F149">
        <v>2</v>
      </c>
    </row>
    <row r="150" spans="1:6">
      <c r="A150" t="s">
        <v>98</v>
      </c>
      <c r="B150" t="s">
        <v>99</v>
      </c>
      <c r="C150">
        <v>0.8</v>
      </c>
      <c r="D150">
        <v>75</v>
      </c>
      <c r="E150">
        <v>0.5</v>
      </c>
      <c r="F150">
        <v>1</v>
      </c>
    </row>
    <row r="151" spans="1:6">
      <c r="A151" t="s">
        <v>19</v>
      </c>
      <c r="B151" t="s">
        <v>20</v>
      </c>
      <c r="C151">
        <v>1</v>
      </c>
      <c r="D151">
        <v>75</v>
      </c>
      <c r="E151">
        <v>0.4</v>
      </c>
      <c r="F151">
        <v>1</v>
      </c>
    </row>
    <row r="152" spans="1:6">
      <c r="A152" t="s">
        <v>23</v>
      </c>
      <c r="B152" t="s">
        <v>24</v>
      </c>
      <c r="C152">
        <v>1</v>
      </c>
      <c r="D152">
        <v>75</v>
      </c>
      <c r="E152">
        <v>0.3</v>
      </c>
      <c r="F152">
        <v>1</v>
      </c>
    </row>
    <row r="153" spans="1:6">
      <c r="A153" t="s">
        <v>91</v>
      </c>
      <c r="B153" t="s">
        <v>92</v>
      </c>
      <c r="C153">
        <v>1</v>
      </c>
      <c r="D153">
        <v>75</v>
      </c>
      <c r="E153">
        <v>0.7</v>
      </c>
      <c r="F153">
        <v>1</v>
      </c>
    </row>
    <row r="154" spans="1:6">
      <c r="A154" t="s">
        <v>93</v>
      </c>
      <c r="B154" t="s">
        <v>94</v>
      </c>
      <c r="C154">
        <v>1</v>
      </c>
      <c r="D154">
        <v>75</v>
      </c>
      <c r="E154">
        <v>0.4</v>
      </c>
      <c r="F154">
        <v>1</v>
      </c>
    </row>
    <row r="155" spans="1:6">
      <c r="A155" t="s">
        <v>131</v>
      </c>
      <c r="B155" t="s">
        <v>132</v>
      </c>
      <c r="C155">
        <v>1</v>
      </c>
      <c r="D155">
        <v>75</v>
      </c>
      <c r="E155">
        <v>0.3</v>
      </c>
      <c r="F155">
        <v>1</v>
      </c>
    </row>
    <row r="156" spans="1:6">
      <c r="A156" t="s">
        <v>201</v>
      </c>
      <c r="B156" t="s">
        <v>202</v>
      </c>
      <c r="C156">
        <v>1</v>
      </c>
      <c r="D156">
        <v>75</v>
      </c>
      <c r="E156">
        <v>0.4</v>
      </c>
      <c r="F156">
        <v>1</v>
      </c>
    </row>
    <row r="157" spans="1:6">
      <c r="A157" t="s">
        <v>247</v>
      </c>
      <c r="B157" t="s">
        <v>248</v>
      </c>
      <c r="C157">
        <v>1.5</v>
      </c>
      <c r="D157">
        <v>75</v>
      </c>
      <c r="E157">
        <v>0.8</v>
      </c>
      <c r="F157">
        <v>1</v>
      </c>
    </row>
    <row r="158" spans="1:6">
      <c r="A158" t="s">
        <v>29</v>
      </c>
      <c r="B158" t="s">
        <v>30</v>
      </c>
      <c r="C158">
        <v>1.8</v>
      </c>
      <c r="D158">
        <v>75</v>
      </c>
      <c r="E158">
        <v>4</v>
      </c>
      <c r="F158">
        <v>2</v>
      </c>
    </row>
    <row r="159" spans="1:6">
      <c r="A159" t="s">
        <v>237</v>
      </c>
      <c r="B159" t="s">
        <v>238</v>
      </c>
      <c r="C159">
        <v>2</v>
      </c>
      <c r="D159">
        <v>75</v>
      </c>
      <c r="E159">
        <v>1</v>
      </c>
      <c r="F159">
        <v>2</v>
      </c>
    </row>
    <row r="160" spans="1:6">
      <c r="A160" t="s">
        <v>367</v>
      </c>
      <c r="B160" t="s">
        <v>368</v>
      </c>
      <c r="C160">
        <v>2</v>
      </c>
      <c r="D160">
        <v>75</v>
      </c>
      <c r="E160">
        <v>0.5</v>
      </c>
      <c r="F160">
        <v>1</v>
      </c>
    </row>
    <row r="161" spans="1:6">
      <c r="A161" t="s">
        <v>287</v>
      </c>
      <c r="B161" t="s">
        <v>288</v>
      </c>
      <c r="C161">
        <v>2.5</v>
      </c>
      <c r="D161">
        <v>75</v>
      </c>
      <c r="E161">
        <v>1</v>
      </c>
      <c r="F161">
        <v>1</v>
      </c>
    </row>
    <row r="162" spans="1:6">
      <c r="A162" t="s">
        <v>243</v>
      </c>
      <c r="B162" t="s">
        <v>244</v>
      </c>
      <c r="C162">
        <v>2.6</v>
      </c>
      <c r="D162">
        <v>75</v>
      </c>
      <c r="E162">
        <v>1.2</v>
      </c>
      <c r="F162">
        <v>1</v>
      </c>
    </row>
    <row r="163" spans="1:6">
      <c r="A163" t="s">
        <v>285</v>
      </c>
      <c r="B163" t="s">
        <v>286</v>
      </c>
      <c r="C163">
        <v>2.6</v>
      </c>
      <c r="D163">
        <v>75</v>
      </c>
      <c r="E163">
        <v>0.05</v>
      </c>
      <c r="F163">
        <v>1</v>
      </c>
    </row>
    <row r="164" spans="1:6">
      <c r="A164" t="s">
        <v>197</v>
      </c>
      <c r="B164" t="s">
        <v>198</v>
      </c>
      <c r="C164">
        <v>2.8</v>
      </c>
      <c r="D164">
        <v>75</v>
      </c>
      <c r="E164">
        <v>1</v>
      </c>
      <c r="F164">
        <v>1</v>
      </c>
    </row>
    <row r="165" spans="1:6">
      <c r="A165" t="s">
        <v>199</v>
      </c>
      <c r="B165" t="s">
        <v>200</v>
      </c>
      <c r="C165">
        <v>2.8</v>
      </c>
      <c r="D165">
        <v>75</v>
      </c>
      <c r="E165">
        <v>1.3</v>
      </c>
      <c r="F165">
        <v>1</v>
      </c>
    </row>
    <row r="166" spans="1:6">
      <c r="A166" t="s">
        <v>203</v>
      </c>
      <c r="B166" t="s">
        <v>204</v>
      </c>
      <c r="C166">
        <v>2.8</v>
      </c>
      <c r="D166">
        <v>75</v>
      </c>
      <c r="E166">
        <v>1</v>
      </c>
      <c r="F166">
        <v>1</v>
      </c>
    </row>
    <row r="167" spans="1:6">
      <c r="A167" t="s">
        <v>291</v>
      </c>
      <c r="B167" t="s">
        <v>292</v>
      </c>
      <c r="C167">
        <v>2.8</v>
      </c>
      <c r="D167">
        <v>75</v>
      </c>
      <c r="E167">
        <v>1.2</v>
      </c>
      <c r="F167">
        <v>2</v>
      </c>
    </row>
    <row r="168" spans="1:6">
      <c r="A168" t="s">
        <v>419</v>
      </c>
      <c r="B168" t="s">
        <v>57</v>
      </c>
      <c r="C168">
        <v>2.8</v>
      </c>
      <c r="D168">
        <v>75</v>
      </c>
      <c r="E168">
        <v>1</v>
      </c>
      <c r="F168">
        <v>2</v>
      </c>
    </row>
    <row r="169" spans="1:6">
      <c r="A169" t="s">
        <v>526</v>
      </c>
      <c r="B169" t="s">
        <v>528</v>
      </c>
      <c r="C169">
        <v>3</v>
      </c>
      <c r="D169">
        <v>75</v>
      </c>
      <c r="E169">
        <v>1</v>
      </c>
      <c r="F169">
        <v>2</v>
      </c>
    </row>
    <row r="170" spans="1:6">
      <c r="A170" t="s">
        <v>13</v>
      </c>
      <c r="B170" t="s">
        <v>14</v>
      </c>
      <c r="C170">
        <v>0.8</v>
      </c>
      <c r="D170">
        <v>90</v>
      </c>
      <c r="E170">
        <v>0.7</v>
      </c>
      <c r="F170">
        <v>2</v>
      </c>
    </row>
    <row r="171" spans="1:6">
      <c r="A171" t="s">
        <v>512</v>
      </c>
      <c r="B171" t="s">
        <v>513</v>
      </c>
      <c r="C171">
        <v>0.9</v>
      </c>
      <c r="D171">
        <v>90</v>
      </c>
      <c r="E171">
        <v>0.2</v>
      </c>
      <c r="F171">
        <v>1</v>
      </c>
    </row>
    <row r="172" spans="1:6">
      <c r="A172" t="s">
        <v>2</v>
      </c>
      <c r="B172" t="s">
        <v>3</v>
      </c>
      <c r="C172">
        <v>1</v>
      </c>
      <c r="D172">
        <v>90</v>
      </c>
      <c r="E172">
        <v>0.9</v>
      </c>
      <c r="F172">
        <v>1</v>
      </c>
    </row>
    <row r="173" spans="1:6">
      <c r="A173" t="s">
        <v>52</v>
      </c>
      <c r="B173" t="s">
        <v>53</v>
      </c>
      <c r="C173">
        <v>1</v>
      </c>
      <c r="D173">
        <v>90</v>
      </c>
      <c r="E173">
        <v>0.3</v>
      </c>
      <c r="F173">
        <v>1</v>
      </c>
    </row>
    <row r="174" spans="1:6">
      <c r="A174" t="s">
        <v>108</v>
      </c>
      <c r="B174" t="s">
        <v>109</v>
      </c>
      <c r="C174">
        <v>1</v>
      </c>
      <c r="D174">
        <v>90</v>
      </c>
      <c r="E174">
        <v>0.5</v>
      </c>
      <c r="F174">
        <v>1</v>
      </c>
    </row>
    <row r="175" spans="1:6">
      <c r="A175" t="s">
        <v>425</v>
      </c>
      <c r="B175" t="s">
        <v>109</v>
      </c>
      <c r="C175">
        <v>1</v>
      </c>
      <c r="D175">
        <v>90</v>
      </c>
      <c r="E175">
        <v>0.2</v>
      </c>
      <c r="F175">
        <v>1</v>
      </c>
    </row>
    <row r="176" spans="1:6">
      <c r="A176" t="s">
        <v>504</v>
      </c>
      <c r="B176" t="s">
        <v>505</v>
      </c>
      <c r="C176">
        <v>1</v>
      </c>
      <c r="D176">
        <v>90</v>
      </c>
      <c r="E176">
        <v>0.1</v>
      </c>
      <c r="F176">
        <v>1</v>
      </c>
    </row>
    <row r="177" spans="1:6">
      <c r="A177" t="s">
        <v>65</v>
      </c>
      <c r="B177" t="s">
        <v>66</v>
      </c>
      <c r="C177">
        <v>2</v>
      </c>
      <c r="D177">
        <v>90</v>
      </c>
      <c r="E177">
        <v>0.3</v>
      </c>
      <c r="F177">
        <v>1</v>
      </c>
    </row>
    <row r="178" spans="1:6">
      <c r="A178" t="s">
        <v>95</v>
      </c>
      <c r="B178" t="s">
        <v>96</v>
      </c>
      <c r="C178">
        <v>2</v>
      </c>
      <c r="D178">
        <v>90</v>
      </c>
      <c r="E178">
        <v>0.3</v>
      </c>
      <c r="F178">
        <v>1</v>
      </c>
    </row>
    <row r="179" spans="1:6">
      <c r="A179" t="s">
        <v>249</v>
      </c>
      <c r="B179" t="s">
        <v>250</v>
      </c>
      <c r="C179">
        <v>2</v>
      </c>
      <c r="D179">
        <v>90</v>
      </c>
      <c r="E179">
        <v>0.8</v>
      </c>
      <c r="F179">
        <v>1</v>
      </c>
    </row>
    <row r="180" spans="1:6">
      <c r="A180" t="s">
        <v>389</v>
      </c>
      <c r="B180" t="s">
        <v>390</v>
      </c>
      <c r="C180">
        <v>2</v>
      </c>
      <c r="D180">
        <v>90</v>
      </c>
      <c r="E180">
        <v>0.3</v>
      </c>
      <c r="F180">
        <v>1</v>
      </c>
    </row>
    <row r="181" spans="1:6">
      <c r="A181" t="s">
        <v>281</v>
      </c>
      <c r="B181" t="s">
        <v>282</v>
      </c>
      <c r="C181">
        <v>2.5</v>
      </c>
      <c r="D181">
        <v>90</v>
      </c>
      <c r="E181">
        <v>0.6</v>
      </c>
      <c r="F181">
        <v>1</v>
      </c>
    </row>
    <row r="182" spans="1:6">
      <c r="A182" t="s">
        <v>353</v>
      </c>
      <c r="B182" t="s">
        <v>354</v>
      </c>
      <c r="C182">
        <v>2.5</v>
      </c>
      <c r="D182">
        <v>90</v>
      </c>
      <c r="E182">
        <v>0.4</v>
      </c>
      <c r="F182">
        <v>1</v>
      </c>
    </row>
    <row r="183" spans="1:6">
      <c r="A183" t="s">
        <v>447</v>
      </c>
      <c r="B183" t="s">
        <v>448</v>
      </c>
      <c r="C183">
        <v>2.58</v>
      </c>
      <c r="D183">
        <v>90</v>
      </c>
      <c r="E183">
        <v>0.5</v>
      </c>
      <c r="F183">
        <v>1</v>
      </c>
    </row>
    <row r="184" spans="1:6">
      <c r="A184" t="s">
        <v>62</v>
      </c>
      <c r="B184" t="s">
        <v>63</v>
      </c>
      <c r="C184">
        <v>2.8</v>
      </c>
      <c r="D184">
        <v>90</v>
      </c>
      <c r="E184">
        <v>1.2</v>
      </c>
      <c r="F184">
        <v>1</v>
      </c>
    </row>
    <row r="185" spans="1:6">
      <c r="A185" t="s">
        <v>69</v>
      </c>
      <c r="B185" t="s">
        <v>70</v>
      </c>
      <c r="C185">
        <v>2.8</v>
      </c>
      <c r="D185">
        <v>90</v>
      </c>
      <c r="E185">
        <v>1.5</v>
      </c>
      <c r="F185">
        <v>1</v>
      </c>
    </row>
    <row r="186" spans="1:6">
      <c r="A186" t="s">
        <v>71</v>
      </c>
      <c r="B186" t="s">
        <v>72</v>
      </c>
      <c r="C186">
        <v>2.8</v>
      </c>
      <c r="D186">
        <v>90</v>
      </c>
      <c r="E186">
        <v>1.5</v>
      </c>
      <c r="F186">
        <v>1</v>
      </c>
    </row>
    <row r="187" spans="1:6">
      <c r="A187" t="s">
        <v>73</v>
      </c>
      <c r="B187" t="s">
        <v>74</v>
      </c>
      <c r="C187">
        <v>2.8</v>
      </c>
      <c r="D187">
        <v>90</v>
      </c>
      <c r="E187">
        <v>0.5</v>
      </c>
      <c r="F187">
        <v>1</v>
      </c>
    </row>
    <row r="188" spans="1:6">
      <c r="A188" t="s">
        <v>85</v>
      </c>
      <c r="B188" t="s">
        <v>86</v>
      </c>
      <c r="C188">
        <v>2.8</v>
      </c>
      <c r="D188">
        <v>90</v>
      </c>
      <c r="E188">
        <v>1</v>
      </c>
      <c r="F188">
        <v>2</v>
      </c>
    </row>
    <row r="189" spans="1:6">
      <c r="A189" t="s">
        <v>327</v>
      </c>
      <c r="B189" t="s">
        <v>328</v>
      </c>
      <c r="C189">
        <v>2.8</v>
      </c>
      <c r="D189">
        <v>90</v>
      </c>
      <c r="E189">
        <v>0.6</v>
      </c>
      <c r="F189">
        <v>1</v>
      </c>
    </row>
    <row r="190" spans="1:6">
      <c r="A190" t="s">
        <v>351</v>
      </c>
      <c r="B190" t="s">
        <v>352</v>
      </c>
      <c r="C190">
        <v>2.8</v>
      </c>
      <c r="D190">
        <v>90</v>
      </c>
      <c r="E190">
        <v>0.6</v>
      </c>
      <c r="F190">
        <v>1</v>
      </c>
    </row>
    <row r="191" spans="1:6">
      <c r="A191" t="s">
        <v>347</v>
      </c>
      <c r="B191" t="s">
        <v>348</v>
      </c>
      <c r="C191">
        <v>3</v>
      </c>
      <c r="D191">
        <v>90</v>
      </c>
      <c r="E191">
        <v>0.5</v>
      </c>
      <c r="F191">
        <v>1</v>
      </c>
    </row>
    <row r="192" spans="1:6">
      <c r="A192" t="s">
        <v>67</v>
      </c>
      <c r="B192" t="s">
        <v>68</v>
      </c>
      <c r="C192">
        <v>5</v>
      </c>
      <c r="D192">
        <v>90</v>
      </c>
      <c r="E192">
        <v>1</v>
      </c>
      <c r="F192">
        <v>1</v>
      </c>
    </row>
    <row r="193" spans="1:6">
      <c r="A193" t="s">
        <v>75</v>
      </c>
      <c r="B193" t="s">
        <v>76</v>
      </c>
      <c r="C193">
        <v>5</v>
      </c>
      <c r="D193">
        <v>90</v>
      </c>
      <c r="E193">
        <v>3.5</v>
      </c>
      <c r="F19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46" workbookViewId="0">
      <selection sqref="A1:F193"/>
    </sheetView>
  </sheetViews>
  <sheetFormatPr defaultRowHeight="12"/>
  <sheetData>
    <row r="1" spans="1:6">
      <c r="A1" t="s">
        <v>656</v>
      </c>
      <c r="B1" t="s">
        <v>657</v>
      </c>
      <c r="C1" t="s">
        <v>658</v>
      </c>
      <c r="D1" t="s">
        <v>659</v>
      </c>
      <c r="E1" t="s">
        <v>660</v>
      </c>
      <c r="F1" t="s">
        <v>661</v>
      </c>
    </row>
    <row r="2" spans="1:6">
      <c r="A2" t="s">
        <v>420</v>
      </c>
      <c r="B2" t="s">
        <v>76</v>
      </c>
      <c r="C2">
        <v>1.5</v>
      </c>
      <c r="D2">
        <v>60</v>
      </c>
      <c r="E2">
        <v>0.2</v>
      </c>
      <c r="F2">
        <v>1</v>
      </c>
    </row>
    <row r="3" spans="1:6">
      <c r="A3" t="s">
        <v>421</v>
      </c>
      <c r="B3" t="s">
        <v>72</v>
      </c>
      <c r="C3">
        <v>1.5</v>
      </c>
      <c r="D3">
        <v>60</v>
      </c>
      <c r="E3">
        <v>0.1</v>
      </c>
      <c r="F3">
        <v>1</v>
      </c>
    </row>
    <row r="4" spans="1:6">
      <c r="A4" t="s">
        <v>445</v>
      </c>
      <c r="B4" t="s">
        <v>446</v>
      </c>
      <c r="C4">
        <v>1.5</v>
      </c>
      <c r="D4">
        <v>60</v>
      </c>
      <c r="E4">
        <v>0.4</v>
      </c>
      <c r="F4">
        <v>1</v>
      </c>
    </row>
    <row r="5" spans="1:6">
      <c r="A5" t="s">
        <v>429</v>
      </c>
      <c r="B5" t="s">
        <v>53</v>
      </c>
      <c r="C5">
        <v>2</v>
      </c>
      <c r="D5">
        <v>90</v>
      </c>
      <c r="E5">
        <v>0.4</v>
      </c>
      <c r="F5">
        <v>1</v>
      </c>
    </row>
    <row r="6" spans="1:6">
      <c r="A6" t="s">
        <v>587</v>
      </c>
      <c r="B6" t="s">
        <v>588</v>
      </c>
      <c r="C6">
        <f>0.83*3</f>
        <v>2.4899999999999998</v>
      </c>
      <c r="D6">
        <v>90</v>
      </c>
      <c r="E6">
        <v>0.8</v>
      </c>
      <c r="F6">
        <v>1</v>
      </c>
    </row>
    <row r="7" spans="1:6">
      <c r="A7" t="s">
        <v>104</v>
      </c>
      <c r="B7" t="s">
        <v>105</v>
      </c>
      <c r="C7">
        <v>0.1</v>
      </c>
      <c r="D7">
        <v>120</v>
      </c>
      <c r="E7">
        <v>0.1</v>
      </c>
      <c r="F7">
        <v>3</v>
      </c>
    </row>
    <row r="8" spans="1:6">
      <c r="A8" t="s">
        <v>427</v>
      </c>
      <c r="B8" t="s">
        <v>428</v>
      </c>
      <c r="C8">
        <v>4</v>
      </c>
      <c r="D8">
        <v>120</v>
      </c>
      <c r="E8">
        <v>0.2</v>
      </c>
      <c r="F8">
        <v>1</v>
      </c>
    </row>
    <row r="9" spans="1:6">
      <c r="A9" t="s">
        <v>399</v>
      </c>
      <c r="B9" t="s">
        <v>400</v>
      </c>
      <c r="C9">
        <v>4.5</v>
      </c>
      <c r="D9">
        <v>120</v>
      </c>
      <c r="E9">
        <v>2.5</v>
      </c>
      <c r="F9">
        <v>1</v>
      </c>
    </row>
    <row r="10" spans="1:6">
      <c r="A10" t="s">
        <v>589</v>
      </c>
      <c r="B10" t="s">
        <v>590</v>
      </c>
      <c r="C10">
        <v>6</v>
      </c>
      <c r="D10">
        <v>120</v>
      </c>
      <c r="E10">
        <v>8</v>
      </c>
      <c r="F10">
        <v>1</v>
      </c>
    </row>
    <row r="11" spans="1:6">
      <c r="A11" t="s">
        <v>100</v>
      </c>
      <c r="B11" t="s">
        <v>101</v>
      </c>
      <c r="C11">
        <v>0.1</v>
      </c>
      <c r="D11">
        <v>120</v>
      </c>
      <c r="E11">
        <v>0.5</v>
      </c>
      <c r="F11">
        <v>3</v>
      </c>
    </row>
    <row r="12" spans="1:6">
      <c r="A12" t="s">
        <v>341</v>
      </c>
      <c r="B12" t="s">
        <v>342</v>
      </c>
      <c r="C12">
        <v>0.5</v>
      </c>
      <c r="D12">
        <v>120</v>
      </c>
      <c r="E12">
        <v>0.3</v>
      </c>
      <c r="F12">
        <v>2</v>
      </c>
    </row>
    <row r="13" spans="1:6">
      <c r="A13" t="s">
        <v>34</v>
      </c>
      <c r="B13" t="s">
        <v>35</v>
      </c>
      <c r="C13">
        <v>1</v>
      </c>
      <c r="D13">
        <v>120</v>
      </c>
      <c r="E13">
        <v>0.2</v>
      </c>
      <c r="F13">
        <v>1</v>
      </c>
    </row>
    <row r="14" spans="1:6">
      <c r="A14" t="s">
        <v>77</v>
      </c>
      <c r="B14" t="s">
        <v>78</v>
      </c>
      <c r="C14">
        <v>1.6</v>
      </c>
      <c r="D14">
        <v>120</v>
      </c>
      <c r="E14">
        <v>0.5</v>
      </c>
      <c r="F14">
        <v>3</v>
      </c>
    </row>
    <row r="15" spans="1:6">
      <c r="A15" t="s">
        <v>56</v>
      </c>
      <c r="B15" t="s">
        <v>57</v>
      </c>
      <c r="C15">
        <v>2.8</v>
      </c>
      <c r="D15">
        <v>120</v>
      </c>
      <c r="E15">
        <v>1.5</v>
      </c>
      <c r="F15">
        <v>2</v>
      </c>
    </row>
    <row r="16" spans="1:6">
      <c r="A16" t="s">
        <v>533</v>
      </c>
      <c r="B16" t="s">
        <v>534</v>
      </c>
      <c r="C16">
        <v>2.8</v>
      </c>
      <c r="D16">
        <v>120</v>
      </c>
      <c r="E16">
        <v>0.8</v>
      </c>
      <c r="F16">
        <v>1</v>
      </c>
    </row>
    <row r="17" spans="1:6">
      <c r="A17" t="s">
        <v>545</v>
      </c>
      <c r="B17" t="s">
        <v>546</v>
      </c>
      <c r="C17">
        <v>2.8</v>
      </c>
      <c r="D17">
        <v>120</v>
      </c>
      <c r="E17">
        <v>1.2</v>
      </c>
      <c r="F17">
        <v>1</v>
      </c>
    </row>
    <row r="18" spans="1:6">
      <c r="A18" t="s">
        <v>484</v>
      </c>
      <c r="B18" t="s">
        <v>485</v>
      </c>
      <c r="C18">
        <v>4.2</v>
      </c>
      <c r="D18">
        <v>120</v>
      </c>
      <c r="E18">
        <v>2</v>
      </c>
      <c r="F18">
        <v>2</v>
      </c>
    </row>
    <row r="19" spans="1:6">
      <c r="A19" t="s">
        <v>510</v>
      </c>
      <c r="B19" t="s">
        <v>511</v>
      </c>
      <c r="C19">
        <v>4.2</v>
      </c>
      <c r="D19">
        <v>120</v>
      </c>
      <c r="E19">
        <v>2</v>
      </c>
      <c r="F19">
        <v>1</v>
      </c>
    </row>
    <row r="20" spans="1:6">
      <c r="A20" t="s">
        <v>458</v>
      </c>
      <c r="B20" t="s">
        <v>459</v>
      </c>
      <c r="C20">
        <v>4.5</v>
      </c>
      <c r="D20">
        <v>120</v>
      </c>
      <c r="E20">
        <v>5</v>
      </c>
      <c r="F20">
        <v>1</v>
      </c>
    </row>
    <row r="21" spans="1:6">
      <c r="A21" t="s">
        <v>31</v>
      </c>
      <c r="B21" t="s">
        <v>32</v>
      </c>
      <c r="C21">
        <v>6</v>
      </c>
      <c r="D21">
        <v>120</v>
      </c>
      <c r="E21">
        <v>4</v>
      </c>
      <c r="F21">
        <v>1</v>
      </c>
    </row>
    <row r="22" spans="1:6">
      <c r="A22" t="s">
        <v>36</v>
      </c>
      <c r="B22" t="s">
        <v>37</v>
      </c>
      <c r="C22">
        <v>6</v>
      </c>
      <c r="D22">
        <v>120</v>
      </c>
      <c r="E22">
        <v>20</v>
      </c>
      <c r="F22">
        <v>1</v>
      </c>
    </row>
    <row r="23" spans="1:6">
      <c r="A23" t="s">
        <v>42</v>
      </c>
      <c r="B23" t="s">
        <v>43</v>
      </c>
      <c r="C23">
        <v>6</v>
      </c>
      <c r="D23">
        <v>120</v>
      </c>
      <c r="E23">
        <v>14</v>
      </c>
      <c r="F23">
        <v>1</v>
      </c>
    </row>
    <row r="24" spans="1:6">
      <c r="A24" t="s">
        <v>48</v>
      </c>
      <c r="B24" t="s">
        <v>49</v>
      </c>
      <c r="C24">
        <v>6</v>
      </c>
      <c r="D24">
        <v>120</v>
      </c>
      <c r="E24">
        <v>8</v>
      </c>
      <c r="F24">
        <v>1</v>
      </c>
    </row>
    <row r="25" spans="1:6">
      <c r="A25" t="s">
        <v>549</v>
      </c>
      <c r="B25" t="s">
        <v>550</v>
      </c>
      <c r="C25">
        <f>1.65*4</f>
        <v>6.6</v>
      </c>
      <c r="D25">
        <v>120</v>
      </c>
      <c r="E25">
        <v>1</v>
      </c>
      <c r="F25">
        <v>3</v>
      </c>
    </row>
    <row r="26" spans="1:6">
      <c r="A26" t="s">
        <v>38</v>
      </c>
      <c r="B26" t="s">
        <v>39</v>
      </c>
      <c r="C26">
        <v>1</v>
      </c>
      <c r="D26">
        <v>150</v>
      </c>
      <c r="E26">
        <v>0.1</v>
      </c>
      <c r="F26">
        <v>1</v>
      </c>
    </row>
    <row r="27" spans="1:6">
      <c r="A27" t="s">
        <v>301</v>
      </c>
      <c r="B27" t="s">
        <v>302</v>
      </c>
      <c r="C27">
        <v>1.68</v>
      </c>
      <c r="D27">
        <v>150</v>
      </c>
      <c r="E27">
        <v>1</v>
      </c>
      <c r="F27">
        <v>2</v>
      </c>
    </row>
    <row r="28" spans="1:6">
      <c r="A28" t="s">
        <v>490</v>
      </c>
      <c r="B28" t="s">
        <v>491</v>
      </c>
      <c r="C28">
        <v>1.68</v>
      </c>
      <c r="D28">
        <v>150</v>
      </c>
      <c r="E28">
        <v>3</v>
      </c>
      <c r="F28">
        <v>3</v>
      </c>
    </row>
    <row r="29" spans="1:6">
      <c r="A29" t="s">
        <v>245</v>
      </c>
      <c r="B29" t="s">
        <v>246</v>
      </c>
      <c r="C29">
        <v>2.6</v>
      </c>
      <c r="D29">
        <v>150</v>
      </c>
      <c r="E29">
        <v>1.6</v>
      </c>
      <c r="F29">
        <v>1</v>
      </c>
    </row>
    <row r="30" spans="1:6">
      <c r="A30" t="s">
        <v>551</v>
      </c>
      <c r="B30" t="s">
        <v>552</v>
      </c>
      <c r="C30">
        <v>3</v>
      </c>
      <c r="D30">
        <v>150</v>
      </c>
      <c r="E30">
        <v>0.5</v>
      </c>
      <c r="F30">
        <v>2</v>
      </c>
    </row>
    <row r="31" spans="1:6">
      <c r="A31" t="s">
        <v>375</v>
      </c>
      <c r="B31" t="s">
        <v>376</v>
      </c>
      <c r="C31">
        <v>0.1</v>
      </c>
      <c r="D31">
        <v>270</v>
      </c>
      <c r="E31">
        <v>0.3</v>
      </c>
      <c r="F31">
        <v>1</v>
      </c>
    </row>
    <row r="32" spans="1:6">
      <c r="A32" t="s">
        <v>40</v>
      </c>
      <c r="B32" t="s">
        <v>41</v>
      </c>
      <c r="C32">
        <v>2</v>
      </c>
      <c r="D32">
        <v>330</v>
      </c>
      <c r="E32">
        <v>0.3</v>
      </c>
      <c r="F32">
        <v>1</v>
      </c>
    </row>
    <row r="33" spans="1:6">
      <c r="A33" t="s">
        <v>169</v>
      </c>
      <c r="B33" t="s">
        <v>170</v>
      </c>
      <c r="C33">
        <v>0.11</v>
      </c>
      <c r="D33">
        <v>45</v>
      </c>
      <c r="E33">
        <v>0.2</v>
      </c>
      <c r="F33">
        <v>1</v>
      </c>
    </row>
    <row r="34" spans="1:6">
      <c r="A34" t="s">
        <v>54</v>
      </c>
      <c r="B34" t="s">
        <v>55</v>
      </c>
      <c r="C34">
        <v>0.15</v>
      </c>
      <c r="D34">
        <v>45</v>
      </c>
      <c r="E34">
        <v>0.1</v>
      </c>
      <c r="F34">
        <v>2</v>
      </c>
    </row>
    <row r="35" spans="1:6">
      <c r="A35" t="s">
        <v>125</v>
      </c>
      <c r="B35" t="s">
        <v>126</v>
      </c>
      <c r="C35">
        <v>0.4</v>
      </c>
      <c r="D35">
        <v>45</v>
      </c>
      <c r="E35">
        <v>0.4</v>
      </c>
      <c r="F35">
        <v>1</v>
      </c>
    </row>
    <row r="36" spans="1:6">
      <c r="A36" t="s">
        <v>411</v>
      </c>
      <c r="B36" t="s">
        <v>412</v>
      </c>
      <c r="C36">
        <v>0.4</v>
      </c>
      <c r="D36">
        <v>45</v>
      </c>
      <c r="E36">
        <v>0.2</v>
      </c>
      <c r="F36">
        <v>1</v>
      </c>
    </row>
    <row r="37" spans="1:6">
      <c r="A37" t="s">
        <v>255</v>
      </c>
      <c r="B37" t="s">
        <v>256</v>
      </c>
      <c r="C37">
        <f>0.15*1</f>
        <v>0.15</v>
      </c>
      <c r="D37">
        <v>45</v>
      </c>
      <c r="E37">
        <v>0.4</v>
      </c>
      <c r="F37">
        <v>2</v>
      </c>
    </row>
    <row r="38" spans="1:6">
      <c r="A38" t="s">
        <v>215</v>
      </c>
      <c r="B38" t="s">
        <v>216</v>
      </c>
      <c r="C38">
        <f>0.15*12</f>
        <v>1.7999999999999998</v>
      </c>
      <c r="D38">
        <v>45</v>
      </c>
      <c r="E38">
        <v>0.6</v>
      </c>
      <c r="F38">
        <v>1</v>
      </c>
    </row>
    <row r="39" spans="1:6">
      <c r="A39" t="s">
        <v>415</v>
      </c>
      <c r="B39" t="s">
        <v>416</v>
      </c>
      <c r="C39">
        <f>0.15*2</f>
        <v>0.3</v>
      </c>
      <c r="D39">
        <v>45</v>
      </c>
      <c r="E39">
        <v>0.3</v>
      </c>
      <c r="F39">
        <v>2</v>
      </c>
    </row>
    <row r="40" spans="1:6">
      <c r="A40" t="s">
        <v>217</v>
      </c>
      <c r="B40" t="s">
        <v>218</v>
      </c>
      <c r="C40">
        <f>0.15*4</f>
        <v>0.6</v>
      </c>
      <c r="D40">
        <v>45</v>
      </c>
      <c r="E40">
        <v>0.6</v>
      </c>
      <c r="F40">
        <v>2</v>
      </c>
    </row>
    <row r="41" spans="1:6">
      <c r="A41" t="s">
        <v>58</v>
      </c>
      <c r="B41" t="s">
        <v>59</v>
      </c>
      <c r="C41">
        <f>0.15*6</f>
        <v>0.89999999999999991</v>
      </c>
      <c r="D41">
        <v>45</v>
      </c>
      <c r="E41">
        <v>0.3</v>
      </c>
      <c r="F41">
        <v>1</v>
      </c>
    </row>
    <row r="42" spans="1:6">
      <c r="A42" t="s">
        <v>211</v>
      </c>
      <c r="B42" t="s">
        <v>212</v>
      </c>
      <c r="C42">
        <f>0.15*6</f>
        <v>0.89999999999999991</v>
      </c>
      <c r="D42">
        <v>45</v>
      </c>
      <c r="E42">
        <v>0.6</v>
      </c>
      <c r="F42">
        <v>2</v>
      </c>
    </row>
    <row r="43" spans="1:6">
      <c r="A43" t="s">
        <v>219</v>
      </c>
      <c r="B43" t="s">
        <v>220</v>
      </c>
      <c r="C43">
        <f>0.44*4</f>
        <v>1.76</v>
      </c>
      <c r="D43">
        <v>45</v>
      </c>
      <c r="E43">
        <v>1</v>
      </c>
      <c r="F43">
        <v>2</v>
      </c>
    </row>
    <row r="44" spans="1:6">
      <c r="A44" t="s">
        <v>165</v>
      </c>
      <c r="B44" t="s">
        <v>166</v>
      </c>
      <c r="C44">
        <v>0.15</v>
      </c>
      <c r="D44">
        <v>50</v>
      </c>
      <c r="E44">
        <v>0.2</v>
      </c>
      <c r="F44">
        <v>1</v>
      </c>
    </row>
    <row r="45" spans="1:6">
      <c r="A45" t="s">
        <v>151</v>
      </c>
      <c r="B45" t="s">
        <v>152</v>
      </c>
      <c r="C45">
        <v>0.16</v>
      </c>
      <c r="D45">
        <v>50</v>
      </c>
      <c r="E45">
        <v>0.2</v>
      </c>
      <c r="F45">
        <v>2</v>
      </c>
    </row>
    <row r="46" spans="1:6">
      <c r="A46" t="s">
        <v>359</v>
      </c>
      <c r="B46" t="s">
        <v>360</v>
      </c>
      <c r="C46">
        <v>0.4</v>
      </c>
      <c r="D46">
        <v>50</v>
      </c>
      <c r="E46">
        <v>0.5</v>
      </c>
      <c r="F46">
        <v>1</v>
      </c>
    </row>
    <row r="47" spans="1:6">
      <c r="A47" t="s">
        <v>434</v>
      </c>
      <c r="B47" t="s">
        <v>28</v>
      </c>
      <c r="C47">
        <v>0.4</v>
      </c>
      <c r="D47">
        <v>50</v>
      </c>
      <c r="E47">
        <v>0.4</v>
      </c>
      <c r="F47">
        <v>1</v>
      </c>
    </row>
    <row r="48" spans="1:6">
      <c r="A48" t="s">
        <v>383</v>
      </c>
      <c r="B48" t="s">
        <v>384</v>
      </c>
      <c r="C48">
        <v>0.5</v>
      </c>
      <c r="D48">
        <v>50</v>
      </c>
      <c r="E48">
        <v>0.1</v>
      </c>
      <c r="F48">
        <v>1</v>
      </c>
    </row>
    <row r="49" spans="1:6">
      <c r="A49" t="s">
        <v>167</v>
      </c>
      <c r="B49" t="s">
        <v>168</v>
      </c>
      <c r="C49">
        <v>0.7</v>
      </c>
      <c r="D49">
        <v>50</v>
      </c>
      <c r="E49">
        <v>0.2</v>
      </c>
      <c r="F49">
        <v>1</v>
      </c>
    </row>
    <row r="50" spans="1:6">
      <c r="A50" t="s">
        <v>123</v>
      </c>
      <c r="B50" t="s">
        <v>124</v>
      </c>
      <c r="C50">
        <v>0.8</v>
      </c>
      <c r="D50">
        <v>50</v>
      </c>
      <c r="E50">
        <v>0.3</v>
      </c>
      <c r="F50">
        <v>1</v>
      </c>
    </row>
    <row r="51" spans="1:6">
      <c r="A51" t="s">
        <v>6</v>
      </c>
      <c r="B51" t="s">
        <v>7</v>
      </c>
      <c r="C51">
        <v>1</v>
      </c>
      <c r="D51">
        <v>50</v>
      </c>
      <c r="E51">
        <v>2</v>
      </c>
      <c r="F51">
        <v>1</v>
      </c>
    </row>
    <row r="52" spans="1:6">
      <c r="A52" t="s">
        <v>349</v>
      </c>
      <c r="B52" t="s">
        <v>350</v>
      </c>
      <c r="C52">
        <v>1</v>
      </c>
      <c r="D52">
        <v>50</v>
      </c>
      <c r="E52">
        <v>0.2</v>
      </c>
      <c r="F52">
        <v>1</v>
      </c>
    </row>
    <row r="53" spans="1:6">
      <c r="A53" t="s">
        <v>83</v>
      </c>
      <c r="B53" t="s">
        <v>84</v>
      </c>
      <c r="C53">
        <v>1.6</v>
      </c>
      <c r="D53">
        <v>50</v>
      </c>
      <c r="E53">
        <v>0.4</v>
      </c>
      <c r="F53">
        <v>3</v>
      </c>
    </row>
    <row r="54" spans="1:6">
      <c r="A54" t="s">
        <v>227</v>
      </c>
      <c r="B54" t="s">
        <v>228</v>
      </c>
      <c r="C54">
        <v>3</v>
      </c>
      <c r="D54">
        <v>50</v>
      </c>
      <c r="E54">
        <v>1.5</v>
      </c>
      <c r="F54">
        <v>2</v>
      </c>
    </row>
    <row r="55" spans="1:6">
      <c r="A55" t="s">
        <v>89</v>
      </c>
      <c r="B55" t="s">
        <v>90</v>
      </c>
      <c r="C55">
        <f>0.12*2</f>
        <v>0.24</v>
      </c>
      <c r="D55">
        <v>50</v>
      </c>
      <c r="E55">
        <v>0.3</v>
      </c>
      <c r="F55">
        <v>1</v>
      </c>
    </row>
    <row r="56" spans="1:6">
      <c r="A56" t="s">
        <v>239</v>
      </c>
      <c r="B56" t="s">
        <v>240</v>
      </c>
      <c r="C56">
        <f>0.15*1</f>
        <v>0.15</v>
      </c>
      <c r="D56">
        <v>50</v>
      </c>
      <c r="E56">
        <v>0.5</v>
      </c>
      <c r="F56">
        <v>2</v>
      </c>
    </row>
    <row r="57" spans="1:6">
      <c r="A57" t="s">
        <v>233</v>
      </c>
      <c r="B57" t="s">
        <v>234</v>
      </c>
      <c r="C57">
        <f>0.15*10</f>
        <v>1.5</v>
      </c>
      <c r="D57">
        <v>50</v>
      </c>
      <c r="E57">
        <v>1</v>
      </c>
      <c r="F57">
        <v>2</v>
      </c>
    </row>
    <row r="58" spans="1:6">
      <c r="A58" t="s">
        <v>81</v>
      </c>
      <c r="B58" t="s">
        <v>82</v>
      </c>
      <c r="C58">
        <f>0.15*12</f>
        <v>1.7999999999999998</v>
      </c>
      <c r="D58">
        <v>50</v>
      </c>
      <c r="E58">
        <v>1.2</v>
      </c>
      <c r="F58">
        <v>2</v>
      </c>
    </row>
    <row r="59" spans="1:6">
      <c r="A59" t="s">
        <v>241</v>
      </c>
      <c r="B59" t="s">
        <v>242</v>
      </c>
      <c r="C59">
        <f>0.15*14</f>
        <v>2.1</v>
      </c>
      <c r="D59">
        <v>50</v>
      </c>
      <c r="E59">
        <v>0.6</v>
      </c>
      <c r="F59">
        <v>1</v>
      </c>
    </row>
    <row r="60" spans="1:6">
      <c r="A60" t="s">
        <v>229</v>
      </c>
      <c r="B60" t="s">
        <v>230</v>
      </c>
      <c r="C60">
        <f>0.15*15</f>
        <v>2.25</v>
      </c>
      <c r="D60">
        <v>50</v>
      </c>
      <c r="E60">
        <v>1</v>
      </c>
      <c r="F60">
        <v>2</v>
      </c>
    </row>
    <row r="61" spans="1:6">
      <c r="A61" t="s">
        <v>231</v>
      </c>
      <c r="B61" t="s">
        <v>232</v>
      </c>
      <c r="C61">
        <f>0.15*15</f>
        <v>2.25</v>
      </c>
      <c r="D61">
        <v>50</v>
      </c>
      <c r="E61">
        <v>1</v>
      </c>
      <c r="F61">
        <v>2</v>
      </c>
    </row>
    <row r="62" spans="1:6">
      <c r="A62" t="s">
        <v>333</v>
      </c>
      <c r="B62" t="s">
        <v>334</v>
      </c>
      <c r="C62">
        <f>0.15*20</f>
        <v>3</v>
      </c>
      <c r="D62">
        <v>50</v>
      </c>
      <c r="E62">
        <v>0.5</v>
      </c>
      <c r="F62">
        <v>1</v>
      </c>
    </row>
    <row r="63" spans="1:6">
      <c r="A63" t="s">
        <v>163</v>
      </c>
      <c r="B63" t="s">
        <v>164</v>
      </c>
      <c r="C63">
        <f>0.15*4</f>
        <v>0.6</v>
      </c>
      <c r="D63">
        <v>50</v>
      </c>
      <c r="E63">
        <v>0.2</v>
      </c>
      <c r="F63">
        <v>1</v>
      </c>
    </row>
    <row r="64" spans="1:6">
      <c r="A64" t="s">
        <v>79</v>
      </c>
      <c r="B64" t="s">
        <v>80</v>
      </c>
      <c r="C64">
        <f>0.15*6</f>
        <v>0.89999999999999991</v>
      </c>
      <c r="D64">
        <v>50</v>
      </c>
      <c r="E64">
        <v>0.4</v>
      </c>
      <c r="F64">
        <v>2</v>
      </c>
    </row>
    <row r="65" spans="1:6">
      <c r="A65" t="s">
        <v>323</v>
      </c>
      <c r="B65" t="s">
        <v>324</v>
      </c>
      <c r="C65">
        <f>0.75*4</f>
        <v>3</v>
      </c>
      <c r="D65">
        <v>50</v>
      </c>
      <c r="E65">
        <v>0.2</v>
      </c>
      <c r="F65">
        <v>1</v>
      </c>
    </row>
    <row r="66" spans="1:6">
      <c r="A66" t="s">
        <v>223</v>
      </c>
      <c r="B66" t="s">
        <v>224</v>
      </c>
      <c r="C66">
        <f>0.8*1</f>
        <v>0.8</v>
      </c>
      <c r="D66">
        <v>50</v>
      </c>
      <c r="E66">
        <v>0.2</v>
      </c>
      <c r="F66">
        <v>1</v>
      </c>
    </row>
    <row r="67" spans="1:6">
      <c r="A67" t="s">
        <v>225</v>
      </c>
      <c r="B67" t="s">
        <v>226</v>
      </c>
      <c r="C67">
        <f>0.8*1</f>
        <v>0.8</v>
      </c>
      <c r="D67">
        <v>50</v>
      </c>
      <c r="E67">
        <v>0.1</v>
      </c>
      <c r="F67">
        <v>1</v>
      </c>
    </row>
    <row r="68" spans="1:6">
      <c r="A68" t="s">
        <v>293</v>
      </c>
      <c r="B68" t="s">
        <v>294</v>
      </c>
      <c r="C68">
        <f>5*4</f>
        <v>20</v>
      </c>
      <c r="D68">
        <v>50</v>
      </c>
      <c r="E68">
        <v>1.2</v>
      </c>
      <c r="F68">
        <v>2</v>
      </c>
    </row>
    <row r="69" spans="1:6">
      <c r="A69" t="s">
        <v>361</v>
      </c>
      <c r="B69" t="s">
        <v>362</v>
      </c>
      <c r="C69">
        <v>0.5</v>
      </c>
      <c r="D69">
        <v>55</v>
      </c>
      <c r="E69">
        <v>0.3</v>
      </c>
      <c r="F69">
        <v>2</v>
      </c>
    </row>
    <row r="70" spans="1:6">
      <c r="A70" t="s">
        <v>251</v>
      </c>
      <c r="B70" t="s">
        <v>252</v>
      </c>
      <c r="C70">
        <v>0.8</v>
      </c>
      <c r="D70">
        <v>55</v>
      </c>
      <c r="E70">
        <v>0.2</v>
      </c>
      <c r="F70">
        <v>1</v>
      </c>
    </row>
    <row r="71" spans="1:6">
      <c r="A71" t="s">
        <v>253</v>
      </c>
      <c r="B71" t="s">
        <v>254</v>
      </c>
      <c r="C71">
        <v>0.8</v>
      </c>
      <c r="D71">
        <v>55</v>
      </c>
      <c r="E71">
        <v>0.1</v>
      </c>
      <c r="F71">
        <v>1</v>
      </c>
    </row>
    <row r="72" spans="1:6">
      <c r="A72" t="s">
        <v>385</v>
      </c>
      <c r="B72" t="s">
        <v>386</v>
      </c>
      <c r="C72">
        <v>0.8</v>
      </c>
      <c r="D72">
        <v>55</v>
      </c>
      <c r="E72">
        <v>0.2</v>
      </c>
      <c r="F72">
        <v>1</v>
      </c>
    </row>
    <row r="73" spans="1:6">
      <c r="A73" t="s">
        <v>257</v>
      </c>
      <c r="B73" t="s">
        <v>258</v>
      </c>
      <c r="C73">
        <v>1</v>
      </c>
      <c r="D73">
        <v>55</v>
      </c>
      <c r="E73">
        <v>0.3</v>
      </c>
      <c r="F73">
        <v>1</v>
      </c>
    </row>
    <row r="74" spans="1:6">
      <c r="A74" t="s">
        <v>179</v>
      </c>
      <c r="B74" t="s">
        <v>180</v>
      </c>
      <c r="C74">
        <f>0.5*1</f>
        <v>0.5</v>
      </c>
      <c r="D74">
        <v>55</v>
      </c>
      <c r="E74">
        <v>0.3</v>
      </c>
      <c r="F74">
        <v>2</v>
      </c>
    </row>
    <row r="75" spans="1:6">
      <c r="A75" t="s">
        <v>265</v>
      </c>
      <c r="B75" t="s">
        <v>266</v>
      </c>
      <c r="C75">
        <f>0.5*1</f>
        <v>0.5</v>
      </c>
      <c r="D75">
        <v>55</v>
      </c>
      <c r="E75">
        <v>0.3</v>
      </c>
      <c r="F75">
        <v>1</v>
      </c>
    </row>
    <row r="76" spans="1:6">
      <c r="A76" t="s">
        <v>407</v>
      </c>
      <c r="B76" t="s">
        <v>408</v>
      </c>
      <c r="C76">
        <f>0.75*2</f>
        <v>1.5</v>
      </c>
      <c r="D76">
        <v>55</v>
      </c>
      <c r="E76">
        <v>0.5</v>
      </c>
      <c r="F76">
        <v>1</v>
      </c>
    </row>
    <row r="77" spans="1:6">
      <c r="A77" t="s">
        <v>263</v>
      </c>
      <c r="B77" t="s">
        <v>264</v>
      </c>
      <c r="C77">
        <f>0.75*6</f>
        <v>4.5</v>
      </c>
      <c r="D77">
        <v>55</v>
      </c>
      <c r="E77">
        <v>0.5</v>
      </c>
      <c r="F77">
        <v>1</v>
      </c>
    </row>
    <row r="78" spans="1:6">
      <c r="A78" t="s">
        <v>177</v>
      </c>
      <c r="B78" t="s">
        <v>178</v>
      </c>
      <c r="C78">
        <f>0.8*1</f>
        <v>0.8</v>
      </c>
      <c r="D78">
        <v>55</v>
      </c>
      <c r="E78">
        <v>0.5</v>
      </c>
      <c r="F78">
        <v>2</v>
      </c>
    </row>
    <row r="79" spans="1:6">
      <c r="A79" t="s">
        <v>181</v>
      </c>
      <c r="B79" t="s">
        <v>182</v>
      </c>
      <c r="C79">
        <f>0.8*1</f>
        <v>0.8</v>
      </c>
      <c r="D79">
        <v>55</v>
      </c>
      <c r="E79">
        <v>0.5</v>
      </c>
      <c r="F79">
        <v>2</v>
      </c>
    </row>
    <row r="80" spans="1:6">
      <c r="A80" t="s">
        <v>195</v>
      </c>
      <c r="B80" t="s">
        <v>196</v>
      </c>
      <c r="C80">
        <f>0.8*1</f>
        <v>0.8</v>
      </c>
      <c r="D80">
        <v>55</v>
      </c>
      <c r="E80">
        <v>0.1</v>
      </c>
      <c r="F80">
        <v>1</v>
      </c>
    </row>
    <row r="81" spans="1:6">
      <c r="A81" t="s">
        <v>173</v>
      </c>
      <c r="B81" t="s">
        <v>174</v>
      </c>
      <c r="C81">
        <f>0.8*2</f>
        <v>1.6</v>
      </c>
      <c r="D81">
        <v>55</v>
      </c>
      <c r="E81">
        <v>0.5</v>
      </c>
      <c r="F81">
        <v>2</v>
      </c>
    </row>
    <row r="82" spans="1:6">
      <c r="A82" t="s">
        <v>183</v>
      </c>
      <c r="B82" t="s">
        <v>184</v>
      </c>
      <c r="C82">
        <f>0.8*2</f>
        <v>1.6</v>
      </c>
      <c r="D82">
        <v>55</v>
      </c>
      <c r="E82">
        <v>0.5</v>
      </c>
      <c r="F82">
        <v>1</v>
      </c>
    </row>
    <row r="83" spans="1:6">
      <c r="A83" t="s">
        <v>189</v>
      </c>
      <c r="B83" t="s">
        <v>190</v>
      </c>
      <c r="C83">
        <f>0.8*2</f>
        <v>1.6</v>
      </c>
      <c r="D83">
        <v>55</v>
      </c>
      <c r="E83">
        <v>0.4</v>
      </c>
      <c r="F83">
        <v>1</v>
      </c>
    </row>
    <row r="84" spans="1:6">
      <c r="A84" t="s">
        <v>193</v>
      </c>
      <c r="B84" t="s">
        <v>194</v>
      </c>
      <c r="C84">
        <f>0.8*2</f>
        <v>1.6</v>
      </c>
      <c r="D84">
        <v>55</v>
      </c>
      <c r="E84">
        <v>0.4</v>
      </c>
      <c r="F84">
        <v>1</v>
      </c>
    </row>
    <row r="85" spans="1:6">
      <c r="A85" t="s">
        <v>187</v>
      </c>
      <c r="B85" t="s">
        <v>188</v>
      </c>
      <c r="C85">
        <f>0.8*3</f>
        <v>2.4000000000000004</v>
      </c>
      <c r="D85">
        <v>55</v>
      </c>
      <c r="E85">
        <v>0.5</v>
      </c>
      <c r="F85">
        <v>1</v>
      </c>
    </row>
    <row r="86" spans="1:6">
      <c r="A86" t="s">
        <v>373</v>
      </c>
      <c r="B86" t="s">
        <v>374</v>
      </c>
      <c r="C86">
        <f>0.8*4</f>
        <v>3.2</v>
      </c>
      <c r="D86">
        <v>55</v>
      </c>
      <c r="E86">
        <v>0.4</v>
      </c>
      <c r="F86">
        <v>1</v>
      </c>
    </row>
    <row r="87" spans="1:6">
      <c r="A87" t="s">
        <v>171</v>
      </c>
      <c r="B87" t="s">
        <v>172</v>
      </c>
      <c r="C87">
        <f>0.8*5</f>
        <v>4</v>
      </c>
      <c r="D87">
        <v>55</v>
      </c>
      <c r="E87">
        <v>0.5</v>
      </c>
      <c r="F87">
        <v>1</v>
      </c>
    </row>
    <row r="88" spans="1:6">
      <c r="A88" t="s">
        <v>175</v>
      </c>
      <c r="B88" t="s">
        <v>176</v>
      </c>
      <c r="C88">
        <f>0.8*5</f>
        <v>4</v>
      </c>
      <c r="D88">
        <v>55</v>
      </c>
      <c r="E88">
        <v>0.5</v>
      </c>
      <c r="F88">
        <v>2</v>
      </c>
    </row>
    <row r="89" spans="1:6">
      <c r="A89" t="s">
        <v>185</v>
      </c>
      <c r="B89" t="s">
        <v>186</v>
      </c>
      <c r="C89">
        <f>0.8*7</f>
        <v>5.6000000000000005</v>
      </c>
      <c r="D89">
        <v>55</v>
      </c>
      <c r="E89">
        <v>0.5</v>
      </c>
      <c r="F89">
        <v>1</v>
      </c>
    </row>
    <row r="90" spans="1:6">
      <c r="A90" t="s">
        <v>191</v>
      </c>
      <c r="B90" t="s">
        <v>192</v>
      </c>
      <c r="C90">
        <f>0.8*7</f>
        <v>5.6000000000000005</v>
      </c>
      <c r="D90">
        <v>55</v>
      </c>
      <c r="E90">
        <v>0.5</v>
      </c>
      <c r="F90">
        <v>2</v>
      </c>
    </row>
    <row r="91" spans="1:6">
      <c r="A91" t="s">
        <v>87</v>
      </c>
      <c r="B91" t="s">
        <v>88</v>
      </c>
      <c r="C91">
        <v>0.1</v>
      </c>
      <c r="D91">
        <v>60</v>
      </c>
      <c r="E91">
        <v>0.2</v>
      </c>
      <c r="F91">
        <v>1</v>
      </c>
    </row>
    <row r="92" spans="1:6">
      <c r="A92" t="s">
        <v>111</v>
      </c>
      <c r="B92" t="s">
        <v>112</v>
      </c>
      <c r="C92">
        <v>0.1</v>
      </c>
      <c r="D92">
        <v>60</v>
      </c>
      <c r="E92">
        <v>0.5</v>
      </c>
      <c r="F92">
        <v>1</v>
      </c>
    </row>
    <row r="93" spans="1:6">
      <c r="A93" t="s">
        <v>433</v>
      </c>
      <c r="B93" t="s">
        <v>22</v>
      </c>
      <c r="C93">
        <v>0.1</v>
      </c>
      <c r="D93">
        <v>60</v>
      </c>
      <c r="E93">
        <v>0.1</v>
      </c>
      <c r="F93">
        <v>1</v>
      </c>
    </row>
    <row r="94" spans="1:6">
      <c r="A94" t="s">
        <v>133</v>
      </c>
      <c r="B94" t="s">
        <v>134</v>
      </c>
      <c r="C94">
        <v>0.2</v>
      </c>
      <c r="D94">
        <v>60</v>
      </c>
      <c r="E94">
        <v>0.3</v>
      </c>
      <c r="F94">
        <v>1</v>
      </c>
    </row>
    <row r="95" spans="1:6">
      <c r="A95" t="s">
        <v>135</v>
      </c>
      <c r="B95" t="s">
        <v>136</v>
      </c>
      <c r="C95">
        <v>0.2</v>
      </c>
      <c r="D95">
        <v>60</v>
      </c>
      <c r="E95">
        <v>0.3</v>
      </c>
      <c r="F95">
        <v>1</v>
      </c>
    </row>
    <row r="96" spans="1:6">
      <c r="A96" t="s">
        <v>137</v>
      </c>
      <c r="B96" t="s">
        <v>138</v>
      </c>
      <c r="C96">
        <v>0.2</v>
      </c>
      <c r="D96">
        <v>60</v>
      </c>
      <c r="E96">
        <v>0.3</v>
      </c>
      <c r="F96">
        <v>1</v>
      </c>
    </row>
    <row r="97" spans="1:6">
      <c r="A97" t="s">
        <v>139</v>
      </c>
      <c r="B97" t="s">
        <v>140</v>
      </c>
      <c r="C97">
        <v>0.2</v>
      </c>
      <c r="D97">
        <v>60</v>
      </c>
      <c r="E97">
        <v>0.2</v>
      </c>
      <c r="F97">
        <v>1</v>
      </c>
    </row>
    <row r="98" spans="1:6">
      <c r="A98" t="s">
        <v>143</v>
      </c>
      <c r="B98" t="s">
        <v>144</v>
      </c>
      <c r="C98">
        <v>0.2</v>
      </c>
      <c r="D98">
        <v>60</v>
      </c>
      <c r="E98">
        <v>0.2</v>
      </c>
      <c r="F98">
        <v>1</v>
      </c>
    </row>
    <row r="99" spans="1:6">
      <c r="A99" t="s">
        <v>145</v>
      </c>
      <c r="B99" t="s">
        <v>146</v>
      </c>
      <c r="C99">
        <v>0.2</v>
      </c>
      <c r="D99">
        <v>60</v>
      </c>
      <c r="E99">
        <v>0.2</v>
      </c>
      <c r="F99">
        <v>2</v>
      </c>
    </row>
    <row r="100" spans="1:6">
      <c r="A100" t="s">
        <v>149</v>
      </c>
      <c r="B100" t="s">
        <v>150</v>
      </c>
      <c r="C100">
        <v>0.2</v>
      </c>
      <c r="D100">
        <v>60</v>
      </c>
      <c r="E100">
        <v>0.2</v>
      </c>
      <c r="F100">
        <v>1</v>
      </c>
    </row>
    <row r="101" spans="1:6">
      <c r="A101" t="s">
        <v>153</v>
      </c>
      <c r="B101" t="s">
        <v>154</v>
      </c>
      <c r="C101">
        <v>0.2</v>
      </c>
      <c r="D101">
        <v>60</v>
      </c>
      <c r="E101">
        <v>0.2</v>
      </c>
      <c r="F101">
        <v>1</v>
      </c>
    </row>
    <row r="102" spans="1:6">
      <c r="A102" t="s">
        <v>295</v>
      </c>
      <c r="B102" t="s">
        <v>296</v>
      </c>
      <c r="C102">
        <v>0.2</v>
      </c>
      <c r="D102">
        <v>60</v>
      </c>
      <c r="E102">
        <v>0.1</v>
      </c>
      <c r="F102">
        <v>1</v>
      </c>
    </row>
    <row r="103" spans="1:6">
      <c r="A103" t="s">
        <v>305</v>
      </c>
      <c r="B103" t="s">
        <v>306</v>
      </c>
      <c r="C103">
        <v>0.2</v>
      </c>
      <c r="D103">
        <v>60</v>
      </c>
      <c r="E103">
        <v>0.2</v>
      </c>
      <c r="F103">
        <v>2</v>
      </c>
    </row>
    <row r="104" spans="1:6">
      <c r="A104" t="s">
        <v>147</v>
      </c>
      <c r="B104" t="s">
        <v>148</v>
      </c>
      <c r="C104">
        <v>0.3</v>
      </c>
      <c r="D104">
        <v>60</v>
      </c>
      <c r="E104">
        <v>0.3</v>
      </c>
      <c r="F104">
        <v>3</v>
      </c>
    </row>
    <row r="105" spans="1:6">
      <c r="A105" t="s">
        <v>273</v>
      </c>
      <c r="B105" t="s">
        <v>274</v>
      </c>
      <c r="C105">
        <v>0.4</v>
      </c>
      <c r="D105">
        <v>60</v>
      </c>
      <c r="E105">
        <v>0.2</v>
      </c>
      <c r="F105">
        <v>1</v>
      </c>
    </row>
    <row r="106" spans="1:6">
      <c r="A106" t="s">
        <v>403</v>
      </c>
      <c r="B106" t="s">
        <v>404</v>
      </c>
      <c r="C106">
        <v>0.4</v>
      </c>
      <c r="D106">
        <v>60</v>
      </c>
      <c r="E106">
        <v>0.5</v>
      </c>
      <c r="F106">
        <v>1</v>
      </c>
    </row>
    <row r="107" spans="1:6">
      <c r="A107" t="s">
        <v>432</v>
      </c>
      <c r="B107" t="s">
        <v>20</v>
      </c>
      <c r="C107">
        <v>0.4</v>
      </c>
      <c r="D107">
        <v>60</v>
      </c>
      <c r="E107">
        <v>0.3</v>
      </c>
      <c r="F107">
        <v>1</v>
      </c>
    </row>
    <row r="108" spans="1:6">
      <c r="A108" t="s">
        <v>207</v>
      </c>
      <c r="B108" t="s">
        <v>208</v>
      </c>
      <c r="C108">
        <v>0.5</v>
      </c>
      <c r="D108">
        <v>60</v>
      </c>
      <c r="E108">
        <v>0.1</v>
      </c>
      <c r="F108">
        <v>1</v>
      </c>
    </row>
    <row r="109" spans="1:6">
      <c r="A109" t="s">
        <v>331</v>
      </c>
      <c r="B109" t="s">
        <v>332</v>
      </c>
      <c r="C109">
        <v>0.5</v>
      </c>
      <c r="D109">
        <v>60</v>
      </c>
      <c r="E109">
        <v>0.5</v>
      </c>
      <c r="F109">
        <v>1</v>
      </c>
    </row>
    <row r="110" spans="1:6">
      <c r="A110" t="s">
        <v>391</v>
      </c>
      <c r="B110" t="s">
        <v>392</v>
      </c>
      <c r="C110">
        <v>0.5</v>
      </c>
      <c r="D110">
        <v>60</v>
      </c>
      <c r="E110">
        <v>1</v>
      </c>
      <c r="F110">
        <v>1</v>
      </c>
    </row>
    <row r="111" spans="1:6">
      <c r="A111" t="s">
        <v>531</v>
      </c>
      <c r="B111" t="s">
        <v>532</v>
      </c>
      <c r="C111">
        <v>0.5</v>
      </c>
      <c r="D111">
        <v>60</v>
      </c>
      <c r="E111">
        <v>0.3</v>
      </c>
      <c r="F111">
        <v>1</v>
      </c>
    </row>
    <row r="112" spans="1:6">
      <c r="A112" t="s">
        <v>539</v>
      </c>
      <c r="B112" t="s">
        <v>540</v>
      </c>
      <c r="C112">
        <v>0.5</v>
      </c>
      <c r="D112">
        <v>60</v>
      </c>
      <c r="E112">
        <v>1</v>
      </c>
      <c r="F112">
        <v>1</v>
      </c>
    </row>
    <row r="113" spans="1:6">
      <c r="A113" t="s">
        <v>405</v>
      </c>
      <c r="B113" t="s">
        <v>406</v>
      </c>
      <c r="C113">
        <v>0.6</v>
      </c>
      <c r="D113">
        <v>60</v>
      </c>
      <c r="E113">
        <v>0.5</v>
      </c>
      <c r="F113">
        <v>1</v>
      </c>
    </row>
    <row r="114" spans="1:6">
      <c r="A114" t="s">
        <v>10</v>
      </c>
      <c r="B114" t="s">
        <v>11</v>
      </c>
      <c r="C114">
        <v>0.8</v>
      </c>
      <c r="D114">
        <v>60</v>
      </c>
      <c r="E114">
        <v>0.1</v>
      </c>
      <c r="F114">
        <v>1</v>
      </c>
    </row>
    <row r="115" spans="1:6">
      <c r="A115" t="s">
        <v>8</v>
      </c>
      <c r="B115" t="s">
        <v>9</v>
      </c>
      <c r="C115">
        <v>1</v>
      </c>
      <c r="D115">
        <v>60</v>
      </c>
      <c r="E115">
        <v>0.3</v>
      </c>
      <c r="F115">
        <v>1</v>
      </c>
    </row>
    <row r="116" spans="1:6">
      <c r="A116" t="s">
        <v>17</v>
      </c>
      <c r="B116" t="s">
        <v>18</v>
      </c>
      <c r="C116">
        <v>1</v>
      </c>
      <c r="D116">
        <v>60</v>
      </c>
      <c r="E116">
        <v>1</v>
      </c>
      <c r="F116">
        <v>1</v>
      </c>
    </row>
    <row r="117" spans="1:6">
      <c r="A117" t="s">
        <v>27</v>
      </c>
      <c r="B117" t="s">
        <v>28</v>
      </c>
      <c r="C117">
        <v>1</v>
      </c>
      <c r="D117">
        <v>60</v>
      </c>
      <c r="E117">
        <v>0.5</v>
      </c>
      <c r="F117">
        <v>1</v>
      </c>
    </row>
    <row r="118" spans="1:6">
      <c r="A118" t="s">
        <v>209</v>
      </c>
      <c r="B118" t="s">
        <v>210</v>
      </c>
      <c r="C118">
        <v>1</v>
      </c>
      <c r="D118">
        <v>60</v>
      </c>
      <c r="E118">
        <v>0.8</v>
      </c>
      <c r="F118">
        <v>1</v>
      </c>
    </row>
    <row r="119" spans="1:6">
      <c r="A119" t="s">
        <v>289</v>
      </c>
      <c r="B119" t="s">
        <v>290</v>
      </c>
      <c r="C119">
        <v>1</v>
      </c>
      <c r="D119">
        <v>60</v>
      </c>
      <c r="E119">
        <v>0.5</v>
      </c>
      <c r="F119">
        <v>1</v>
      </c>
    </row>
    <row r="120" spans="1:6">
      <c r="A120" t="s">
        <v>319</v>
      </c>
      <c r="B120" t="s">
        <v>320</v>
      </c>
      <c r="C120">
        <v>1</v>
      </c>
      <c r="D120">
        <v>60</v>
      </c>
      <c r="E120">
        <v>0.1</v>
      </c>
      <c r="F120">
        <v>1</v>
      </c>
    </row>
    <row r="121" spans="1:6">
      <c r="A121" t="s">
        <v>321</v>
      </c>
      <c r="B121" t="s">
        <v>322</v>
      </c>
      <c r="C121">
        <v>1</v>
      </c>
      <c r="D121">
        <v>60</v>
      </c>
      <c r="E121">
        <v>0.1</v>
      </c>
      <c r="F121">
        <v>1</v>
      </c>
    </row>
    <row r="122" spans="1:6">
      <c r="A122" t="s">
        <v>325</v>
      </c>
      <c r="B122" t="s">
        <v>326</v>
      </c>
      <c r="C122">
        <v>1</v>
      </c>
      <c r="D122">
        <v>60</v>
      </c>
      <c r="E122">
        <v>0.6</v>
      </c>
      <c r="F122">
        <v>1</v>
      </c>
    </row>
    <row r="123" spans="1:6">
      <c r="A123" t="s">
        <v>329</v>
      </c>
      <c r="B123" t="s">
        <v>330</v>
      </c>
      <c r="C123">
        <v>1</v>
      </c>
      <c r="D123">
        <v>60</v>
      </c>
      <c r="E123">
        <v>0.3</v>
      </c>
      <c r="F123">
        <v>1</v>
      </c>
    </row>
    <row r="124" spans="1:6">
      <c r="A124" t="s">
        <v>357</v>
      </c>
      <c r="B124" t="s">
        <v>358</v>
      </c>
      <c r="C124">
        <v>1</v>
      </c>
      <c r="D124">
        <v>60</v>
      </c>
      <c r="E124">
        <v>0.5</v>
      </c>
      <c r="F124">
        <v>1</v>
      </c>
    </row>
    <row r="125" spans="1:6">
      <c r="A125" t="s">
        <v>363</v>
      </c>
      <c r="B125" t="s">
        <v>364</v>
      </c>
      <c r="C125">
        <v>1</v>
      </c>
      <c r="D125">
        <v>60</v>
      </c>
      <c r="E125">
        <v>0.6</v>
      </c>
      <c r="F125">
        <v>1</v>
      </c>
    </row>
    <row r="126" spans="1:6">
      <c r="A126" t="s">
        <v>309</v>
      </c>
      <c r="B126" t="s">
        <v>310</v>
      </c>
      <c r="C126">
        <v>1.5</v>
      </c>
      <c r="D126">
        <v>60</v>
      </c>
      <c r="E126">
        <v>1</v>
      </c>
      <c r="F126">
        <v>2</v>
      </c>
    </row>
    <row r="127" spans="1:6">
      <c r="A127" t="s">
        <v>431</v>
      </c>
      <c r="B127" t="s">
        <v>14</v>
      </c>
      <c r="C127">
        <v>1.8</v>
      </c>
      <c r="D127">
        <v>60</v>
      </c>
      <c r="E127">
        <v>1</v>
      </c>
      <c r="F127">
        <v>1</v>
      </c>
    </row>
    <row r="128" spans="1:6">
      <c r="A128" t="s">
        <v>430</v>
      </c>
      <c r="B128" t="s">
        <v>7</v>
      </c>
      <c r="C128">
        <v>2</v>
      </c>
      <c r="D128">
        <v>60</v>
      </c>
      <c r="E128">
        <v>0.5</v>
      </c>
      <c r="F128">
        <v>1</v>
      </c>
    </row>
    <row r="129" spans="1:6">
      <c r="A129" t="s">
        <v>449</v>
      </c>
      <c r="B129" t="s">
        <v>450</v>
      </c>
      <c r="C129">
        <v>2.65</v>
      </c>
      <c r="D129">
        <v>60</v>
      </c>
      <c r="E129">
        <v>2.5</v>
      </c>
      <c r="F129">
        <v>1</v>
      </c>
    </row>
    <row r="130" spans="1:6">
      <c r="A130" t="s">
        <v>454</v>
      </c>
      <c r="B130" t="s">
        <v>455</v>
      </c>
      <c r="C130">
        <v>2.8</v>
      </c>
      <c r="D130">
        <v>60</v>
      </c>
      <c r="E130">
        <v>1.2</v>
      </c>
      <c r="F130">
        <v>1</v>
      </c>
    </row>
    <row r="131" spans="1:6">
      <c r="A131" t="s">
        <v>60</v>
      </c>
      <c r="B131" t="s">
        <v>61</v>
      </c>
      <c r="C131">
        <v>5</v>
      </c>
      <c r="D131">
        <v>60</v>
      </c>
      <c r="E131">
        <v>1</v>
      </c>
      <c r="F131">
        <v>1</v>
      </c>
    </row>
    <row r="132" spans="1:6">
      <c r="A132" t="s">
        <v>205</v>
      </c>
      <c r="B132" t="s">
        <v>206</v>
      </c>
      <c r="C132">
        <v>5</v>
      </c>
      <c r="D132">
        <v>60</v>
      </c>
      <c r="E132">
        <v>0.1</v>
      </c>
      <c r="F132">
        <v>1</v>
      </c>
    </row>
    <row r="133" spans="1:6">
      <c r="A133" t="s">
        <v>500</v>
      </c>
      <c r="B133" t="s">
        <v>501</v>
      </c>
      <c r="C133">
        <f>0.6*2</f>
        <v>1.2</v>
      </c>
      <c r="D133">
        <v>60</v>
      </c>
      <c r="E133">
        <v>0.2</v>
      </c>
      <c r="F133">
        <v>2</v>
      </c>
    </row>
    <row r="134" spans="1:6">
      <c r="A134" t="s">
        <v>355</v>
      </c>
      <c r="B134" t="s">
        <v>356</v>
      </c>
      <c r="C134">
        <f>0.83*3</f>
        <v>2.4899999999999998</v>
      </c>
      <c r="D134">
        <v>60</v>
      </c>
      <c r="E134">
        <v>0.3</v>
      </c>
      <c r="F134">
        <v>1</v>
      </c>
    </row>
    <row r="135" spans="1:6">
      <c r="A135" t="s">
        <v>317</v>
      </c>
      <c r="B135" t="s">
        <v>318</v>
      </c>
      <c r="C135">
        <f>0.83*6</f>
        <v>4.9799999999999995</v>
      </c>
      <c r="D135">
        <v>60</v>
      </c>
      <c r="E135">
        <v>0.5</v>
      </c>
      <c r="F135">
        <v>1</v>
      </c>
    </row>
    <row r="136" spans="1:6">
      <c r="A136" t="s">
        <v>283</v>
      </c>
      <c r="B136" t="s">
        <v>284</v>
      </c>
      <c r="C136">
        <f>0.5*4</f>
        <v>2</v>
      </c>
      <c r="D136">
        <v>60</v>
      </c>
      <c r="E136">
        <v>1.2</v>
      </c>
      <c r="F136">
        <v>2</v>
      </c>
    </row>
    <row r="137" spans="1:6">
      <c r="A137" t="s">
        <v>157</v>
      </c>
      <c r="B137" t="s">
        <v>158</v>
      </c>
      <c r="C137">
        <v>0.4</v>
      </c>
      <c r="D137">
        <v>70</v>
      </c>
      <c r="E137">
        <v>0.2</v>
      </c>
      <c r="F137">
        <v>1</v>
      </c>
    </row>
    <row r="138" spans="1:6">
      <c r="A138" t="s">
        <v>161</v>
      </c>
      <c r="B138" t="s">
        <v>162</v>
      </c>
      <c r="C138">
        <v>0.4</v>
      </c>
      <c r="D138">
        <v>70</v>
      </c>
      <c r="E138">
        <v>0.2</v>
      </c>
      <c r="F138">
        <v>2</v>
      </c>
    </row>
    <row r="139" spans="1:6">
      <c r="A139" t="s">
        <v>466</v>
      </c>
      <c r="B139" t="s">
        <v>467</v>
      </c>
      <c r="C139">
        <v>0.5</v>
      </c>
      <c r="D139">
        <v>70</v>
      </c>
      <c r="E139">
        <v>1</v>
      </c>
      <c r="F139">
        <v>1</v>
      </c>
    </row>
    <row r="140" spans="1:6">
      <c r="A140" t="s">
        <v>155</v>
      </c>
      <c r="B140" t="s">
        <v>156</v>
      </c>
      <c r="C140">
        <v>2</v>
      </c>
      <c r="D140">
        <v>70</v>
      </c>
      <c r="E140">
        <v>0.1</v>
      </c>
      <c r="F140">
        <v>2</v>
      </c>
    </row>
    <row r="141" spans="1:6">
      <c r="A141" t="s">
        <v>377</v>
      </c>
      <c r="B141" t="s">
        <v>378</v>
      </c>
      <c r="C141">
        <f>0.12*25</f>
        <v>3</v>
      </c>
      <c r="D141">
        <v>70</v>
      </c>
      <c r="E141">
        <v>0.2</v>
      </c>
      <c r="F141">
        <v>1</v>
      </c>
    </row>
    <row r="142" spans="1:6">
      <c r="A142" t="s">
        <v>379</v>
      </c>
      <c r="B142" t="s">
        <v>380</v>
      </c>
      <c r="C142">
        <f>0.12*25</f>
        <v>3</v>
      </c>
      <c r="D142">
        <v>70</v>
      </c>
      <c r="E142">
        <v>0.2</v>
      </c>
      <c r="F142">
        <v>1</v>
      </c>
    </row>
    <row r="143" spans="1:6">
      <c r="A143" t="s">
        <v>439</v>
      </c>
      <c r="B143" t="s">
        <v>440</v>
      </c>
      <c r="C143">
        <f>0.45*2</f>
        <v>0.9</v>
      </c>
      <c r="D143">
        <v>70</v>
      </c>
      <c r="E143">
        <v>0.5</v>
      </c>
      <c r="F143">
        <v>1</v>
      </c>
    </row>
    <row r="144" spans="1:6">
      <c r="A144" t="s">
        <v>113</v>
      </c>
      <c r="B144" t="s">
        <v>114</v>
      </c>
      <c r="C144">
        <v>0.16</v>
      </c>
      <c r="D144">
        <v>75</v>
      </c>
      <c r="E144">
        <v>0.5</v>
      </c>
      <c r="F144">
        <v>1</v>
      </c>
    </row>
    <row r="145" spans="1:6">
      <c r="A145" t="s">
        <v>15</v>
      </c>
      <c r="B145" t="s">
        <v>16</v>
      </c>
      <c r="C145">
        <v>0.3</v>
      </c>
      <c r="D145">
        <v>75</v>
      </c>
      <c r="E145">
        <v>0.3</v>
      </c>
      <c r="F145">
        <v>2</v>
      </c>
    </row>
    <row r="146" spans="1:6">
      <c r="A146" t="s">
        <v>46</v>
      </c>
      <c r="B146" t="s">
        <v>47</v>
      </c>
      <c r="C146">
        <v>0.4</v>
      </c>
      <c r="D146">
        <v>75</v>
      </c>
      <c r="E146">
        <v>0.5</v>
      </c>
      <c r="F146">
        <v>1</v>
      </c>
    </row>
    <row r="147" spans="1:6">
      <c r="A147" t="s">
        <v>524</v>
      </c>
      <c r="B147" t="s">
        <v>525</v>
      </c>
      <c r="C147">
        <v>0.5</v>
      </c>
      <c r="D147">
        <v>75</v>
      </c>
      <c r="E147">
        <v>0.2</v>
      </c>
      <c r="F147">
        <v>2</v>
      </c>
    </row>
    <row r="148" spans="1:6">
      <c r="A148" t="s">
        <v>21</v>
      </c>
      <c r="B148" t="s">
        <v>22</v>
      </c>
      <c r="C148">
        <v>0.8</v>
      </c>
      <c r="D148">
        <v>75</v>
      </c>
      <c r="E148">
        <v>0.1</v>
      </c>
      <c r="F148">
        <v>1</v>
      </c>
    </row>
    <row r="149" spans="1:6">
      <c r="A149" t="s">
        <v>44</v>
      </c>
      <c r="B149" t="s">
        <v>45</v>
      </c>
      <c r="C149">
        <v>0.8</v>
      </c>
      <c r="D149">
        <v>75</v>
      </c>
      <c r="E149">
        <v>1</v>
      </c>
      <c r="F149">
        <v>2</v>
      </c>
    </row>
    <row r="150" spans="1:6">
      <c r="A150" t="s">
        <v>98</v>
      </c>
      <c r="B150" t="s">
        <v>99</v>
      </c>
      <c r="C150">
        <v>0.8</v>
      </c>
      <c r="D150">
        <v>75</v>
      </c>
      <c r="E150">
        <v>0.5</v>
      </c>
      <c r="F150">
        <v>1</v>
      </c>
    </row>
    <row r="151" spans="1:6">
      <c r="A151" t="s">
        <v>19</v>
      </c>
      <c r="B151" t="s">
        <v>20</v>
      </c>
      <c r="C151">
        <v>1</v>
      </c>
      <c r="D151">
        <v>75</v>
      </c>
      <c r="E151">
        <v>0.4</v>
      </c>
      <c r="F151">
        <v>1</v>
      </c>
    </row>
    <row r="152" spans="1:6">
      <c r="A152" t="s">
        <v>23</v>
      </c>
      <c r="B152" t="s">
        <v>24</v>
      </c>
      <c r="C152">
        <v>1</v>
      </c>
      <c r="D152">
        <v>75</v>
      </c>
      <c r="E152">
        <v>0.3</v>
      </c>
      <c r="F152">
        <v>1</v>
      </c>
    </row>
    <row r="153" spans="1:6">
      <c r="A153" t="s">
        <v>91</v>
      </c>
      <c r="B153" t="s">
        <v>92</v>
      </c>
      <c r="C153">
        <v>1</v>
      </c>
      <c r="D153">
        <v>75</v>
      </c>
      <c r="E153">
        <v>0.7</v>
      </c>
      <c r="F153">
        <v>1</v>
      </c>
    </row>
    <row r="154" spans="1:6">
      <c r="A154" t="s">
        <v>93</v>
      </c>
      <c r="B154" t="s">
        <v>94</v>
      </c>
      <c r="C154">
        <v>1</v>
      </c>
      <c r="D154">
        <v>75</v>
      </c>
      <c r="E154">
        <v>0.4</v>
      </c>
      <c r="F154">
        <v>1</v>
      </c>
    </row>
    <row r="155" spans="1:6">
      <c r="A155" t="s">
        <v>131</v>
      </c>
      <c r="B155" t="s">
        <v>132</v>
      </c>
      <c r="C155">
        <v>1</v>
      </c>
      <c r="D155">
        <v>75</v>
      </c>
      <c r="E155">
        <v>0.3</v>
      </c>
      <c r="F155">
        <v>1</v>
      </c>
    </row>
    <row r="156" spans="1:6">
      <c r="A156" t="s">
        <v>201</v>
      </c>
      <c r="B156" t="s">
        <v>202</v>
      </c>
      <c r="C156">
        <v>1</v>
      </c>
      <c r="D156">
        <v>75</v>
      </c>
      <c r="E156">
        <v>0.4</v>
      </c>
      <c r="F156">
        <v>1</v>
      </c>
    </row>
    <row r="157" spans="1:6">
      <c r="A157" t="s">
        <v>247</v>
      </c>
      <c r="B157" t="s">
        <v>248</v>
      </c>
      <c r="C157">
        <v>1.5</v>
      </c>
      <c r="D157">
        <v>75</v>
      </c>
      <c r="E157">
        <v>0.8</v>
      </c>
      <c r="F157">
        <v>1</v>
      </c>
    </row>
    <row r="158" spans="1:6">
      <c r="A158" t="s">
        <v>29</v>
      </c>
      <c r="B158" t="s">
        <v>30</v>
      </c>
      <c r="C158">
        <v>1.8</v>
      </c>
      <c r="D158">
        <v>75</v>
      </c>
      <c r="E158">
        <v>4</v>
      </c>
      <c r="F158">
        <v>2</v>
      </c>
    </row>
    <row r="159" spans="1:6">
      <c r="A159" t="s">
        <v>237</v>
      </c>
      <c r="B159" t="s">
        <v>238</v>
      </c>
      <c r="C159">
        <v>2</v>
      </c>
      <c r="D159">
        <v>75</v>
      </c>
      <c r="E159">
        <v>1</v>
      </c>
      <c r="F159">
        <v>2</v>
      </c>
    </row>
    <row r="160" spans="1:6">
      <c r="A160" t="s">
        <v>367</v>
      </c>
      <c r="B160" t="s">
        <v>368</v>
      </c>
      <c r="C160">
        <v>2</v>
      </c>
      <c r="D160">
        <v>75</v>
      </c>
      <c r="E160">
        <v>0.5</v>
      </c>
      <c r="F160">
        <v>1</v>
      </c>
    </row>
    <row r="161" spans="1:6">
      <c r="A161" t="s">
        <v>287</v>
      </c>
      <c r="B161" t="s">
        <v>288</v>
      </c>
      <c r="C161">
        <v>2.5</v>
      </c>
      <c r="D161">
        <v>75</v>
      </c>
      <c r="E161">
        <v>1</v>
      </c>
      <c r="F161">
        <v>1</v>
      </c>
    </row>
    <row r="162" spans="1:6">
      <c r="A162" t="s">
        <v>243</v>
      </c>
      <c r="B162" t="s">
        <v>244</v>
      </c>
      <c r="C162">
        <v>2.6</v>
      </c>
      <c r="D162">
        <v>75</v>
      </c>
      <c r="E162">
        <v>1.2</v>
      </c>
      <c r="F162">
        <v>1</v>
      </c>
    </row>
    <row r="163" spans="1:6">
      <c r="A163" t="s">
        <v>285</v>
      </c>
      <c r="B163" t="s">
        <v>286</v>
      </c>
      <c r="C163">
        <v>2.6</v>
      </c>
      <c r="D163">
        <v>75</v>
      </c>
      <c r="E163">
        <v>0.05</v>
      </c>
      <c r="F163">
        <v>1</v>
      </c>
    </row>
    <row r="164" spans="1:6">
      <c r="A164" t="s">
        <v>197</v>
      </c>
      <c r="B164" t="s">
        <v>198</v>
      </c>
      <c r="C164">
        <v>2.8</v>
      </c>
      <c r="D164">
        <v>75</v>
      </c>
      <c r="E164">
        <v>1</v>
      </c>
      <c r="F164">
        <v>1</v>
      </c>
    </row>
    <row r="165" spans="1:6">
      <c r="A165" t="s">
        <v>199</v>
      </c>
      <c r="B165" t="s">
        <v>200</v>
      </c>
      <c r="C165">
        <v>2.8</v>
      </c>
      <c r="D165">
        <v>75</v>
      </c>
      <c r="E165">
        <v>1.3</v>
      </c>
      <c r="F165">
        <v>1</v>
      </c>
    </row>
    <row r="166" spans="1:6">
      <c r="A166" t="s">
        <v>203</v>
      </c>
      <c r="B166" t="s">
        <v>204</v>
      </c>
      <c r="C166">
        <v>2.8</v>
      </c>
      <c r="D166">
        <v>75</v>
      </c>
      <c r="E166">
        <v>1</v>
      </c>
      <c r="F166">
        <v>1</v>
      </c>
    </row>
    <row r="167" spans="1:6">
      <c r="A167" t="s">
        <v>291</v>
      </c>
      <c r="B167" t="s">
        <v>292</v>
      </c>
      <c r="C167">
        <v>2.8</v>
      </c>
      <c r="D167">
        <v>75</v>
      </c>
      <c r="E167">
        <v>1.2</v>
      </c>
      <c r="F167">
        <v>2</v>
      </c>
    </row>
    <row r="168" spans="1:6">
      <c r="A168" t="s">
        <v>419</v>
      </c>
      <c r="B168" t="s">
        <v>57</v>
      </c>
      <c r="C168">
        <v>2.8</v>
      </c>
      <c r="D168">
        <v>75</v>
      </c>
      <c r="E168">
        <v>1</v>
      </c>
      <c r="F168">
        <v>2</v>
      </c>
    </row>
    <row r="169" spans="1:6">
      <c r="A169" t="s">
        <v>526</v>
      </c>
      <c r="B169" t="s">
        <v>528</v>
      </c>
      <c r="C169">
        <f>0.6*5</f>
        <v>3</v>
      </c>
      <c r="D169">
        <v>75</v>
      </c>
      <c r="E169">
        <v>1</v>
      </c>
      <c r="F169">
        <v>2</v>
      </c>
    </row>
    <row r="170" spans="1:6">
      <c r="A170" t="s">
        <v>13</v>
      </c>
      <c r="B170" t="s">
        <v>14</v>
      </c>
      <c r="C170">
        <v>0.8</v>
      </c>
      <c r="D170">
        <v>90</v>
      </c>
      <c r="E170">
        <v>0.7</v>
      </c>
      <c r="F170">
        <v>2</v>
      </c>
    </row>
    <row r="171" spans="1:6">
      <c r="A171" t="s">
        <v>512</v>
      </c>
      <c r="B171" t="s">
        <v>513</v>
      </c>
      <c r="C171">
        <v>0.9</v>
      </c>
      <c r="D171">
        <v>90</v>
      </c>
      <c r="E171">
        <v>0.2</v>
      </c>
      <c r="F171">
        <v>1</v>
      </c>
    </row>
    <row r="172" spans="1:6">
      <c r="A172" t="s">
        <v>2</v>
      </c>
      <c r="B172" t="s">
        <v>3</v>
      </c>
      <c r="C172">
        <v>1</v>
      </c>
      <c r="D172">
        <v>90</v>
      </c>
      <c r="E172">
        <v>0.9</v>
      </c>
      <c r="F172">
        <v>1</v>
      </c>
    </row>
    <row r="173" spans="1:6">
      <c r="A173" t="s">
        <v>52</v>
      </c>
      <c r="B173" t="s">
        <v>53</v>
      </c>
      <c r="C173">
        <v>1</v>
      </c>
      <c r="D173">
        <v>90</v>
      </c>
      <c r="E173">
        <v>0.3</v>
      </c>
      <c r="F173">
        <v>1</v>
      </c>
    </row>
    <row r="174" spans="1:6">
      <c r="A174" t="s">
        <v>108</v>
      </c>
      <c r="B174" t="s">
        <v>109</v>
      </c>
      <c r="C174">
        <v>1</v>
      </c>
      <c r="D174">
        <v>90</v>
      </c>
      <c r="E174">
        <v>0.5</v>
      </c>
      <c r="F174">
        <v>1</v>
      </c>
    </row>
    <row r="175" spans="1:6">
      <c r="A175" t="s">
        <v>425</v>
      </c>
      <c r="B175" t="s">
        <v>109</v>
      </c>
      <c r="C175">
        <v>1</v>
      </c>
      <c r="D175">
        <v>90</v>
      </c>
      <c r="E175">
        <v>0.2</v>
      </c>
      <c r="F175">
        <v>1</v>
      </c>
    </row>
    <row r="176" spans="1:6">
      <c r="A176" t="s">
        <v>504</v>
      </c>
      <c r="B176" t="s">
        <v>505</v>
      </c>
      <c r="C176">
        <v>1</v>
      </c>
      <c r="D176">
        <v>90</v>
      </c>
      <c r="E176">
        <v>0.1</v>
      </c>
      <c r="F176">
        <v>1</v>
      </c>
    </row>
    <row r="177" spans="1:6">
      <c r="A177" t="s">
        <v>65</v>
      </c>
      <c r="B177" t="s">
        <v>66</v>
      </c>
      <c r="C177">
        <v>2</v>
      </c>
      <c r="D177">
        <v>90</v>
      </c>
      <c r="E177">
        <v>0.3</v>
      </c>
      <c r="F177">
        <v>1</v>
      </c>
    </row>
    <row r="178" spans="1:6">
      <c r="A178" t="s">
        <v>95</v>
      </c>
      <c r="B178" t="s">
        <v>96</v>
      </c>
      <c r="C178">
        <v>2</v>
      </c>
      <c r="D178">
        <v>90</v>
      </c>
      <c r="E178">
        <v>0.3</v>
      </c>
      <c r="F178">
        <v>1</v>
      </c>
    </row>
    <row r="179" spans="1:6">
      <c r="A179" t="s">
        <v>249</v>
      </c>
      <c r="B179" t="s">
        <v>250</v>
      </c>
      <c r="C179">
        <v>2</v>
      </c>
      <c r="D179">
        <v>90</v>
      </c>
      <c r="E179">
        <v>0.8</v>
      </c>
      <c r="F179">
        <v>1</v>
      </c>
    </row>
    <row r="180" spans="1:6">
      <c r="A180" t="s">
        <v>389</v>
      </c>
      <c r="B180" t="s">
        <v>390</v>
      </c>
      <c r="C180">
        <v>2</v>
      </c>
      <c r="D180">
        <v>90</v>
      </c>
      <c r="E180">
        <v>0.3</v>
      </c>
      <c r="F180">
        <v>1</v>
      </c>
    </row>
    <row r="181" spans="1:6">
      <c r="A181" t="s">
        <v>281</v>
      </c>
      <c r="B181" t="s">
        <v>282</v>
      </c>
      <c r="C181">
        <v>2.5</v>
      </c>
      <c r="D181">
        <v>90</v>
      </c>
      <c r="E181">
        <v>0.6</v>
      </c>
      <c r="F181">
        <v>1</v>
      </c>
    </row>
    <row r="182" spans="1:6">
      <c r="A182" t="s">
        <v>353</v>
      </c>
      <c r="B182" t="s">
        <v>354</v>
      </c>
      <c r="C182">
        <v>2.5</v>
      </c>
      <c r="D182">
        <v>90</v>
      </c>
      <c r="E182">
        <v>0.4</v>
      </c>
      <c r="F182">
        <v>1</v>
      </c>
    </row>
    <row r="183" spans="1:6">
      <c r="A183" t="s">
        <v>447</v>
      </c>
      <c r="B183" t="s">
        <v>448</v>
      </c>
      <c r="C183">
        <v>2.58</v>
      </c>
      <c r="D183">
        <v>90</v>
      </c>
      <c r="E183">
        <v>0.5</v>
      </c>
      <c r="F183">
        <v>1</v>
      </c>
    </row>
    <row r="184" spans="1:6">
      <c r="A184" t="s">
        <v>62</v>
      </c>
      <c r="B184" t="s">
        <v>63</v>
      </c>
      <c r="C184">
        <v>2.8</v>
      </c>
      <c r="D184">
        <v>90</v>
      </c>
      <c r="E184">
        <v>1.2</v>
      </c>
      <c r="F184">
        <v>1</v>
      </c>
    </row>
    <row r="185" spans="1:6">
      <c r="A185" t="s">
        <v>69</v>
      </c>
      <c r="B185" t="s">
        <v>70</v>
      </c>
      <c r="C185">
        <v>2.8</v>
      </c>
      <c r="D185">
        <v>90</v>
      </c>
      <c r="E185">
        <v>1.5</v>
      </c>
      <c r="F185">
        <v>1</v>
      </c>
    </row>
    <row r="186" spans="1:6">
      <c r="A186" t="s">
        <v>71</v>
      </c>
      <c r="B186" t="s">
        <v>72</v>
      </c>
      <c r="C186">
        <v>2.8</v>
      </c>
      <c r="D186">
        <v>90</v>
      </c>
      <c r="E186">
        <v>1.5</v>
      </c>
      <c r="F186">
        <v>1</v>
      </c>
    </row>
    <row r="187" spans="1:6">
      <c r="A187" t="s">
        <v>73</v>
      </c>
      <c r="B187" t="s">
        <v>74</v>
      </c>
      <c r="C187">
        <v>2.8</v>
      </c>
      <c r="D187">
        <v>90</v>
      </c>
      <c r="E187">
        <v>0.5</v>
      </c>
      <c r="F187">
        <v>1</v>
      </c>
    </row>
    <row r="188" spans="1:6">
      <c r="A188" t="s">
        <v>85</v>
      </c>
      <c r="B188" t="s">
        <v>86</v>
      </c>
      <c r="C188">
        <v>2.8</v>
      </c>
      <c r="D188">
        <v>90</v>
      </c>
      <c r="E188">
        <v>1</v>
      </c>
      <c r="F188">
        <v>2</v>
      </c>
    </row>
    <row r="189" spans="1:6">
      <c r="A189" t="s">
        <v>327</v>
      </c>
      <c r="B189" t="s">
        <v>328</v>
      </c>
      <c r="C189">
        <v>2.8</v>
      </c>
      <c r="D189">
        <v>90</v>
      </c>
      <c r="E189">
        <v>0.6</v>
      </c>
      <c r="F189">
        <v>1</v>
      </c>
    </row>
    <row r="190" spans="1:6">
      <c r="A190" t="s">
        <v>351</v>
      </c>
      <c r="B190" t="s">
        <v>352</v>
      </c>
      <c r="C190">
        <v>2.8</v>
      </c>
      <c r="D190">
        <v>90</v>
      </c>
      <c r="E190">
        <v>0.6</v>
      </c>
      <c r="F190">
        <v>1</v>
      </c>
    </row>
    <row r="191" spans="1:6">
      <c r="A191" t="s">
        <v>347</v>
      </c>
      <c r="B191" t="s">
        <v>348</v>
      </c>
      <c r="C191">
        <v>3</v>
      </c>
      <c r="D191">
        <v>90</v>
      </c>
      <c r="E191">
        <v>0.5</v>
      </c>
      <c r="F191">
        <v>1</v>
      </c>
    </row>
    <row r="192" spans="1:6">
      <c r="A192" t="s">
        <v>67</v>
      </c>
      <c r="B192" t="s">
        <v>68</v>
      </c>
      <c r="C192">
        <v>5</v>
      </c>
      <c r="D192">
        <v>90</v>
      </c>
      <c r="E192">
        <v>1</v>
      </c>
      <c r="F192">
        <v>1</v>
      </c>
    </row>
    <row r="193" spans="1:6">
      <c r="A193" t="s">
        <v>75</v>
      </c>
      <c r="B193" t="s">
        <v>76</v>
      </c>
      <c r="C193">
        <v>5</v>
      </c>
      <c r="D193">
        <v>90</v>
      </c>
      <c r="E193">
        <v>3.5</v>
      </c>
      <c r="F1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Q_基础数据_商品五位编码和名称</vt:lpstr>
      <vt:lpstr>Sheet1</vt:lpstr>
      <vt:lpstr>Sheet2</vt:lpstr>
      <vt:lpstr>Q_基础数据_商品五位编码和名称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gujiandong</dc:creator>
  <cp:lastModifiedBy>Han, Qi</cp:lastModifiedBy>
  <dcterms:created xsi:type="dcterms:W3CDTF">2017-06-27T09:14:07Z</dcterms:created>
  <dcterms:modified xsi:type="dcterms:W3CDTF">2017-07-20T22:09:55Z</dcterms:modified>
</cp:coreProperties>
</file>