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ri\Desktop\FINAL\FINAL\"/>
    </mc:Choice>
  </mc:AlternateContent>
  <xr:revisionPtr revIDLastSave="0" documentId="13_ncr:1_{886D9EF9-0633-4E45-AD47-A58D5C39027D}" xr6:coauthVersionLast="47" xr6:coauthVersionMax="47" xr10:uidLastSave="{00000000-0000-0000-0000-000000000000}"/>
  <bookViews>
    <workbookView xWindow="-118" yWindow="-118" windowWidth="25370" windowHeight="13759" activeTab="4" xr2:uid="{00000000-000D-0000-FFFF-FFFF00000000}"/>
  </bookViews>
  <sheets>
    <sheet name="BUSINDEX_500" sheetId="8" r:id="rId1"/>
    <sheet name="PRE_TRANSFORM" sheetId="9" r:id="rId2"/>
    <sheet name="CREATE_TABLE" sheetId="12" r:id="rId3"/>
    <sheet name="POST_TRANSFORM" sheetId="10" r:id="rId4"/>
    <sheet name="INSERT_SQL" sheetId="11" r:id="rId5"/>
  </sheets>
  <definedNames>
    <definedName name="_xlnm._FilterDatabase" localSheetId="0" hidden="1">BUSINDEX_500!$A$1:$H$501</definedName>
    <definedName name="_xlnm._FilterDatabase" localSheetId="4" hidden="1">INSERT_SQL!#REF!</definedName>
    <definedName name="_xlnm._FilterDatabase" localSheetId="3" hidden="1">POST_TRANSFORM!$A$2:$J$502</definedName>
    <definedName name="_xlnm._FilterDatabase" localSheetId="1" hidden="1">PRE_TRANSFORM!$A$2:$J$502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2" l="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K111" i="11"/>
  <c r="K112" i="11"/>
  <c r="K113" i="11"/>
  <c r="K114" i="11"/>
  <c r="K115" i="11"/>
  <c r="K116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K153" i="11"/>
  <c r="K154" i="11"/>
  <c r="K155" i="11"/>
  <c r="K156" i="11"/>
  <c r="K157" i="11"/>
  <c r="K158" i="11"/>
  <c r="K159" i="11"/>
  <c r="K160" i="11"/>
  <c r="K161" i="11"/>
  <c r="K162" i="11"/>
  <c r="K163" i="11"/>
  <c r="K164" i="11"/>
  <c r="K165" i="11"/>
  <c r="K166" i="11"/>
  <c r="K167" i="11"/>
  <c r="K168" i="11"/>
  <c r="K169" i="11"/>
  <c r="K170" i="11"/>
  <c r="K171" i="11"/>
  <c r="K172" i="11"/>
  <c r="K173" i="11"/>
  <c r="K174" i="11"/>
  <c r="K175" i="11"/>
  <c r="K176" i="11"/>
  <c r="K177" i="11"/>
  <c r="K178" i="11"/>
  <c r="K179" i="11"/>
  <c r="K180" i="11"/>
  <c r="K181" i="11"/>
  <c r="K182" i="11"/>
  <c r="K183" i="11"/>
  <c r="K184" i="11"/>
  <c r="K185" i="11"/>
  <c r="K186" i="11"/>
  <c r="K187" i="11"/>
  <c r="K188" i="11"/>
  <c r="K189" i="11"/>
  <c r="K190" i="11"/>
  <c r="K191" i="11"/>
  <c r="K192" i="11"/>
  <c r="K193" i="11"/>
  <c r="K194" i="11"/>
  <c r="K195" i="11"/>
  <c r="K196" i="11"/>
  <c r="K197" i="11"/>
  <c r="K198" i="11"/>
  <c r="K199" i="11"/>
  <c r="K200" i="11"/>
  <c r="K201" i="11"/>
  <c r="K202" i="11"/>
  <c r="K203" i="11"/>
  <c r="K204" i="11"/>
  <c r="K205" i="11"/>
  <c r="K206" i="11"/>
  <c r="K207" i="11"/>
  <c r="K208" i="11"/>
  <c r="K209" i="11"/>
  <c r="K210" i="11"/>
  <c r="K211" i="11"/>
  <c r="K212" i="11"/>
  <c r="K213" i="11"/>
  <c r="K214" i="11"/>
  <c r="K215" i="11"/>
  <c r="K216" i="11"/>
  <c r="K217" i="11"/>
  <c r="K218" i="11"/>
  <c r="K219" i="11"/>
  <c r="K220" i="11"/>
  <c r="K221" i="11"/>
  <c r="K222" i="11"/>
  <c r="K223" i="11"/>
  <c r="K224" i="11"/>
  <c r="K225" i="11"/>
  <c r="K226" i="11"/>
  <c r="K227" i="11"/>
  <c r="K228" i="11"/>
  <c r="K229" i="11"/>
  <c r="K230" i="11"/>
  <c r="K231" i="11"/>
  <c r="K232" i="11"/>
  <c r="K233" i="11"/>
  <c r="K234" i="11"/>
  <c r="K235" i="11"/>
  <c r="K236" i="11"/>
  <c r="K237" i="11"/>
  <c r="K238" i="11"/>
  <c r="K239" i="11"/>
  <c r="K240" i="11"/>
  <c r="K241" i="11"/>
  <c r="K242" i="11"/>
  <c r="K243" i="11"/>
  <c r="K244" i="11"/>
  <c r="K245" i="11"/>
  <c r="K246" i="11"/>
  <c r="K247" i="11"/>
  <c r="K248" i="11"/>
  <c r="K249" i="11"/>
  <c r="K250" i="11"/>
  <c r="K251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288" i="11"/>
  <c r="K289" i="11"/>
  <c r="K290" i="11"/>
  <c r="K291" i="11"/>
  <c r="K292" i="11"/>
  <c r="K293" i="11"/>
  <c r="K294" i="11"/>
  <c r="K295" i="11"/>
  <c r="K296" i="11"/>
  <c r="K297" i="11"/>
  <c r="K298" i="11"/>
  <c r="K299" i="11"/>
  <c r="K300" i="11"/>
  <c r="K301" i="11"/>
  <c r="K302" i="11"/>
  <c r="K303" i="11"/>
  <c r="K304" i="11"/>
  <c r="K305" i="11"/>
  <c r="K306" i="11"/>
  <c r="K307" i="11"/>
  <c r="K308" i="11"/>
  <c r="K309" i="11"/>
  <c r="K310" i="11"/>
  <c r="K311" i="11"/>
  <c r="K312" i="11"/>
  <c r="K313" i="11"/>
  <c r="K314" i="11"/>
  <c r="K315" i="11"/>
  <c r="K316" i="11"/>
  <c r="K317" i="11"/>
  <c r="K318" i="11"/>
  <c r="K319" i="11"/>
  <c r="K320" i="11"/>
  <c r="K321" i="11"/>
  <c r="K322" i="11"/>
  <c r="K323" i="11"/>
  <c r="K324" i="11"/>
  <c r="K325" i="11"/>
  <c r="K326" i="11"/>
  <c r="K327" i="11"/>
  <c r="K328" i="11"/>
  <c r="K329" i="11"/>
  <c r="K330" i="11"/>
  <c r="K331" i="11"/>
  <c r="K332" i="11"/>
  <c r="K333" i="11"/>
  <c r="K334" i="11"/>
  <c r="K335" i="11"/>
  <c r="K336" i="11"/>
  <c r="K337" i="11"/>
  <c r="K338" i="11"/>
  <c r="K339" i="11"/>
  <c r="K340" i="11"/>
  <c r="K341" i="11"/>
  <c r="K342" i="11"/>
  <c r="K343" i="11"/>
  <c r="K344" i="11"/>
  <c r="K345" i="11"/>
  <c r="K346" i="11"/>
  <c r="K347" i="11"/>
  <c r="K348" i="11"/>
  <c r="K349" i="11"/>
  <c r="K350" i="11"/>
  <c r="K351" i="11"/>
  <c r="K352" i="11"/>
  <c r="K353" i="11"/>
  <c r="K354" i="11"/>
  <c r="K355" i="11"/>
  <c r="K356" i="11"/>
  <c r="K357" i="11"/>
  <c r="K358" i="11"/>
  <c r="K359" i="11"/>
  <c r="K360" i="11"/>
  <c r="K361" i="11"/>
  <c r="K362" i="11"/>
  <c r="K363" i="11"/>
  <c r="K364" i="11"/>
  <c r="K365" i="11"/>
  <c r="K366" i="11"/>
  <c r="K367" i="11"/>
  <c r="K368" i="11"/>
  <c r="K369" i="11"/>
  <c r="K370" i="11"/>
  <c r="K371" i="11"/>
  <c r="K372" i="11"/>
  <c r="K373" i="11"/>
  <c r="K374" i="11"/>
  <c r="K375" i="11"/>
  <c r="K376" i="11"/>
  <c r="K377" i="11"/>
  <c r="K378" i="11"/>
  <c r="K379" i="11"/>
  <c r="K380" i="11"/>
  <c r="K381" i="11"/>
  <c r="K382" i="11"/>
  <c r="K383" i="11"/>
  <c r="K384" i="11"/>
  <c r="K385" i="11"/>
  <c r="K386" i="11"/>
  <c r="K387" i="11"/>
  <c r="K388" i="11"/>
  <c r="K389" i="11"/>
  <c r="K390" i="11"/>
  <c r="K391" i="11"/>
  <c r="K392" i="11"/>
  <c r="K393" i="11"/>
  <c r="K394" i="11"/>
  <c r="K395" i="11"/>
  <c r="K396" i="11"/>
  <c r="K397" i="11"/>
  <c r="K398" i="11"/>
  <c r="K399" i="11"/>
  <c r="K400" i="11"/>
  <c r="K401" i="11"/>
  <c r="K402" i="11"/>
  <c r="K403" i="11"/>
  <c r="K404" i="11"/>
  <c r="K405" i="11"/>
  <c r="K406" i="11"/>
  <c r="K407" i="11"/>
  <c r="K408" i="11"/>
  <c r="K409" i="11"/>
  <c r="K410" i="11"/>
  <c r="K411" i="11"/>
  <c r="K412" i="11"/>
  <c r="K413" i="11"/>
  <c r="K414" i="11"/>
  <c r="K415" i="11"/>
  <c r="K416" i="11"/>
  <c r="K417" i="11"/>
  <c r="K418" i="11"/>
  <c r="K419" i="11"/>
  <c r="K420" i="11"/>
  <c r="K421" i="11"/>
  <c r="K422" i="11"/>
  <c r="K423" i="11"/>
  <c r="K424" i="11"/>
  <c r="K425" i="11"/>
  <c r="K426" i="11"/>
  <c r="K427" i="11"/>
  <c r="K428" i="11"/>
  <c r="K429" i="11"/>
  <c r="K430" i="11"/>
  <c r="K431" i="11"/>
  <c r="K432" i="11"/>
  <c r="K433" i="11"/>
  <c r="K434" i="11"/>
  <c r="K435" i="11"/>
  <c r="K436" i="11"/>
  <c r="K437" i="11"/>
  <c r="K438" i="11"/>
  <c r="K439" i="11"/>
  <c r="K440" i="11"/>
  <c r="K441" i="11"/>
  <c r="K442" i="11"/>
  <c r="K443" i="11"/>
  <c r="K444" i="11"/>
  <c r="K445" i="11"/>
  <c r="K446" i="11"/>
  <c r="K447" i="11"/>
  <c r="K448" i="11"/>
  <c r="K449" i="11"/>
  <c r="K450" i="11"/>
  <c r="K451" i="11"/>
  <c r="K452" i="11"/>
  <c r="K453" i="11"/>
  <c r="K454" i="11"/>
  <c r="K455" i="11"/>
  <c r="K456" i="11"/>
  <c r="K457" i="11"/>
  <c r="K458" i="11"/>
  <c r="K459" i="11"/>
  <c r="K460" i="11"/>
  <c r="K461" i="11"/>
  <c r="K462" i="11"/>
  <c r="K463" i="11"/>
  <c r="K464" i="11"/>
  <c r="K465" i="11"/>
  <c r="K466" i="11"/>
  <c r="K467" i="11"/>
  <c r="K468" i="11"/>
  <c r="K469" i="11"/>
  <c r="K470" i="11"/>
  <c r="K471" i="11"/>
  <c r="K472" i="11"/>
  <c r="K473" i="11"/>
  <c r="K474" i="11"/>
  <c r="K475" i="11"/>
  <c r="K476" i="11"/>
  <c r="K477" i="11"/>
  <c r="K478" i="11"/>
  <c r="K479" i="11"/>
  <c r="K480" i="11"/>
  <c r="K481" i="11"/>
  <c r="K482" i="11"/>
  <c r="K483" i="11"/>
  <c r="K484" i="11"/>
  <c r="K485" i="11"/>
  <c r="K486" i="11"/>
  <c r="K487" i="11"/>
  <c r="K488" i="11"/>
  <c r="K489" i="11"/>
  <c r="K490" i="11"/>
  <c r="K491" i="11"/>
  <c r="K492" i="11"/>
  <c r="K493" i="11"/>
  <c r="K494" i="11"/>
  <c r="K495" i="11"/>
  <c r="K496" i="11"/>
  <c r="K497" i="11"/>
  <c r="K498" i="11"/>
  <c r="K499" i="11"/>
  <c r="K500" i="11"/>
  <c r="K501" i="11"/>
  <c r="K502" i="11"/>
  <c r="K3" i="11"/>
  <c r="C1" i="11" l="1"/>
  <c r="C1" i="10"/>
  <c r="F4" i="12" l="1"/>
  <c r="F5" i="12"/>
  <c r="F6" i="12"/>
  <c r="F7" i="12"/>
  <c r="F8" i="12"/>
  <c r="F9" i="12"/>
  <c r="F10" i="12"/>
  <c r="F11" i="12"/>
  <c r="F12" i="12"/>
  <c r="F3" i="12"/>
  <c r="F2" i="12"/>
  <c r="F1" i="12"/>
  <c r="U502" i="10"/>
  <c r="T502" i="10"/>
  <c r="S502" i="10"/>
  <c r="U501" i="10"/>
  <c r="T501" i="10"/>
  <c r="S501" i="10"/>
  <c r="U500" i="10"/>
  <c r="T500" i="10"/>
  <c r="S500" i="10"/>
  <c r="U499" i="10"/>
  <c r="T499" i="10"/>
  <c r="S499" i="10"/>
  <c r="U498" i="10"/>
  <c r="T498" i="10"/>
  <c r="S498" i="10"/>
  <c r="U497" i="10"/>
  <c r="T497" i="10"/>
  <c r="S497" i="10"/>
  <c r="U496" i="10"/>
  <c r="T496" i="10"/>
  <c r="S496" i="10"/>
  <c r="U495" i="10"/>
  <c r="T495" i="10"/>
  <c r="S495" i="10"/>
  <c r="U494" i="10"/>
  <c r="T494" i="10"/>
  <c r="S494" i="10"/>
  <c r="U493" i="10"/>
  <c r="T493" i="10"/>
  <c r="S493" i="10"/>
  <c r="U492" i="10"/>
  <c r="T492" i="10"/>
  <c r="S492" i="10"/>
  <c r="U491" i="10"/>
  <c r="T491" i="10"/>
  <c r="S491" i="10"/>
  <c r="U490" i="10"/>
  <c r="T490" i="10"/>
  <c r="S490" i="10"/>
  <c r="U489" i="10"/>
  <c r="T489" i="10"/>
  <c r="S489" i="10"/>
  <c r="U488" i="10"/>
  <c r="T488" i="10"/>
  <c r="S488" i="10"/>
  <c r="U487" i="10"/>
  <c r="T487" i="10"/>
  <c r="S487" i="10"/>
  <c r="U486" i="10"/>
  <c r="T486" i="10"/>
  <c r="S486" i="10"/>
  <c r="U485" i="10"/>
  <c r="T485" i="10"/>
  <c r="S485" i="10"/>
  <c r="U484" i="10"/>
  <c r="T484" i="10"/>
  <c r="S484" i="10"/>
  <c r="U483" i="10"/>
  <c r="T483" i="10"/>
  <c r="S483" i="10"/>
  <c r="U482" i="10"/>
  <c r="T482" i="10"/>
  <c r="S482" i="10"/>
  <c r="U481" i="10"/>
  <c r="T481" i="10"/>
  <c r="S481" i="10"/>
  <c r="U480" i="10"/>
  <c r="T480" i="10"/>
  <c r="S480" i="10"/>
  <c r="U479" i="10"/>
  <c r="T479" i="10"/>
  <c r="S479" i="10"/>
  <c r="U478" i="10"/>
  <c r="T478" i="10"/>
  <c r="S478" i="10"/>
  <c r="U477" i="10"/>
  <c r="T477" i="10"/>
  <c r="S477" i="10"/>
  <c r="U476" i="10"/>
  <c r="T476" i="10"/>
  <c r="S476" i="10"/>
  <c r="U475" i="10"/>
  <c r="T475" i="10"/>
  <c r="S475" i="10"/>
  <c r="U474" i="10"/>
  <c r="T474" i="10"/>
  <c r="S474" i="10"/>
  <c r="U473" i="10"/>
  <c r="T473" i="10"/>
  <c r="S473" i="10"/>
  <c r="U472" i="10"/>
  <c r="T472" i="10"/>
  <c r="S472" i="10"/>
  <c r="U471" i="10"/>
  <c r="T471" i="10"/>
  <c r="S471" i="10"/>
  <c r="U470" i="10"/>
  <c r="T470" i="10"/>
  <c r="S470" i="10"/>
  <c r="U469" i="10"/>
  <c r="T469" i="10"/>
  <c r="S469" i="10"/>
  <c r="U468" i="10"/>
  <c r="T468" i="10"/>
  <c r="S468" i="10"/>
  <c r="U467" i="10"/>
  <c r="T467" i="10"/>
  <c r="S467" i="10"/>
  <c r="U466" i="10"/>
  <c r="T466" i="10"/>
  <c r="S466" i="10"/>
  <c r="U465" i="10"/>
  <c r="T465" i="10"/>
  <c r="S465" i="10"/>
  <c r="U464" i="10"/>
  <c r="T464" i="10"/>
  <c r="S464" i="10"/>
  <c r="U463" i="10"/>
  <c r="T463" i="10"/>
  <c r="S463" i="10"/>
  <c r="U462" i="10"/>
  <c r="T462" i="10"/>
  <c r="S462" i="10"/>
  <c r="U461" i="10"/>
  <c r="T461" i="10"/>
  <c r="S461" i="10"/>
  <c r="U460" i="10"/>
  <c r="T460" i="10"/>
  <c r="S460" i="10"/>
  <c r="U459" i="10"/>
  <c r="T459" i="10"/>
  <c r="S459" i="10"/>
  <c r="U458" i="10"/>
  <c r="T458" i="10"/>
  <c r="S458" i="10"/>
  <c r="U457" i="10"/>
  <c r="T457" i="10"/>
  <c r="S457" i="10"/>
  <c r="U456" i="10"/>
  <c r="T456" i="10"/>
  <c r="S456" i="10"/>
  <c r="U455" i="10"/>
  <c r="T455" i="10"/>
  <c r="S455" i="10"/>
  <c r="U454" i="10"/>
  <c r="T454" i="10"/>
  <c r="S454" i="10"/>
  <c r="U453" i="10"/>
  <c r="T453" i="10"/>
  <c r="S453" i="10"/>
  <c r="U452" i="10"/>
  <c r="T452" i="10"/>
  <c r="S452" i="10"/>
  <c r="U451" i="10"/>
  <c r="T451" i="10"/>
  <c r="S451" i="10"/>
  <c r="U450" i="10"/>
  <c r="T450" i="10"/>
  <c r="S450" i="10"/>
  <c r="U449" i="10"/>
  <c r="T449" i="10"/>
  <c r="S449" i="10"/>
  <c r="U448" i="10"/>
  <c r="T448" i="10"/>
  <c r="S448" i="10"/>
  <c r="U447" i="10"/>
  <c r="T447" i="10"/>
  <c r="S447" i="10"/>
  <c r="U446" i="10"/>
  <c r="T446" i="10"/>
  <c r="S446" i="10"/>
  <c r="U445" i="10"/>
  <c r="T445" i="10"/>
  <c r="S445" i="10"/>
  <c r="U444" i="10"/>
  <c r="T444" i="10"/>
  <c r="S444" i="10"/>
  <c r="U443" i="10"/>
  <c r="T443" i="10"/>
  <c r="S443" i="10"/>
  <c r="U442" i="10"/>
  <c r="T442" i="10"/>
  <c r="S442" i="10"/>
  <c r="U441" i="10"/>
  <c r="T441" i="10"/>
  <c r="S441" i="10"/>
  <c r="U440" i="10"/>
  <c r="T440" i="10"/>
  <c r="S440" i="10"/>
  <c r="U439" i="10"/>
  <c r="T439" i="10"/>
  <c r="S439" i="10"/>
  <c r="U438" i="10"/>
  <c r="T438" i="10"/>
  <c r="S438" i="10"/>
  <c r="U437" i="10"/>
  <c r="T437" i="10"/>
  <c r="S437" i="10"/>
  <c r="U436" i="10"/>
  <c r="T436" i="10"/>
  <c r="S436" i="10"/>
  <c r="U435" i="10"/>
  <c r="T435" i="10"/>
  <c r="S435" i="10"/>
  <c r="U434" i="10"/>
  <c r="T434" i="10"/>
  <c r="S434" i="10"/>
  <c r="U433" i="10"/>
  <c r="T433" i="10"/>
  <c r="S433" i="10"/>
  <c r="U432" i="10"/>
  <c r="T432" i="10"/>
  <c r="S432" i="10"/>
  <c r="U431" i="10"/>
  <c r="T431" i="10"/>
  <c r="S431" i="10"/>
  <c r="U430" i="10"/>
  <c r="T430" i="10"/>
  <c r="S430" i="10"/>
  <c r="U429" i="10"/>
  <c r="T429" i="10"/>
  <c r="S429" i="10"/>
  <c r="U428" i="10"/>
  <c r="T428" i="10"/>
  <c r="S428" i="10"/>
  <c r="U427" i="10"/>
  <c r="T427" i="10"/>
  <c r="S427" i="10"/>
  <c r="U426" i="10"/>
  <c r="T426" i="10"/>
  <c r="S426" i="10"/>
  <c r="U425" i="10"/>
  <c r="T425" i="10"/>
  <c r="S425" i="10"/>
  <c r="U424" i="10"/>
  <c r="T424" i="10"/>
  <c r="S424" i="10"/>
  <c r="U423" i="10"/>
  <c r="T423" i="10"/>
  <c r="S423" i="10"/>
  <c r="U422" i="10"/>
  <c r="T422" i="10"/>
  <c r="S422" i="10"/>
  <c r="U421" i="10"/>
  <c r="T421" i="10"/>
  <c r="S421" i="10"/>
  <c r="U420" i="10"/>
  <c r="T420" i="10"/>
  <c r="S420" i="10"/>
  <c r="U419" i="10"/>
  <c r="T419" i="10"/>
  <c r="S419" i="10"/>
  <c r="U418" i="10"/>
  <c r="T418" i="10"/>
  <c r="S418" i="10"/>
  <c r="U417" i="10"/>
  <c r="T417" i="10"/>
  <c r="S417" i="10"/>
  <c r="U416" i="10"/>
  <c r="T416" i="10"/>
  <c r="S416" i="10"/>
  <c r="U415" i="10"/>
  <c r="T415" i="10"/>
  <c r="S415" i="10"/>
  <c r="U414" i="10"/>
  <c r="T414" i="10"/>
  <c r="S414" i="10"/>
  <c r="U413" i="10"/>
  <c r="T413" i="10"/>
  <c r="S413" i="10"/>
  <c r="U412" i="10"/>
  <c r="T412" i="10"/>
  <c r="S412" i="10"/>
  <c r="U411" i="10"/>
  <c r="T411" i="10"/>
  <c r="S411" i="10"/>
  <c r="U410" i="10"/>
  <c r="T410" i="10"/>
  <c r="S410" i="10"/>
  <c r="U409" i="10"/>
  <c r="T409" i="10"/>
  <c r="S409" i="10"/>
  <c r="U408" i="10"/>
  <c r="T408" i="10"/>
  <c r="S408" i="10"/>
  <c r="U407" i="10"/>
  <c r="T407" i="10"/>
  <c r="S407" i="10"/>
  <c r="U406" i="10"/>
  <c r="T406" i="10"/>
  <c r="S406" i="10"/>
  <c r="U405" i="10"/>
  <c r="T405" i="10"/>
  <c r="S405" i="10"/>
  <c r="U404" i="10"/>
  <c r="T404" i="10"/>
  <c r="S404" i="10"/>
  <c r="U403" i="10"/>
  <c r="T403" i="10"/>
  <c r="S403" i="10"/>
  <c r="U402" i="10"/>
  <c r="T402" i="10"/>
  <c r="S402" i="10"/>
  <c r="U401" i="10"/>
  <c r="T401" i="10"/>
  <c r="S401" i="10"/>
  <c r="U400" i="10"/>
  <c r="T400" i="10"/>
  <c r="S400" i="10"/>
  <c r="U399" i="10"/>
  <c r="T399" i="10"/>
  <c r="S399" i="10"/>
  <c r="U398" i="10"/>
  <c r="T398" i="10"/>
  <c r="S398" i="10"/>
  <c r="U397" i="10"/>
  <c r="T397" i="10"/>
  <c r="S397" i="10"/>
  <c r="U396" i="10"/>
  <c r="T396" i="10"/>
  <c r="S396" i="10"/>
  <c r="U395" i="10"/>
  <c r="T395" i="10"/>
  <c r="S395" i="10"/>
  <c r="U394" i="10"/>
  <c r="T394" i="10"/>
  <c r="S394" i="10"/>
  <c r="U393" i="10"/>
  <c r="T393" i="10"/>
  <c r="S393" i="10"/>
  <c r="U392" i="10"/>
  <c r="T392" i="10"/>
  <c r="S392" i="10"/>
  <c r="U391" i="10"/>
  <c r="T391" i="10"/>
  <c r="S391" i="10"/>
  <c r="U390" i="10"/>
  <c r="T390" i="10"/>
  <c r="S390" i="10"/>
  <c r="U389" i="10"/>
  <c r="T389" i="10"/>
  <c r="S389" i="10"/>
  <c r="U388" i="10"/>
  <c r="T388" i="10"/>
  <c r="S388" i="10"/>
  <c r="U387" i="10"/>
  <c r="T387" i="10"/>
  <c r="S387" i="10"/>
  <c r="U386" i="10"/>
  <c r="T386" i="10"/>
  <c r="S386" i="10"/>
  <c r="U385" i="10"/>
  <c r="T385" i="10"/>
  <c r="S385" i="10"/>
  <c r="U384" i="10"/>
  <c r="T384" i="10"/>
  <c r="S384" i="10"/>
  <c r="U383" i="10"/>
  <c r="T383" i="10"/>
  <c r="S383" i="10"/>
  <c r="U382" i="10"/>
  <c r="T382" i="10"/>
  <c r="S382" i="10"/>
  <c r="U381" i="10"/>
  <c r="T381" i="10"/>
  <c r="S381" i="10"/>
  <c r="U380" i="10"/>
  <c r="T380" i="10"/>
  <c r="S380" i="10"/>
  <c r="U379" i="10"/>
  <c r="T379" i="10"/>
  <c r="S379" i="10"/>
  <c r="U378" i="10"/>
  <c r="T378" i="10"/>
  <c r="S378" i="10"/>
  <c r="U377" i="10"/>
  <c r="T377" i="10"/>
  <c r="S377" i="10"/>
  <c r="U376" i="10"/>
  <c r="T376" i="10"/>
  <c r="S376" i="10"/>
  <c r="U375" i="10"/>
  <c r="T375" i="10"/>
  <c r="S375" i="10"/>
  <c r="U374" i="10"/>
  <c r="T374" i="10"/>
  <c r="S374" i="10"/>
  <c r="U373" i="10"/>
  <c r="T373" i="10"/>
  <c r="S373" i="10"/>
  <c r="U372" i="10"/>
  <c r="T372" i="10"/>
  <c r="S372" i="10"/>
  <c r="U371" i="10"/>
  <c r="T371" i="10"/>
  <c r="S371" i="10"/>
  <c r="U370" i="10"/>
  <c r="T370" i="10"/>
  <c r="S370" i="10"/>
  <c r="U369" i="10"/>
  <c r="T369" i="10"/>
  <c r="S369" i="10"/>
  <c r="U368" i="10"/>
  <c r="T368" i="10"/>
  <c r="S368" i="10"/>
  <c r="U367" i="10"/>
  <c r="T367" i="10"/>
  <c r="S367" i="10"/>
  <c r="U366" i="10"/>
  <c r="T366" i="10"/>
  <c r="S366" i="10"/>
  <c r="U365" i="10"/>
  <c r="T365" i="10"/>
  <c r="S365" i="10"/>
  <c r="U364" i="10"/>
  <c r="T364" i="10"/>
  <c r="S364" i="10"/>
  <c r="U363" i="10"/>
  <c r="T363" i="10"/>
  <c r="S363" i="10"/>
  <c r="U362" i="10"/>
  <c r="T362" i="10"/>
  <c r="S362" i="10"/>
  <c r="U361" i="10"/>
  <c r="T361" i="10"/>
  <c r="S361" i="10"/>
  <c r="U360" i="10"/>
  <c r="T360" i="10"/>
  <c r="S360" i="10"/>
  <c r="U359" i="10"/>
  <c r="T359" i="10"/>
  <c r="S359" i="10"/>
  <c r="U358" i="10"/>
  <c r="T358" i="10"/>
  <c r="S358" i="10"/>
  <c r="U357" i="10"/>
  <c r="T357" i="10"/>
  <c r="S357" i="10"/>
  <c r="U356" i="10"/>
  <c r="T356" i="10"/>
  <c r="S356" i="10"/>
  <c r="U355" i="10"/>
  <c r="T355" i="10"/>
  <c r="S355" i="10"/>
  <c r="U354" i="10"/>
  <c r="T354" i="10"/>
  <c r="S354" i="10"/>
  <c r="U353" i="10"/>
  <c r="T353" i="10"/>
  <c r="S353" i="10"/>
  <c r="U352" i="10"/>
  <c r="T352" i="10"/>
  <c r="S352" i="10"/>
  <c r="U351" i="10"/>
  <c r="T351" i="10"/>
  <c r="S351" i="10"/>
  <c r="U350" i="10"/>
  <c r="T350" i="10"/>
  <c r="S350" i="10"/>
  <c r="U349" i="10"/>
  <c r="T349" i="10"/>
  <c r="S349" i="10"/>
  <c r="U348" i="10"/>
  <c r="T348" i="10"/>
  <c r="S348" i="10"/>
  <c r="U347" i="10"/>
  <c r="T347" i="10"/>
  <c r="S347" i="10"/>
  <c r="U346" i="10"/>
  <c r="T346" i="10"/>
  <c r="S346" i="10"/>
  <c r="U345" i="10"/>
  <c r="T345" i="10"/>
  <c r="S345" i="10"/>
  <c r="U344" i="10"/>
  <c r="T344" i="10"/>
  <c r="S344" i="10"/>
  <c r="U343" i="10"/>
  <c r="T343" i="10"/>
  <c r="S343" i="10"/>
  <c r="U342" i="10"/>
  <c r="T342" i="10"/>
  <c r="S342" i="10"/>
  <c r="U341" i="10"/>
  <c r="T341" i="10"/>
  <c r="S341" i="10"/>
  <c r="U340" i="10"/>
  <c r="T340" i="10"/>
  <c r="S340" i="10"/>
  <c r="U339" i="10"/>
  <c r="T339" i="10"/>
  <c r="S339" i="10"/>
  <c r="U338" i="10"/>
  <c r="T338" i="10"/>
  <c r="S338" i="10"/>
  <c r="U337" i="10"/>
  <c r="T337" i="10"/>
  <c r="S337" i="10"/>
  <c r="U336" i="10"/>
  <c r="T336" i="10"/>
  <c r="S336" i="10"/>
  <c r="U335" i="10"/>
  <c r="T335" i="10"/>
  <c r="S335" i="10"/>
  <c r="U334" i="10"/>
  <c r="T334" i="10"/>
  <c r="S334" i="10"/>
  <c r="U333" i="10"/>
  <c r="T333" i="10"/>
  <c r="S333" i="10"/>
  <c r="U332" i="10"/>
  <c r="T332" i="10"/>
  <c r="S332" i="10"/>
  <c r="U331" i="10"/>
  <c r="T331" i="10"/>
  <c r="S331" i="10"/>
  <c r="U330" i="10"/>
  <c r="T330" i="10"/>
  <c r="S330" i="10"/>
  <c r="U329" i="10"/>
  <c r="T329" i="10"/>
  <c r="S329" i="10"/>
  <c r="U328" i="10"/>
  <c r="T328" i="10"/>
  <c r="S328" i="10"/>
  <c r="U327" i="10"/>
  <c r="T327" i="10"/>
  <c r="S327" i="10"/>
  <c r="U326" i="10"/>
  <c r="T326" i="10"/>
  <c r="S326" i="10"/>
  <c r="U325" i="10"/>
  <c r="T325" i="10"/>
  <c r="S325" i="10"/>
  <c r="U324" i="10"/>
  <c r="T324" i="10"/>
  <c r="S324" i="10"/>
  <c r="U323" i="10"/>
  <c r="T323" i="10"/>
  <c r="S323" i="10"/>
  <c r="U322" i="10"/>
  <c r="T322" i="10"/>
  <c r="S322" i="10"/>
  <c r="U321" i="10"/>
  <c r="T321" i="10"/>
  <c r="S321" i="10"/>
  <c r="U320" i="10"/>
  <c r="T320" i="10"/>
  <c r="S320" i="10"/>
  <c r="U319" i="10"/>
  <c r="T319" i="10"/>
  <c r="S319" i="10"/>
  <c r="U318" i="10"/>
  <c r="T318" i="10"/>
  <c r="S318" i="10"/>
  <c r="U317" i="10"/>
  <c r="T317" i="10"/>
  <c r="S317" i="10"/>
  <c r="U316" i="10"/>
  <c r="T316" i="10"/>
  <c r="S316" i="10"/>
  <c r="U315" i="10"/>
  <c r="T315" i="10"/>
  <c r="S315" i="10"/>
  <c r="U314" i="10"/>
  <c r="T314" i="10"/>
  <c r="S314" i="10"/>
  <c r="U313" i="10"/>
  <c r="T313" i="10"/>
  <c r="S313" i="10"/>
  <c r="U312" i="10"/>
  <c r="T312" i="10"/>
  <c r="S312" i="10"/>
  <c r="U311" i="10"/>
  <c r="T311" i="10"/>
  <c r="S311" i="10"/>
  <c r="U310" i="10"/>
  <c r="T310" i="10"/>
  <c r="S310" i="10"/>
  <c r="U309" i="10"/>
  <c r="T309" i="10"/>
  <c r="S309" i="10"/>
  <c r="U308" i="10"/>
  <c r="T308" i="10"/>
  <c r="S308" i="10"/>
  <c r="U307" i="10"/>
  <c r="T307" i="10"/>
  <c r="S307" i="10"/>
  <c r="U306" i="10"/>
  <c r="T306" i="10"/>
  <c r="S306" i="10"/>
  <c r="U305" i="10"/>
  <c r="T305" i="10"/>
  <c r="S305" i="10"/>
  <c r="U304" i="10"/>
  <c r="T304" i="10"/>
  <c r="S304" i="10"/>
  <c r="U303" i="10"/>
  <c r="T303" i="10"/>
  <c r="S303" i="10"/>
  <c r="U302" i="10"/>
  <c r="T302" i="10"/>
  <c r="S302" i="10"/>
  <c r="U301" i="10"/>
  <c r="T301" i="10"/>
  <c r="S301" i="10"/>
  <c r="U300" i="10"/>
  <c r="T300" i="10"/>
  <c r="S300" i="10"/>
  <c r="U299" i="10"/>
  <c r="T299" i="10"/>
  <c r="S299" i="10"/>
  <c r="U298" i="10"/>
  <c r="T298" i="10"/>
  <c r="S298" i="10"/>
  <c r="U297" i="10"/>
  <c r="T297" i="10"/>
  <c r="S297" i="10"/>
  <c r="U296" i="10"/>
  <c r="T296" i="10"/>
  <c r="S296" i="10"/>
  <c r="U295" i="10"/>
  <c r="T295" i="10"/>
  <c r="S295" i="10"/>
  <c r="U294" i="10"/>
  <c r="T294" i="10"/>
  <c r="S294" i="10"/>
  <c r="U293" i="10"/>
  <c r="T293" i="10"/>
  <c r="S293" i="10"/>
  <c r="U292" i="10"/>
  <c r="T292" i="10"/>
  <c r="S292" i="10"/>
  <c r="U291" i="10"/>
  <c r="T291" i="10"/>
  <c r="S291" i="10"/>
  <c r="U290" i="10"/>
  <c r="T290" i="10"/>
  <c r="S290" i="10"/>
  <c r="U289" i="10"/>
  <c r="T289" i="10"/>
  <c r="S289" i="10"/>
  <c r="U288" i="10"/>
  <c r="T288" i="10"/>
  <c r="S288" i="10"/>
  <c r="U287" i="10"/>
  <c r="T287" i="10"/>
  <c r="S287" i="10"/>
  <c r="U286" i="10"/>
  <c r="T286" i="10"/>
  <c r="S286" i="10"/>
  <c r="U285" i="10"/>
  <c r="T285" i="10"/>
  <c r="S285" i="10"/>
  <c r="U284" i="10"/>
  <c r="T284" i="10"/>
  <c r="S284" i="10"/>
  <c r="U283" i="10"/>
  <c r="T283" i="10"/>
  <c r="S283" i="10"/>
  <c r="U282" i="10"/>
  <c r="T282" i="10"/>
  <c r="S282" i="10"/>
  <c r="U281" i="10"/>
  <c r="T281" i="10"/>
  <c r="S281" i="10"/>
  <c r="U280" i="10"/>
  <c r="T280" i="10"/>
  <c r="S280" i="10"/>
  <c r="U279" i="10"/>
  <c r="T279" i="10"/>
  <c r="S279" i="10"/>
  <c r="U278" i="10"/>
  <c r="T278" i="10"/>
  <c r="S278" i="10"/>
  <c r="U277" i="10"/>
  <c r="T277" i="10"/>
  <c r="S277" i="10"/>
  <c r="U276" i="10"/>
  <c r="T276" i="10"/>
  <c r="S276" i="10"/>
  <c r="U275" i="10"/>
  <c r="T275" i="10"/>
  <c r="S275" i="10"/>
  <c r="U274" i="10"/>
  <c r="T274" i="10"/>
  <c r="S274" i="10"/>
  <c r="U273" i="10"/>
  <c r="T273" i="10"/>
  <c r="S273" i="10"/>
  <c r="U272" i="10"/>
  <c r="T272" i="10"/>
  <c r="S272" i="10"/>
  <c r="U271" i="10"/>
  <c r="T271" i="10"/>
  <c r="S271" i="10"/>
  <c r="U270" i="10"/>
  <c r="T270" i="10"/>
  <c r="S270" i="10"/>
  <c r="U269" i="10"/>
  <c r="T269" i="10"/>
  <c r="S269" i="10"/>
  <c r="U268" i="10"/>
  <c r="T268" i="10"/>
  <c r="S268" i="10"/>
  <c r="U267" i="10"/>
  <c r="T267" i="10"/>
  <c r="S267" i="10"/>
  <c r="U266" i="10"/>
  <c r="T266" i="10"/>
  <c r="S266" i="10"/>
  <c r="U265" i="10"/>
  <c r="T265" i="10"/>
  <c r="S265" i="10"/>
  <c r="U264" i="10"/>
  <c r="T264" i="10"/>
  <c r="S264" i="10"/>
  <c r="U263" i="10"/>
  <c r="T263" i="10"/>
  <c r="S263" i="10"/>
  <c r="U262" i="10"/>
  <c r="T262" i="10"/>
  <c r="S262" i="10"/>
  <c r="U261" i="10"/>
  <c r="T261" i="10"/>
  <c r="S261" i="10"/>
  <c r="U260" i="10"/>
  <c r="T260" i="10"/>
  <c r="S260" i="10"/>
  <c r="U259" i="10"/>
  <c r="T259" i="10"/>
  <c r="S259" i="10"/>
  <c r="U258" i="10"/>
  <c r="T258" i="10"/>
  <c r="S258" i="10"/>
  <c r="U257" i="10"/>
  <c r="T257" i="10"/>
  <c r="S257" i="10"/>
  <c r="U256" i="10"/>
  <c r="T256" i="10"/>
  <c r="S256" i="10"/>
  <c r="U255" i="10"/>
  <c r="T255" i="10"/>
  <c r="S255" i="10"/>
  <c r="U254" i="10"/>
  <c r="T254" i="10"/>
  <c r="S254" i="10"/>
  <c r="U253" i="10"/>
  <c r="T253" i="10"/>
  <c r="S253" i="10"/>
  <c r="U252" i="10"/>
  <c r="T252" i="10"/>
  <c r="S252" i="10"/>
  <c r="U251" i="10"/>
  <c r="T251" i="10"/>
  <c r="S251" i="10"/>
  <c r="U250" i="10"/>
  <c r="T250" i="10"/>
  <c r="S250" i="10"/>
  <c r="U249" i="10"/>
  <c r="T249" i="10"/>
  <c r="S249" i="10"/>
  <c r="U248" i="10"/>
  <c r="T248" i="10"/>
  <c r="S248" i="10"/>
  <c r="U247" i="10"/>
  <c r="T247" i="10"/>
  <c r="S247" i="10"/>
  <c r="U246" i="10"/>
  <c r="T246" i="10"/>
  <c r="S246" i="10"/>
  <c r="U245" i="10"/>
  <c r="T245" i="10"/>
  <c r="S245" i="10"/>
  <c r="U244" i="10"/>
  <c r="T244" i="10"/>
  <c r="S244" i="10"/>
  <c r="U243" i="10"/>
  <c r="T243" i="10"/>
  <c r="S243" i="10"/>
  <c r="U242" i="10"/>
  <c r="T242" i="10"/>
  <c r="S242" i="10"/>
  <c r="U241" i="10"/>
  <c r="T241" i="10"/>
  <c r="S241" i="10"/>
  <c r="U240" i="10"/>
  <c r="T240" i="10"/>
  <c r="S240" i="10"/>
  <c r="U239" i="10"/>
  <c r="T239" i="10"/>
  <c r="S239" i="10"/>
  <c r="U238" i="10"/>
  <c r="T238" i="10"/>
  <c r="S238" i="10"/>
  <c r="U237" i="10"/>
  <c r="T237" i="10"/>
  <c r="S237" i="10"/>
  <c r="U236" i="10"/>
  <c r="T236" i="10"/>
  <c r="S236" i="10"/>
  <c r="U235" i="10"/>
  <c r="T235" i="10"/>
  <c r="S235" i="10"/>
  <c r="U234" i="10"/>
  <c r="T234" i="10"/>
  <c r="S234" i="10"/>
  <c r="U233" i="10"/>
  <c r="T233" i="10"/>
  <c r="S233" i="10"/>
  <c r="U232" i="10"/>
  <c r="T232" i="10"/>
  <c r="S232" i="10"/>
  <c r="U231" i="10"/>
  <c r="T231" i="10"/>
  <c r="S231" i="10"/>
  <c r="U230" i="10"/>
  <c r="T230" i="10"/>
  <c r="S230" i="10"/>
  <c r="U229" i="10"/>
  <c r="T229" i="10"/>
  <c r="S229" i="10"/>
  <c r="U228" i="10"/>
  <c r="T228" i="10"/>
  <c r="S228" i="10"/>
  <c r="U227" i="10"/>
  <c r="T227" i="10"/>
  <c r="S227" i="10"/>
  <c r="U226" i="10"/>
  <c r="T226" i="10"/>
  <c r="S226" i="10"/>
  <c r="U225" i="10"/>
  <c r="T225" i="10"/>
  <c r="S225" i="10"/>
  <c r="U224" i="10"/>
  <c r="T224" i="10"/>
  <c r="S224" i="10"/>
  <c r="U223" i="10"/>
  <c r="T223" i="10"/>
  <c r="S223" i="10"/>
  <c r="U222" i="10"/>
  <c r="T222" i="10"/>
  <c r="S222" i="10"/>
  <c r="U221" i="10"/>
  <c r="T221" i="10"/>
  <c r="S221" i="10"/>
  <c r="U220" i="10"/>
  <c r="T220" i="10"/>
  <c r="S220" i="10"/>
  <c r="U219" i="10"/>
  <c r="T219" i="10"/>
  <c r="S219" i="10"/>
  <c r="U218" i="10"/>
  <c r="T218" i="10"/>
  <c r="S218" i="10"/>
  <c r="U217" i="10"/>
  <c r="T217" i="10"/>
  <c r="S217" i="10"/>
  <c r="U216" i="10"/>
  <c r="T216" i="10"/>
  <c r="S216" i="10"/>
  <c r="U215" i="10"/>
  <c r="T215" i="10"/>
  <c r="S215" i="10"/>
  <c r="U214" i="10"/>
  <c r="T214" i="10"/>
  <c r="S214" i="10"/>
  <c r="U213" i="10"/>
  <c r="T213" i="10"/>
  <c r="S213" i="10"/>
  <c r="U212" i="10"/>
  <c r="T212" i="10"/>
  <c r="S212" i="10"/>
  <c r="U211" i="10"/>
  <c r="T211" i="10"/>
  <c r="S211" i="10"/>
  <c r="U210" i="10"/>
  <c r="T210" i="10"/>
  <c r="S210" i="10"/>
  <c r="U209" i="10"/>
  <c r="T209" i="10"/>
  <c r="S209" i="10"/>
  <c r="U208" i="10"/>
  <c r="T208" i="10"/>
  <c r="S208" i="10"/>
  <c r="U207" i="10"/>
  <c r="T207" i="10"/>
  <c r="S207" i="10"/>
  <c r="U206" i="10"/>
  <c r="T206" i="10"/>
  <c r="S206" i="10"/>
  <c r="U205" i="10"/>
  <c r="T205" i="10"/>
  <c r="S205" i="10"/>
  <c r="U204" i="10"/>
  <c r="T204" i="10"/>
  <c r="S204" i="10"/>
  <c r="U203" i="10"/>
  <c r="T203" i="10"/>
  <c r="S203" i="10"/>
  <c r="U202" i="10"/>
  <c r="T202" i="10"/>
  <c r="S202" i="10"/>
  <c r="U201" i="10"/>
  <c r="T201" i="10"/>
  <c r="S201" i="10"/>
  <c r="U200" i="10"/>
  <c r="T200" i="10"/>
  <c r="S200" i="10"/>
  <c r="U199" i="10"/>
  <c r="T199" i="10"/>
  <c r="S199" i="10"/>
  <c r="U198" i="10"/>
  <c r="T198" i="10"/>
  <c r="S198" i="10"/>
  <c r="U197" i="10"/>
  <c r="T197" i="10"/>
  <c r="S197" i="10"/>
  <c r="U196" i="10"/>
  <c r="T196" i="10"/>
  <c r="S196" i="10"/>
  <c r="U195" i="10"/>
  <c r="T195" i="10"/>
  <c r="S195" i="10"/>
  <c r="U194" i="10"/>
  <c r="T194" i="10"/>
  <c r="S194" i="10"/>
  <c r="U193" i="10"/>
  <c r="T193" i="10"/>
  <c r="S193" i="10"/>
  <c r="U192" i="10"/>
  <c r="T192" i="10"/>
  <c r="S192" i="10"/>
  <c r="U191" i="10"/>
  <c r="T191" i="10"/>
  <c r="S191" i="10"/>
  <c r="U190" i="10"/>
  <c r="T190" i="10"/>
  <c r="S190" i="10"/>
  <c r="U189" i="10"/>
  <c r="T189" i="10"/>
  <c r="S189" i="10"/>
  <c r="U188" i="10"/>
  <c r="T188" i="10"/>
  <c r="S188" i="10"/>
  <c r="U187" i="10"/>
  <c r="T187" i="10"/>
  <c r="S187" i="10"/>
  <c r="U186" i="10"/>
  <c r="T186" i="10"/>
  <c r="S186" i="10"/>
  <c r="U185" i="10"/>
  <c r="T185" i="10"/>
  <c r="S185" i="10"/>
  <c r="U184" i="10"/>
  <c r="T184" i="10"/>
  <c r="S184" i="10"/>
  <c r="U183" i="10"/>
  <c r="T183" i="10"/>
  <c r="S183" i="10"/>
  <c r="U182" i="10"/>
  <c r="T182" i="10"/>
  <c r="S182" i="10"/>
  <c r="U181" i="10"/>
  <c r="T181" i="10"/>
  <c r="S181" i="10"/>
  <c r="U180" i="10"/>
  <c r="T180" i="10"/>
  <c r="S180" i="10"/>
  <c r="U179" i="10"/>
  <c r="T179" i="10"/>
  <c r="S179" i="10"/>
  <c r="U178" i="10"/>
  <c r="T178" i="10"/>
  <c r="S178" i="10"/>
  <c r="U177" i="10"/>
  <c r="T177" i="10"/>
  <c r="S177" i="10"/>
  <c r="U176" i="10"/>
  <c r="T176" i="10"/>
  <c r="S176" i="10"/>
  <c r="U175" i="10"/>
  <c r="T175" i="10"/>
  <c r="S175" i="10"/>
  <c r="U174" i="10"/>
  <c r="T174" i="10"/>
  <c r="S174" i="10"/>
  <c r="U173" i="10"/>
  <c r="T173" i="10"/>
  <c r="S173" i="10"/>
  <c r="U172" i="10"/>
  <c r="T172" i="10"/>
  <c r="S172" i="10"/>
  <c r="U171" i="10"/>
  <c r="T171" i="10"/>
  <c r="S171" i="10"/>
  <c r="U170" i="10"/>
  <c r="T170" i="10"/>
  <c r="S170" i="10"/>
  <c r="U169" i="10"/>
  <c r="T169" i="10"/>
  <c r="S169" i="10"/>
  <c r="U168" i="10"/>
  <c r="T168" i="10"/>
  <c r="S168" i="10"/>
  <c r="U167" i="10"/>
  <c r="T167" i="10"/>
  <c r="S167" i="10"/>
  <c r="U166" i="10"/>
  <c r="T166" i="10"/>
  <c r="S166" i="10"/>
  <c r="U165" i="10"/>
  <c r="T165" i="10"/>
  <c r="S165" i="10"/>
  <c r="U164" i="10"/>
  <c r="T164" i="10"/>
  <c r="S164" i="10"/>
  <c r="U163" i="10"/>
  <c r="T163" i="10"/>
  <c r="S163" i="10"/>
  <c r="U162" i="10"/>
  <c r="T162" i="10"/>
  <c r="S162" i="10"/>
  <c r="U161" i="10"/>
  <c r="T161" i="10"/>
  <c r="S161" i="10"/>
  <c r="U160" i="10"/>
  <c r="T160" i="10"/>
  <c r="S160" i="10"/>
  <c r="U159" i="10"/>
  <c r="T159" i="10"/>
  <c r="S159" i="10"/>
  <c r="U158" i="10"/>
  <c r="T158" i="10"/>
  <c r="S158" i="10"/>
  <c r="U157" i="10"/>
  <c r="T157" i="10"/>
  <c r="S157" i="10"/>
  <c r="U156" i="10"/>
  <c r="T156" i="10"/>
  <c r="S156" i="10"/>
  <c r="U155" i="10"/>
  <c r="T155" i="10"/>
  <c r="S155" i="10"/>
  <c r="U154" i="10"/>
  <c r="T154" i="10"/>
  <c r="S154" i="10"/>
  <c r="U153" i="10"/>
  <c r="T153" i="10"/>
  <c r="S153" i="10"/>
  <c r="U152" i="10"/>
  <c r="T152" i="10"/>
  <c r="S152" i="10"/>
  <c r="U151" i="10"/>
  <c r="T151" i="10"/>
  <c r="S151" i="10"/>
  <c r="U150" i="10"/>
  <c r="T150" i="10"/>
  <c r="S150" i="10"/>
  <c r="U149" i="10"/>
  <c r="T149" i="10"/>
  <c r="S149" i="10"/>
  <c r="U148" i="10"/>
  <c r="T148" i="10"/>
  <c r="S148" i="10"/>
  <c r="U147" i="10"/>
  <c r="T147" i="10"/>
  <c r="S147" i="10"/>
  <c r="U146" i="10"/>
  <c r="T146" i="10"/>
  <c r="S146" i="10"/>
  <c r="U145" i="10"/>
  <c r="T145" i="10"/>
  <c r="S145" i="10"/>
  <c r="U144" i="10"/>
  <c r="T144" i="10"/>
  <c r="S144" i="10"/>
  <c r="U143" i="10"/>
  <c r="T143" i="10"/>
  <c r="S143" i="10"/>
  <c r="U142" i="10"/>
  <c r="T142" i="10"/>
  <c r="S142" i="10"/>
  <c r="U141" i="10"/>
  <c r="T141" i="10"/>
  <c r="S141" i="10"/>
  <c r="U140" i="10"/>
  <c r="T140" i="10"/>
  <c r="S140" i="10"/>
  <c r="U139" i="10"/>
  <c r="T139" i="10"/>
  <c r="S139" i="10"/>
  <c r="U138" i="10"/>
  <c r="T138" i="10"/>
  <c r="S138" i="10"/>
  <c r="U137" i="10"/>
  <c r="T137" i="10"/>
  <c r="S137" i="10"/>
  <c r="U136" i="10"/>
  <c r="T136" i="10"/>
  <c r="S136" i="10"/>
  <c r="U135" i="10"/>
  <c r="T135" i="10"/>
  <c r="S135" i="10"/>
  <c r="U134" i="10"/>
  <c r="T134" i="10"/>
  <c r="S134" i="10"/>
  <c r="U133" i="10"/>
  <c r="T133" i="10"/>
  <c r="S133" i="10"/>
  <c r="U132" i="10"/>
  <c r="T132" i="10"/>
  <c r="S132" i="10"/>
  <c r="U131" i="10"/>
  <c r="T131" i="10"/>
  <c r="S131" i="10"/>
  <c r="U130" i="10"/>
  <c r="T130" i="10"/>
  <c r="S130" i="10"/>
  <c r="U129" i="10"/>
  <c r="T129" i="10"/>
  <c r="S129" i="10"/>
  <c r="U128" i="10"/>
  <c r="T128" i="10"/>
  <c r="S128" i="10"/>
  <c r="U127" i="10"/>
  <c r="T127" i="10"/>
  <c r="S127" i="10"/>
  <c r="U126" i="10"/>
  <c r="T126" i="10"/>
  <c r="S126" i="10"/>
  <c r="U125" i="10"/>
  <c r="T125" i="10"/>
  <c r="S125" i="10"/>
  <c r="U124" i="10"/>
  <c r="T124" i="10"/>
  <c r="S124" i="10"/>
  <c r="U123" i="10"/>
  <c r="T123" i="10"/>
  <c r="S123" i="10"/>
  <c r="U122" i="10"/>
  <c r="T122" i="10"/>
  <c r="S122" i="10"/>
  <c r="U121" i="10"/>
  <c r="T121" i="10"/>
  <c r="S121" i="10"/>
  <c r="U120" i="10"/>
  <c r="T120" i="10"/>
  <c r="S120" i="10"/>
  <c r="U119" i="10"/>
  <c r="T119" i="10"/>
  <c r="S119" i="10"/>
  <c r="U118" i="10"/>
  <c r="T118" i="10"/>
  <c r="S118" i="10"/>
  <c r="U117" i="10"/>
  <c r="T117" i="10"/>
  <c r="S117" i="10"/>
  <c r="U116" i="10"/>
  <c r="T116" i="10"/>
  <c r="S116" i="10"/>
  <c r="U115" i="10"/>
  <c r="T115" i="10"/>
  <c r="S115" i="10"/>
  <c r="U114" i="10"/>
  <c r="T114" i="10"/>
  <c r="S114" i="10"/>
  <c r="U113" i="10"/>
  <c r="T113" i="10"/>
  <c r="S113" i="10"/>
  <c r="U112" i="10"/>
  <c r="T112" i="10"/>
  <c r="S112" i="10"/>
  <c r="U111" i="10"/>
  <c r="T111" i="10"/>
  <c r="S111" i="10"/>
  <c r="U110" i="10"/>
  <c r="T110" i="10"/>
  <c r="S110" i="10"/>
  <c r="U109" i="10"/>
  <c r="T109" i="10"/>
  <c r="S109" i="10"/>
  <c r="U108" i="10"/>
  <c r="T108" i="10"/>
  <c r="S108" i="10"/>
  <c r="U107" i="10"/>
  <c r="T107" i="10"/>
  <c r="S107" i="10"/>
  <c r="U106" i="10"/>
  <c r="T106" i="10"/>
  <c r="S106" i="10"/>
  <c r="U105" i="10"/>
  <c r="T105" i="10"/>
  <c r="S105" i="10"/>
  <c r="U104" i="10"/>
  <c r="T104" i="10"/>
  <c r="S104" i="10"/>
  <c r="U103" i="10"/>
  <c r="T103" i="10"/>
  <c r="S103" i="10"/>
  <c r="U102" i="10"/>
  <c r="T102" i="10"/>
  <c r="S102" i="10"/>
  <c r="U101" i="10"/>
  <c r="T101" i="10"/>
  <c r="S101" i="10"/>
  <c r="U100" i="10"/>
  <c r="T100" i="10"/>
  <c r="S100" i="10"/>
  <c r="U99" i="10"/>
  <c r="T99" i="10"/>
  <c r="S99" i="10"/>
  <c r="U98" i="10"/>
  <c r="T98" i="10"/>
  <c r="S98" i="10"/>
  <c r="U97" i="10"/>
  <c r="T97" i="10"/>
  <c r="S97" i="10"/>
  <c r="U96" i="10"/>
  <c r="T96" i="10"/>
  <c r="S96" i="10"/>
  <c r="U95" i="10"/>
  <c r="T95" i="10"/>
  <c r="S95" i="10"/>
  <c r="U94" i="10"/>
  <c r="T94" i="10"/>
  <c r="S94" i="10"/>
  <c r="U93" i="10"/>
  <c r="T93" i="10"/>
  <c r="S93" i="10"/>
  <c r="U92" i="10"/>
  <c r="T92" i="10"/>
  <c r="S92" i="10"/>
  <c r="U91" i="10"/>
  <c r="T91" i="10"/>
  <c r="S91" i="10"/>
  <c r="U90" i="10"/>
  <c r="T90" i="10"/>
  <c r="S90" i="10"/>
  <c r="U89" i="10"/>
  <c r="T89" i="10"/>
  <c r="S89" i="10"/>
  <c r="U88" i="10"/>
  <c r="T88" i="10"/>
  <c r="S88" i="10"/>
  <c r="U87" i="10"/>
  <c r="T87" i="10"/>
  <c r="S87" i="10"/>
  <c r="U86" i="10"/>
  <c r="T86" i="10"/>
  <c r="S86" i="10"/>
  <c r="U85" i="10"/>
  <c r="T85" i="10"/>
  <c r="S85" i="10"/>
  <c r="U84" i="10"/>
  <c r="T84" i="10"/>
  <c r="S84" i="10"/>
  <c r="U83" i="10"/>
  <c r="T83" i="10"/>
  <c r="S83" i="10"/>
  <c r="U82" i="10"/>
  <c r="T82" i="10"/>
  <c r="S82" i="10"/>
  <c r="U81" i="10"/>
  <c r="T81" i="10"/>
  <c r="S81" i="10"/>
  <c r="U80" i="10"/>
  <c r="T80" i="10"/>
  <c r="S80" i="10"/>
  <c r="U79" i="10"/>
  <c r="T79" i="10"/>
  <c r="S79" i="10"/>
  <c r="U78" i="10"/>
  <c r="T78" i="10"/>
  <c r="S78" i="10"/>
  <c r="U77" i="10"/>
  <c r="T77" i="10"/>
  <c r="S77" i="10"/>
  <c r="U76" i="10"/>
  <c r="T76" i="10"/>
  <c r="S76" i="10"/>
  <c r="U75" i="10"/>
  <c r="T75" i="10"/>
  <c r="S75" i="10"/>
  <c r="U74" i="10"/>
  <c r="T74" i="10"/>
  <c r="S74" i="10"/>
  <c r="U73" i="10"/>
  <c r="T73" i="10"/>
  <c r="S73" i="10"/>
  <c r="U72" i="10"/>
  <c r="T72" i="10"/>
  <c r="S72" i="10"/>
  <c r="U71" i="10"/>
  <c r="T71" i="10"/>
  <c r="S71" i="10"/>
  <c r="U70" i="10"/>
  <c r="T70" i="10"/>
  <c r="S70" i="10"/>
  <c r="U69" i="10"/>
  <c r="T69" i="10"/>
  <c r="S69" i="10"/>
  <c r="U68" i="10"/>
  <c r="T68" i="10"/>
  <c r="S68" i="10"/>
  <c r="U67" i="10"/>
  <c r="T67" i="10"/>
  <c r="S67" i="10"/>
  <c r="U66" i="10"/>
  <c r="T66" i="10"/>
  <c r="S66" i="10"/>
  <c r="U65" i="10"/>
  <c r="T65" i="10"/>
  <c r="S65" i="10"/>
  <c r="U64" i="10"/>
  <c r="T64" i="10"/>
  <c r="S64" i="10"/>
  <c r="U63" i="10"/>
  <c r="T63" i="10"/>
  <c r="S63" i="10"/>
  <c r="U62" i="10"/>
  <c r="T62" i="10"/>
  <c r="S62" i="10"/>
  <c r="U61" i="10"/>
  <c r="T61" i="10"/>
  <c r="S61" i="10"/>
  <c r="U60" i="10"/>
  <c r="T60" i="10"/>
  <c r="S60" i="10"/>
  <c r="U59" i="10"/>
  <c r="T59" i="10"/>
  <c r="S59" i="10"/>
  <c r="U58" i="10"/>
  <c r="T58" i="10"/>
  <c r="S58" i="10"/>
  <c r="U57" i="10"/>
  <c r="T57" i="10"/>
  <c r="S57" i="10"/>
  <c r="U56" i="10"/>
  <c r="T56" i="10"/>
  <c r="S56" i="10"/>
  <c r="U55" i="10"/>
  <c r="T55" i="10"/>
  <c r="S55" i="10"/>
  <c r="U54" i="10"/>
  <c r="T54" i="10"/>
  <c r="S54" i="10"/>
  <c r="U53" i="10"/>
  <c r="T53" i="10"/>
  <c r="S53" i="10"/>
  <c r="U52" i="10"/>
  <c r="T52" i="10"/>
  <c r="S52" i="10"/>
  <c r="U51" i="10"/>
  <c r="T51" i="10"/>
  <c r="S51" i="10"/>
  <c r="U50" i="10"/>
  <c r="T50" i="10"/>
  <c r="S50" i="10"/>
  <c r="U49" i="10"/>
  <c r="T49" i="10"/>
  <c r="S49" i="10"/>
  <c r="U48" i="10"/>
  <c r="T48" i="10"/>
  <c r="S48" i="10"/>
  <c r="U47" i="10"/>
  <c r="T47" i="10"/>
  <c r="S47" i="10"/>
  <c r="U46" i="10"/>
  <c r="T46" i="10"/>
  <c r="S46" i="10"/>
  <c r="U45" i="10"/>
  <c r="T45" i="10"/>
  <c r="S45" i="10"/>
  <c r="U44" i="10"/>
  <c r="T44" i="10"/>
  <c r="S44" i="10"/>
  <c r="U43" i="10"/>
  <c r="T43" i="10"/>
  <c r="S43" i="10"/>
  <c r="U42" i="10"/>
  <c r="T42" i="10"/>
  <c r="S42" i="10"/>
  <c r="U41" i="10"/>
  <c r="T41" i="10"/>
  <c r="S41" i="10"/>
  <c r="U40" i="10"/>
  <c r="T40" i="10"/>
  <c r="S40" i="10"/>
  <c r="U39" i="10"/>
  <c r="T39" i="10"/>
  <c r="S39" i="10"/>
  <c r="U38" i="10"/>
  <c r="T38" i="10"/>
  <c r="S38" i="10"/>
  <c r="U37" i="10"/>
  <c r="T37" i="10"/>
  <c r="S37" i="10"/>
  <c r="U36" i="10"/>
  <c r="T36" i="10"/>
  <c r="S36" i="10"/>
  <c r="U35" i="10"/>
  <c r="T35" i="10"/>
  <c r="S35" i="10"/>
  <c r="U34" i="10"/>
  <c r="T34" i="10"/>
  <c r="S34" i="10"/>
  <c r="U33" i="10"/>
  <c r="T33" i="10"/>
  <c r="S33" i="10"/>
  <c r="U32" i="10"/>
  <c r="T32" i="10"/>
  <c r="S32" i="10"/>
  <c r="U31" i="10"/>
  <c r="T31" i="10"/>
  <c r="S31" i="10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U19" i="10"/>
  <c r="T19" i="10"/>
  <c r="S19" i="10"/>
  <c r="U18" i="10"/>
  <c r="T18" i="10"/>
  <c r="S18" i="10"/>
  <c r="U17" i="10"/>
  <c r="T17" i="10"/>
  <c r="S17" i="10"/>
  <c r="U16" i="10"/>
  <c r="T16" i="10"/>
  <c r="S16" i="10"/>
  <c r="U15" i="10"/>
  <c r="T15" i="10"/>
  <c r="S15" i="10"/>
  <c r="U14" i="10"/>
  <c r="T14" i="10"/>
  <c r="S14" i="10"/>
  <c r="U13" i="10"/>
  <c r="T13" i="10"/>
  <c r="S13" i="10"/>
  <c r="U12" i="10"/>
  <c r="T12" i="10"/>
  <c r="S12" i="10"/>
  <c r="U11" i="10"/>
  <c r="T11" i="10"/>
  <c r="S11" i="10"/>
  <c r="U10" i="10"/>
  <c r="T10" i="10"/>
  <c r="S10" i="10"/>
  <c r="U9" i="10"/>
  <c r="T9" i="10"/>
  <c r="S9" i="10"/>
  <c r="U8" i="10"/>
  <c r="T8" i="10"/>
  <c r="S8" i="10"/>
  <c r="U7" i="10"/>
  <c r="T7" i="10"/>
  <c r="S7" i="10"/>
  <c r="U6" i="10"/>
  <c r="T6" i="10"/>
  <c r="S6" i="10"/>
  <c r="U5" i="10"/>
  <c r="T5" i="10"/>
  <c r="S5" i="10"/>
  <c r="U4" i="10"/>
  <c r="T4" i="10"/>
  <c r="S4" i="10"/>
  <c r="T3" i="10"/>
  <c r="U3" i="10"/>
  <c r="S3" i="10"/>
  <c r="M7" i="10"/>
  <c r="R502" i="10"/>
  <c r="Q502" i="10"/>
  <c r="R501" i="10"/>
  <c r="Q501" i="10"/>
  <c r="R500" i="10"/>
  <c r="Q500" i="10"/>
  <c r="R499" i="10"/>
  <c r="Q499" i="10"/>
  <c r="R498" i="10"/>
  <c r="Q498" i="10"/>
  <c r="R497" i="10"/>
  <c r="Q497" i="10"/>
  <c r="R496" i="10"/>
  <c r="Q496" i="10"/>
  <c r="R495" i="10"/>
  <c r="Q495" i="10"/>
  <c r="R494" i="10"/>
  <c r="Q494" i="10"/>
  <c r="R493" i="10"/>
  <c r="Q493" i="10"/>
  <c r="R492" i="10"/>
  <c r="Q492" i="10"/>
  <c r="R491" i="10"/>
  <c r="Q491" i="10"/>
  <c r="R490" i="10"/>
  <c r="Q490" i="10"/>
  <c r="R489" i="10"/>
  <c r="Q489" i="10"/>
  <c r="R488" i="10"/>
  <c r="Q488" i="10"/>
  <c r="R487" i="10"/>
  <c r="Q487" i="10"/>
  <c r="R486" i="10"/>
  <c r="Q486" i="10"/>
  <c r="R485" i="10"/>
  <c r="Q485" i="10"/>
  <c r="R484" i="10"/>
  <c r="Q484" i="10"/>
  <c r="R483" i="10"/>
  <c r="Q483" i="10"/>
  <c r="R482" i="10"/>
  <c r="Q482" i="10"/>
  <c r="R481" i="10"/>
  <c r="Q481" i="10"/>
  <c r="R480" i="10"/>
  <c r="Q480" i="10"/>
  <c r="R479" i="10"/>
  <c r="Q479" i="10"/>
  <c r="R478" i="10"/>
  <c r="Q478" i="10"/>
  <c r="R477" i="10"/>
  <c r="Q477" i="10"/>
  <c r="R476" i="10"/>
  <c r="Q476" i="10"/>
  <c r="R475" i="10"/>
  <c r="Q475" i="10"/>
  <c r="R474" i="10"/>
  <c r="Q474" i="10"/>
  <c r="R473" i="10"/>
  <c r="Q473" i="10"/>
  <c r="R472" i="10"/>
  <c r="Q472" i="10"/>
  <c r="R471" i="10"/>
  <c r="Q471" i="10"/>
  <c r="R470" i="10"/>
  <c r="Q470" i="10"/>
  <c r="R469" i="10"/>
  <c r="Q469" i="10"/>
  <c r="R468" i="10"/>
  <c r="Q468" i="10"/>
  <c r="R467" i="10"/>
  <c r="Q467" i="10"/>
  <c r="R466" i="10"/>
  <c r="Q466" i="10"/>
  <c r="R465" i="10"/>
  <c r="Q465" i="10"/>
  <c r="R464" i="10"/>
  <c r="Q464" i="10"/>
  <c r="R463" i="10"/>
  <c r="Q463" i="10"/>
  <c r="R462" i="10"/>
  <c r="Q462" i="10"/>
  <c r="R461" i="10"/>
  <c r="Q461" i="10"/>
  <c r="R460" i="10"/>
  <c r="Q460" i="10"/>
  <c r="R459" i="10"/>
  <c r="Q459" i="10"/>
  <c r="R458" i="10"/>
  <c r="Q458" i="10"/>
  <c r="R457" i="10"/>
  <c r="Q457" i="10"/>
  <c r="R456" i="10"/>
  <c r="Q456" i="10"/>
  <c r="R455" i="10"/>
  <c r="Q455" i="10"/>
  <c r="R454" i="10"/>
  <c r="Q454" i="10"/>
  <c r="R453" i="10"/>
  <c r="Q453" i="10"/>
  <c r="R452" i="10"/>
  <c r="Q452" i="10"/>
  <c r="R451" i="10"/>
  <c r="Q451" i="10"/>
  <c r="R450" i="10"/>
  <c r="Q450" i="10"/>
  <c r="R449" i="10"/>
  <c r="Q449" i="10"/>
  <c r="R448" i="10"/>
  <c r="Q448" i="10"/>
  <c r="R447" i="10"/>
  <c r="Q447" i="10"/>
  <c r="R446" i="10"/>
  <c r="Q446" i="10"/>
  <c r="R445" i="10"/>
  <c r="Q445" i="10"/>
  <c r="R444" i="10"/>
  <c r="Q444" i="10"/>
  <c r="R443" i="10"/>
  <c r="Q443" i="10"/>
  <c r="R442" i="10"/>
  <c r="Q442" i="10"/>
  <c r="R441" i="10"/>
  <c r="Q441" i="10"/>
  <c r="R440" i="10"/>
  <c r="Q440" i="10"/>
  <c r="R439" i="10"/>
  <c r="Q439" i="10"/>
  <c r="R438" i="10"/>
  <c r="Q438" i="10"/>
  <c r="R437" i="10"/>
  <c r="Q437" i="10"/>
  <c r="R436" i="10"/>
  <c r="Q436" i="10"/>
  <c r="R435" i="10"/>
  <c r="Q435" i="10"/>
  <c r="R434" i="10"/>
  <c r="Q434" i="10"/>
  <c r="R433" i="10"/>
  <c r="Q433" i="10"/>
  <c r="R432" i="10"/>
  <c r="Q432" i="10"/>
  <c r="R431" i="10"/>
  <c r="Q431" i="10"/>
  <c r="R430" i="10"/>
  <c r="Q430" i="10"/>
  <c r="R429" i="10"/>
  <c r="Q429" i="10"/>
  <c r="R428" i="10"/>
  <c r="Q428" i="10"/>
  <c r="R427" i="10"/>
  <c r="Q427" i="10"/>
  <c r="R426" i="10"/>
  <c r="Q426" i="10"/>
  <c r="R425" i="10"/>
  <c r="Q425" i="10"/>
  <c r="R424" i="10"/>
  <c r="Q424" i="10"/>
  <c r="R423" i="10"/>
  <c r="Q423" i="10"/>
  <c r="R422" i="10"/>
  <c r="Q422" i="10"/>
  <c r="R421" i="10"/>
  <c r="Q421" i="10"/>
  <c r="R420" i="10"/>
  <c r="Q420" i="10"/>
  <c r="R419" i="10"/>
  <c r="Q419" i="10"/>
  <c r="R418" i="10"/>
  <c r="Q418" i="10"/>
  <c r="R417" i="10"/>
  <c r="Q417" i="10"/>
  <c r="R416" i="10"/>
  <c r="Q416" i="10"/>
  <c r="R415" i="10"/>
  <c r="Q415" i="10"/>
  <c r="R414" i="10"/>
  <c r="Q414" i="10"/>
  <c r="R413" i="10"/>
  <c r="Q413" i="10"/>
  <c r="R412" i="10"/>
  <c r="Q412" i="10"/>
  <c r="R411" i="10"/>
  <c r="Q411" i="10"/>
  <c r="R410" i="10"/>
  <c r="Q410" i="10"/>
  <c r="R409" i="10"/>
  <c r="Q409" i="10"/>
  <c r="R408" i="10"/>
  <c r="Q408" i="10"/>
  <c r="R407" i="10"/>
  <c r="Q407" i="10"/>
  <c r="R406" i="10"/>
  <c r="Q406" i="10"/>
  <c r="R405" i="10"/>
  <c r="Q405" i="10"/>
  <c r="R404" i="10"/>
  <c r="Q404" i="10"/>
  <c r="R403" i="10"/>
  <c r="Q403" i="10"/>
  <c r="R402" i="10"/>
  <c r="Q402" i="10"/>
  <c r="R401" i="10"/>
  <c r="Q401" i="10"/>
  <c r="R400" i="10"/>
  <c r="Q400" i="10"/>
  <c r="R399" i="10"/>
  <c r="Q399" i="10"/>
  <c r="R398" i="10"/>
  <c r="Q398" i="10"/>
  <c r="R397" i="10"/>
  <c r="Q397" i="10"/>
  <c r="R396" i="10"/>
  <c r="Q396" i="10"/>
  <c r="R395" i="10"/>
  <c r="Q395" i="10"/>
  <c r="R394" i="10"/>
  <c r="Q394" i="10"/>
  <c r="R393" i="10"/>
  <c r="Q393" i="10"/>
  <c r="R392" i="10"/>
  <c r="Q392" i="10"/>
  <c r="R391" i="10"/>
  <c r="Q391" i="10"/>
  <c r="R390" i="10"/>
  <c r="Q390" i="10"/>
  <c r="R389" i="10"/>
  <c r="Q389" i="10"/>
  <c r="R388" i="10"/>
  <c r="Q388" i="10"/>
  <c r="R387" i="10"/>
  <c r="Q387" i="10"/>
  <c r="R386" i="10"/>
  <c r="Q386" i="10"/>
  <c r="R385" i="10"/>
  <c r="Q385" i="10"/>
  <c r="R384" i="10"/>
  <c r="Q384" i="10"/>
  <c r="R383" i="10"/>
  <c r="Q383" i="10"/>
  <c r="R382" i="10"/>
  <c r="Q382" i="10"/>
  <c r="R381" i="10"/>
  <c r="Q381" i="10"/>
  <c r="R380" i="10"/>
  <c r="Q380" i="10"/>
  <c r="R379" i="10"/>
  <c r="Q379" i="10"/>
  <c r="R378" i="10"/>
  <c r="Q378" i="10"/>
  <c r="R377" i="10"/>
  <c r="Q377" i="10"/>
  <c r="R376" i="10"/>
  <c r="Q376" i="10"/>
  <c r="R375" i="10"/>
  <c r="Q375" i="10"/>
  <c r="R374" i="10"/>
  <c r="Q374" i="10"/>
  <c r="R373" i="10"/>
  <c r="Q373" i="10"/>
  <c r="R372" i="10"/>
  <c r="Q372" i="10"/>
  <c r="R371" i="10"/>
  <c r="Q371" i="10"/>
  <c r="R370" i="10"/>
  <c r="Q370" i="10"/>
  <c r="R369" i="10"/>
  <c r="Q369" i="10"/>
  <c r="R368" i="10"/>
  <c r="Q368" i="10"/>
  <c r="R367" i="10"/>
  <c r="Q367" i="10"/>
  <c r="R366" i="10"/>
  <c r="Q366" i="10"/>
  <c r="R365" i="10"/>
  <c r="Q365" i="10"/>
  <c r="R364" i="10"/>
  <c r="Q364" i="10"/>
  <c r="R363" i="10"/>
  <c r="Q363" i="10"/>
  <c r="R362" i="10"/>
  <c r="Q362" i="10"/>
  <c r="R361" i="10"/>
  <c r="Q361" i="10"/>
  <c r="R360" i="10"/>
  <c r="Q360" i="10"/>
  <c r="R359" i="10"/>
  <c r="Q359" i="10"/>
  <c r="R358" i="10"/>
  <c r="Q358" i="10"/>
  <c r="R357" i="10"/>
  <c r="Q357" i="10"/>
  <c r="R356" i="10"/>
  <c r="Q356" i="10"/>
  <c r="R355" i="10"/>
  <c r="Q355" i="10"/>
  <c r="R354" i="10"/>
  <c r="Q354" i="10"/>
  <c r="R353" i="10"/>
  <c r="Q353" i="10"/>
  <c r="R352" i="10"/>
  <c r="Q352" i="10"/>
  <c r="R351" i="10"/>
  <c r="Q351" i="10"/>
  <c r="R350" i="10"/>
  <c r="Q350" i="10"/>
  <c r="R349" i="10"/>
  <c r="Q349" i="10"/>
  <c r="R348" i="10"/>
  <c r="Q348" i="10"/>
  <c r="R347" i="10"/>
  <c r="Q347" i="10"/>
  <c r="R346" i="10"/>
  <c r="Q346" i="10"/>
  <c r="R345" i="10"/>
  <c r="Q345" i="10"/>
  <c r="R344" i="10"/>
  <c r="Q344" i="10"/>
  <c r="R343" i="10"/>
  <c r="Q343" i="10"/>
  <c r="R342" i="10"/>
  <c r="Q342" i="10"/>
  <c r="R341" i="10"/>
  <c r="Q341" i="10"/>
  <c r="R340" i="10"/>
  <c r="Q340" i="10"/>
  <c r="R339" i="10"/>
  <c r="Q339" i="10"/>
  <c r="R338" i="10"/>
  <c r="Q338" i="10"/>
  <c r="R337" i="10"/>
  <c r="Q337" i="10"/>
  <c r="R336" i="10"/>
  <c r="Q336" i="10"/>
  <c r="R335" i="10"/>
  <c r="Q335" i="10"/>
  <c r="R334" i="10"/>
  <c r="Q334" i="10"/>
  <c r="R333" i="10"/>
  <c r="Q333" i="10"/>
  <c r="R332" i="10"/>
  <c r="Q332" i="10"/>
  <c r="R331" i="10"/>
  <c r="Q331" i="10"/>
  <c r="R330" i="10"/>
  <c r="Q330" i="10"/>
  <c r="R329" i="10"/>
  <c r="Q329" i="10"/>
  <c r="R328" i="10"/>
  <c r="Q328" i="10"/>
  <c r="R327" i="10"/>
  <c r="Q327" i="10"/>
  <c r="R326" i="10"/>
  <c r="Q326" i="10"/>
  <c r="R325" i="10"/>
  <c r="Q325" i="10"/>
  <c r="R324" i="10"/>
  <c r="Q324" i="10"/>
  <c r="R323" i="10"/>
  <c r="Q323" i="10"/>
  <c r="R322" i="10"/>
  <c r="Q322" i="10"/>
  <c r="R321" i="10"/>
  <c r="Q321" i="10"/>
  <c r="R320" i="10"/>
  <c r="Q320" i="10"/>
  <c r="R319" i="10"/>
  <c r="Q319" i="10"/>
  <c r="R318" i="10"/>
  <c r="Q318" i="10"/>
  <c r="R317" i="10"/>
  <c r="Q317" i="10"/>
  <c r="R316" i="10"/>
  <c r="Q316" i="10"/>
  <c r="R315" i="10"/>
  <c r="Q315" i="10"/>
  <c r="R314" i="10"/>
  <c r="Q314" i="10"/>
  <c r="R313" i="10"/>
  <c r="Q313" i="10"/>
  <c r="R312" i="10"/>
  <c r="Q312" i="10"/>
  <c r="R311" i="10"/>
  <c r="Q311" i="10"/>
  <c r="R310" i="10"/>
  <c r="Q310" i="10"/>
  <c r="R309" i="10"/>
  <c r="Q309" i="10"/>
  <c r="R308" i="10"/>
  <c r="Q308" i="10"/>
  <c r="R307" i="10"/>
  <c r="Q307" i="10"/>
  <c r="R306" i="10"/>
  <c r="Q306" i="10"/>
  <c r="R305" i="10"/>
  <c r="Q305" i="10"/>
  <c r="R304" i="10"/>
  <c r="Q304" i="10"/>
  <c r="R303" i="10"/>
  <c r="Q303" i="10"/>
  <c r="R302" i="10"/>
  <c r="Q302" i="10"/>
  <c r="R301" i="10"/>
  <c r="Q301" i="10"/>
  <c r="R300" i="10"/>
  <c r="Q300" i="10"/>
  <c r="R299" i="10"/>
  <c r="Q299" i="10"/>
  <c r="R298" i="10"/>
  <c r="Q298" i="10"/>
  <c r="R297" i="10"/>
  <c r="Q297" i="10"/>
  <c r="R296" i="10"/>
  <c r="Q296" i="10"/>
  <c r="R295" i="10"/>
  <c r="Q295" i="10"/>
  <c r="R294" i="10"/>
  <c r="Q294" i="10"/>
  <c r="R293" i="10"/>
  <c r="Q293" i="10"/>
  <c r="R292" i="10"/>
  <c r="Q292" i="10"/>
  <c r="R291" i="10"/>
  <c r="Q291" i="10"/>
  <c r="R290" i="10"/>
  <c r="Q290" i="10"/>
  <c r="R289" i="10"/>
  <c r="Q289" i="10"/>
  <c r="R288" i="10"/>
  <c r="Q288" i="10"/>
  <c r="R287" i="10"/>
  <c r="Q287" i="10"/>
  <c r="R286" i="10"/>
  <c r="Q286" i="10"/>
  <c r="R285" i="10"/>
  <c r="Q285" i="10"/>
  <c r="R284" i="10"/>
  <c r="Q284" i="10"/>
  <c r="R283" i="10"/>
  <c r="Q283" i="10"/>
  <c r="R282" i="10"/>
  <c r="Q282" i="10"/>
  <c r="R281" i="10"/>
  <c r="Q281" i="10"/>
  <c r="R280" i="10"/>
  <c r="Q280" i="10"/>
  <c r="R279" i="10"/>
  <c r="Q279" i="10"/>
  <c r="R278" i="10"/>
  <c r="Q278" i="10"/>
  <c r="R277" i="10"/>
  <c r="Q277" i="10"/>
  <c r="R276" i="10"/>
  <c r="Q276" i="10"/>
  <c r="R275" i="10"/>
  <c r="Q275" i="10"/>
  <c r="R274" i="10"/>
  <c r="Q274" i="10"/>
  <c r="R273" i="10"/>
  <c r="Q273" i="10"/>
  <c r="R272" i="10"/>
  <c r="Q272" i="10"/>
  <c r="R271" i="10"/>
  <c r="Q271" i="10"/>
  <c r="R270" i="10"/>
  <c r="Q270" i="10"/>
  <c r="R269" i="10"/>
  <c r="Q269" i="10"/>
  <c r="R268" i="10"/>
  <c r="Q268" i="10"/>
  <c r="R267" i="10"/>
  <c r="Q267" i="10"/>
  <c r="R266" i="10"/>
  <c r="Q266" i="10"/>
  <c r="R265" i="10"/>
  <c r="Q265" i="10"/>
  <c r="R264" i="10"/>
  <c r="Q264" i="10"/>
  <c r="R263" i="10"/>
  <c r="Q263" i="10"/>
  <c r="R262" i="10"/>
  <c r="Q262" i="10"/>
  <c r="R261" i="10"/>
  <c r="Q261" i="10"/>
  <c r="R260" i="10"/>
  <c r="Q260" i="10"/>
  <c r="R259" i="10"/>
  <c r="Q259" i="10"/>
  <c r="R258" i="10"/>
  <c r="Q258" i="10"/>
  <c r="R257" i="10"/>
  <c r="Q257" i="10"/>
  <c r="R256" i="10"/>
  <c r="Q256" i="10"/>
  <c r="R255" i="10"/>
  <c r="Q255" i="10"/>
  <c r="R254" i="10"/>
  <c r="Q254" i="10"/>
  <c r="R253" i="10"/>
  <c r="Q253" i="10"/>
  <c r="R252" i="10"/>
  <c r="Q252" i="10"/>
  <c r="R251" i="10"/>
  <c r="Q251" i="10"/>
  <c r="R250" i="10"/>
  <c r="Q250" i="10"/>
  <c r="R249" i="10"/>
  <c r="Q249" i="10"/>
  <c r="R248" i="10"/>
  <c r="Q248" i="10"/>
  <c r="R247" i="10"/>
  <c r="Q247" i="10"/>
  <c r="R246" i="10"/>
  <c r="Q246" i="10"/>
  <c r="R245" i="10"/>
  <c r="Q245" i="10"/>
  <c r="R244" i="10"/>
  <c r="Q244" i="10"/>
  <c r="R243" i="10"/>
  <c r="Q243" i="10"/>
  <c r="R242" i="10"/>
  <c r="Q242" i="10"/>
  <c r="R241" i="10"/>
  <c r="Q241" i="10"/>
  <c r="R240" i="10"/>
  <c r="Q240" i="10"/>
  <c r="R239" i="10"/>
  <c r="Q239" i="10"/>
  <c r="R238" i="10"/>
  <c r="Q238" i="10"/>
  <c r="R237" i="10"/>
  <c r="Q237" i="10"/>
  <c r="R236" i="10"/>
  <c r="Q236" i="10"/>
  <c r="R235" i="10"/>
  <c r="Q235" i="10"/>
  <c r="R234" i="10"/>
  <c r="Q234" i="10"/>
  <c r="R233" i="10"/>
  <c r="Q233" i="10"/>
  <c r="R232" i="10"/>
  <c r="Q232" i="10"/>
  <c r="R231" i="10"/>
  <c r="Q231" i="10"/>
  <c r="R230" i="10"/>
  <c r="Q230" i="10"/>
  <c r="R229" i="10"/>
  <c r="Q229" i="10"/>
  <c r="R228" i="10"/>
  <c r="Q228" i="10"/>
  <c r="R227" i="10"/>
  <c r="Q227" i="10"/>
  <c r="R226" i="10"/>
  <c r="Q226" i="10"/>
  <c r="R225" i="10"/>
  <c r="Q225" i="10"/>
  <c r="R224" i="10"/>
  <c r="Q224" i="10"/>
  <c r="R223" i="10"/>
  <c r="Q223" i="10"/>
  <c r="R222" i="10"/>
  <c r="Q222" i="10"/>
  <c r="R221" i="10"/>
  <c r="Q221" i="10"/>
  <c r="R220" i="10"/>
  <c r="Q220" i="10"/>
  <c r="R219" i="10"/>
  <c r="Q219" i="10"/>
  <c r="R218" i="10"/>
  <c r="Q218" i="10"/>
  <c r="R217" i="10"/>
  <c r="Q217" i="10"/>
  <c r="R216" i="10"/>
  <c r="Q216" i="10"/>
  <c r="R215" i="10"/>
  <c r="Q215" i="10"/>
  <c r="R214" i="10"/>
  <c r="Q214" i="10"/>
  <c r="R213" i="10"/>
  <c r="Q213" i="10"/>
  <c r="R212" i="10"/>
  <c r="Q212" i="10"/>
  <c r="R211" i="10"/>
  <c r="Q211" i="10"/>
  <c r="R210" i="10"/>
  <c r="Q210" i="10"/>
  <c r="R209" i="10"/>
  <c r="Q209" i="10"/>
  <c r="R208" i="10"/>
  <c r="Q208" i="10"/>
  <c r="R207" i="10"/>
  <c r="Q207" i="10"/>
  <c r="R206" i="10"/>
  <c r="Q206" i="10"/>
  <c r="R205" i="10"/>
  <c r="Q205" i="10"/>
  <c r="R204" i="10"/>
  <c r="Q204" i="10"/>
  <c r="R203" i="10"/>
  <c r="Q203" i="10"/>
  <c r="R202" i="10"/>
  <c r="Q202" i="10"/>
  <c r="R201" i="10"/>
  <c r="Q201" i="10"/>
  <c r="R200" i="10"/>
  <c r="Q200" i="10"/>
  <c r="R199" i="10"/>
  <c r="Q199" i="10"/>
  <c r="R198" i="10"/>
  <c r="Q198" i="10"/>
  <c r="R197" i="10"/>
  <c r="Q197" i="10"/>
  <c r="R196" i="10"/>
  <c r="Q196" i="10"/>
  <c r="R195" i="10"/>
  <c r="Q195" i="10"/>
  <c r="R194" i="10"/>
  <c r="Q194" i="10"/>
  <c r="R193" i="10"/>
  <c r="Q193" i="10"/>
  <c r="R192" i="10"/>
  <c r="Q192" i="10"/>
  <c r="R191" i="10"/>
  <c r="Q191" i="10"/>
  <c r="R190" i="10"/>
  <c r="Q190" i="10"/>
  <c r="R189" i="10"/>
  <c r="Q189" i="10"/>
  <c r="R188" i="10"/>
  <c r="Q188" i="10"/>
  <c r="R187" i="10"/>
  <c r="Q187" i="10"/>
  <c r="R186" i="10"/>
  <c r="Q186" i="10"/>
  <c r="R185" i="10"/>
  <c r="Q185" i="10"/>
  <c r="R184" i="10"/>
  <c r="Q184" i="10"/>
  <c r="R183" i="10"/>
  <c r="Q183" i="10"/>
  <c r="R182" i="10"/>
  <c r="Q182" i="10"/>
  <c r="R181" i="10"/>
  <c r="Q181" i="10"/>
  <c r="R180" i="10"/>
  <c r="Q180" i="10"/>
  <c r="R179" i="10"/>
  <c r="Q179" i="10"/>
  <c r="R178" i="10"/>
  <c r="Q178" i="10"/>
  <c r="R177" i="10"/>
  <c r="Q177" i="10"/>
  <c r="R176" i="10"/>
  <c r="Q176" i="10"/>
  <c r="R175" i="10"/>
  <c r="Q175" i="10"/>
  <c r="R174" i="10"/>
  <c r="Q174" i="10"/>
  <c r="R173" i="10"/>
  <c r="Q173" i="10"/>
  <c r="R172" i="10"/>
  <c r="Q172" i="10"/>
  <c r="R171" i="10"/>
  <c r="Q171" i="10"/>
  <c r="R170" i="10"/>
  <c r="Q170" i="10"/>
  <c r="R169" i="10"/>
  <c r="Q169" i="10"/>
  <c r="R168" i="10"/>
  <c r="Q168" i="10"/>
  <c r="R167" i="10"/>
  <c r="Q167" i="10"/>
  <c r="R166" i="10"/>
  <c r="Q166" i="10"/>
  <c r="R165" i="10"/>
  <c r="Q165" i="10"/>
  <c r="R164" i="10"/>
  <c r="Q164" i="10"/>
  <c r="R163" i="10"/>
  <c r="Q163" i="10"/>
  <c r="R162" i="10"/>
  <c r="Q162" i="10"/>
  <c r="R161" i="10"/>
  <c r="Q161" i="10"/>
  <c r="R160" i="10"/>
  <c r="Q160" i="10"/>
  <c r="R159" i="10"/>
  <c r="Q159" i="10"/>
  <c r="R158" i="10"/>
  <c r="Q158" i="10"/>
  <c r="R157" i="10"/>
  <c r="Q157" i="10"/>
  <c r="R156" i="10"/>
  <c r="Q156" i="10"/>
  <c r="R155" i="10"/>
  <c r="Q155" i="10"/>
  <c r="R154" i="10"/>
  <c r="Q154" i="10"/>
  <c r="R153" i="10"/>
  <c r="Q153" i="10"/>
  <c r="R152" i="10"/>
  <c r="Q152" i="10"/>
  <c r="R151" i="10"/>
  <c r="Q151" i="10"/>
  <c r="R150" i="10"/>
  <c r="Q150" i="10"/>
  <c r="R149" i="10"/>
  <c r="Q149" i="10"/>
  <c r="R148" i="10"/>
  <c r="Q148" i="10"/>
  <c r="R147" i="10"/>
  <c r="Q147" i="10"/>
  <c r="R146" i="10"/>
  <c r="Q146" i="10"/>
  <c r="R145" i="10"/>
  <c r="Q145" i="10"/>
  <c r="R144" i="10"/>
  <c r="Q144" i="10"/>
  <c r="R143" i="10"/>
  <c r="Q143" i="10"/>
  <c r="R142" i="10"/>
  <c r="Q142" i="10"/>
  <c r="R141" i="10"/>
  <c r="Q141" i="10"/>
  <c r="R140" i="10"/>
  <c r="Q140" i="10"/>
  <c r="R139" i="10"/>
  <c r="Q139" i="10"/>
  <c r="R138" i="10"/>
  <c r="Q138" i="10"/>
  <c r="R137" i="10"/>
  <c r="Q137" i="10"/>
  <c r="R136" i="10"/>
  <c r="Q136" i="10"/>
  <c r="R135" i="10"/>
  <c r="Q135" i="10"/>
  <c r="R134" i="10"/>
  <c r="Q134" i="10"/>
  <c r="R133" i="10"/>
  <c r="Q133" i="10"/>
  <c r="R132" i="10"/>
  <c r="Q132" i="10"/>
  <c r="R131" i="10"/>
  <c r="Q131" i="10"/>
  <c r="R130" i="10"/>
  <c r="Q130" i="10"/>
  <c r="R129" i="10"/>
  <c r="Q129" i="10"/>
  <c r="R128" i="10"/>
  <c r="Q128" i="10"/>
  <c r="R127" i="10"/>
  <c r="Q127" i="10"/>
  <c r="R126" i="10"/>
  <c r="Q126" i="10"/>
  <c r="R125" i="10"/>
  <c r="Q125" i="10"/>
  <c r="R124" i="10"/>
  <c r="Q124" i="10"/>
  <c r="R123" i="10"/>
  <c r="Q123" i="10"/>
  <c r="R122" i="10"/>
  <c r="Q122" i="10"/>
  <c r="R121" i="10"/>
  <c r="Q121" i="10"/>
  <c r="R120" i="10"/>
  <c r="Q120" i="10"/>
  <c r="R119" i="10"/>
  <c r="Q119" i="10"/>
  <c r="R118" i="10"/>
  <c r="Q118" i="10"/>
  <c r="R117" i="10"/>
  <c r="Q117" i="10"/>
  <c r="R116" i="10"/>
  <c r="Q116" i="10"/>
  <c r="R115" i="10"/>
  <c r="Q115" i="10"/>
  <c r="R114" i="10"/>
  <c r="Q114" i="10"/>
  <c r="R113" i="10"/>
  <c r="Q113" i="10"/>
  <c r="R112" i="10"/>
  <c r="Q112" i="10"/>
  <c r="R111" i="10"/>
  <c r="Q111" i="10"/>
  <c r="R110" i="10"/>
  <c r="Q110" i="10"/>
  <c r="R109" i="10"/>
  <c r="Q109" i="10"/>
  <c r="R108" i="10"/>
  <c r="Q108" i="10"/>
  <c r="R107" i="10"/>
  <c r="Q107" i="10"/>
  <c r="R106" i="10"/>
  <c r="Q106" i="10"/>
  <c r="R105" i="10"/>
  <c r="Q105" i="10"/>
  <c r="R104" i="10"/>
  <c r="Q104" i="10"/>
  <c r="R103" i="10"/>
  <c r="Q103" i="10"/>
  <c r="R102" i="10"/>
  <c r="Q102" i="10"/>
  <c r="R101" i="10"/>
  <c r="Q101" i="10"/>
  <c r="R100" i="10"/>
  <c r="Q100" i="10"/>
  <c r="R99" i="10"/>
  <c r="Q99" i="10"/>
  <c r="R98" i="10"/>
  <c r="Q98" i="10"/>
  <c r="R97" i="10"/>
  <c r="Q97" i="10"/>
  <c r="R96" i="10"/>
  <c r="Q96" i="10"/>
  <c r="R95" i="10"/>
  <c r="Q95" i="10"/>
  <c r="R94" i="10"/>
  <c r="Q94" i="10"/>
  <c r="R93" i="10"/>
  <c r="Q93" i="10"/>
  <c r="R92" i="10"/>
  <c r="Q92" i="10"/>
  <c r="R91" i="10"/>
  <c r="Q91" i="10"/>
  <c r="R90" i="10"/>
  <c r="Q90" i="10"/>
  <c r="R89" i="10"/>
  <c r="Q89" i="10"/>
  <c r="R88" i="10"/>
  <c r="Q88" i="10"/>
  <c r="R87" i="10"/>
  <c r="Q87" i="10"/>
  <c r="R86" i="10"/>
  <c r="Q86" i="10"/>
  <c r="R85" i="10"/>
  <c r="Q85" i="10"/>
  <c r="R84" i="10"/>
  <c r="Q84" i="10"/>
  <c r="R83" i="10"/>
  <c r="Q83" i="10"/>
  <c r="R82" i="10"/>
  <c r="Q82" i="10"/>
  <c r="R81" i="10"/>
  <c r="Q81" i="10"/>
  <c r="R80" i="10"/>
  <c r="Q80" i="10"/>
  <c r="R79" i="10"/>
  <c r="Q79" i="10"/>
  <c r="R78" i="10"/>
  <c r="Q78" i="10"/>
  <c r="R77" i="10"/>
  <c r="Q77" i="10"/>
  <c r="R76" i="10"/>
  <c r="Q76" i="10"/>
  <c r="R75" i="10"/>
  <c r="Q75" i="10"/>
  <c r="R74" i="10"/>
  <c r="Q74" i="10"/>
  <c r="R73" i="10"/>
  <c r="Q73" i="10"/>
  <c r="R72" i="10"/>
  <c r="Q72" i="10"/>
  <c r="R71" i="10"/>
  <c r="Q71" i="10"/>
  <c r="R70" i="10"/>
  <c r="Q70" i="10"/>
  <c r="R69" i="10"/>
  <c r="Q69" i="10"/>
  <c r="R68" i="10"/>
  <c r="Q68" i="10"/>
  <c r="R67" i="10"/>
  <c r="Q67" i="10"/>
  <c r="R66" i="10"/>
  <c r="Q66" i="10"/>
  <c r="R65" i="10"/>
  <c r="Q65" i="10"/>
  <c r="R64" i="10"/>
  <c r="Q64" i="10"/>
  <c r="R63" i="10"/>
  <c r="Q63" i="10"/>
  <c r="R62" i="10"/>
  <c r="Q62" i="10"/>
  <c r="R61" i="10"/>
  <c r="Q61" i="10"/>
  <c r="R60" i="10"/>
  <c r="Q60" i="10"/>
  <c r="R59" i="10"/>
  <c r="Q59" i="10"/>
  <c r="R58" i="10"/>
  <c r="Q58" i="10"/>
  <c r="R57" i="10"/>
  <c r="Q57" i="10"/>
  <c r="R56" i="10"/>
  <c r="Q56" i="10"/>
  <c r="R55" i="10"/>
  <c r="Q55" i="10"/>
  <c r="R54" i="10"/>
  <c r="Q54" i="10"/>
  <c r="R53" i="10"/>
  <c r="Q53" i="10"/>
  <c r="R52" i="10"/>
  <c r="Q52" i="10"/>
  <c r="R51" i="10"/>
  <c r="Q51" i="10"/>
  <c r="R50" i="10"/>
  <c r="Q50" i="10"/>
  <c r="R49" i="10"/>
  <c r="Q49" i="10"/>
  <c r="R48" i="10"/>
  <c r="Q48" i="10"/>
  <c r="R47" i="10"/>
  <c r="Q47" i="10"/>
  <c r="R46" i="10"/>
  <c r="Q46" i="10"/>
  <c r="R45" i="10"/>
  <c r="Q45" i="10"/>
  <c r="R44" i="10"/>
  <c r="Q44" i="10"/>
  <c r="R43" i="10"/>
  <c r="Q43" i="10"/>
  <c r="R42" i="10"/>
  <c r="Q42" i="10"/>
  <c r="R41" i="10"/>
  <c r="Q41" i="10"/>
  <c r="R40" i="10"/>
  <c r="Q40" i="10"/>
  <c r="R39" i="10"/>
  <c r="Q39" i="10"/>
  <c r="R38" i="10"/>
  <c r="Q38" i="10"/>
  <c r="R37" i="10"/>
  <c r="Q37" i="10"/>
  <c r="R36" i="10"/>
  <c r="Q36" i="10"/>
  <c r="R35" i="10"/>
  <c r="Q35" i="10"/>
  <c r="R34" i="10"/>
  <c r="Q34" i="10"/>
  <c r="R33" i="10"/>
  <c r="Q33" i="10"/>
  <c r="R32" i="10"/>
  <c r="Q32" i="10"/>
  <c r="R31" i="10"/>
  <c r="Q31" i="10"/>
  <c r="R30" i="10"/>
  <c r="Q30" i="10"/>
  <c r="R29" i="10"/>
  <c r="Q29" i="10"/>
  <c r="R28" i="10"/>
  <c r="Q28" i="10"/>
  <c r="R27" i="10"/>
  <c r="Q27" i="10"/>
  <c r="R26" i="10"/>
  <c r="Q26" i="10"/>
  <c r="R25" i="10"/>
  <c r="Q25" i="10"/>
  <c r="R24" i="10"/>
  <c r="Q24" i="10"/>
  <c r="R23" i="10"/>
  <c r="Q23" i="10"/>
  <c r="R22" i="10"/>
  <c r="Q22" i="10"/>
  <c r="R21" i="10"/>
  <c r="Q21" i="10"/>
  <c r="R20" i="10"/>
  <c r="Q20" i="10"/>
  <c r="R19" i="10"/>
  <c r="Q19" i="10"/>
  <c r="R18" i="10"/>
  <c r="Q18" i="10"/>
  <c r="R17" i="10"/>
  <c r="Q17" i="10"/>
  <c r="R16" i="10"/>
  <c r="Q16" i="10"/>
  <c r="R15" i="10"/>
  <c r="Q15" i="10"/>
  <c r="R14" i="10"/>
  <c r="Q14" i="10"/>
  <c r="R13" i="10"/>
  <c r="Q13" i="10"/>
  <c r="R12" i="10"/>
  <c r="Q12" i="10"/>
  <c r="R11" i="10"/>
  <c r="Q11" i="10"/>
  <c r="R10" i="10"/>
  <c r="Q10" i="10"/>
  <c r="R9" i="10"/>
  <c r="Q9" i="10"/>
  <c r="R8" i="10"/>
  <c r="Q8" i="10"/>
  <c r="R7" i="10"/>
  <c r="Q7" i="10"/>
  <c r="R6" i="10"/>
  <c r="Q6" i="10"/>
  <c r="R5" i="10"/>
  <c r="Q5" i="10"/>
  <c r="R4" i="10"/>
  <c r="Q4" i="10"/>
  <c r="R3" i="10"/>
  <c r="Q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80" i="10"/>
  <c r="P81" i="10"/>
  <c r="P82" i="10"/>
  <c r="P83" i="10"/>
  <c r="P84" i="10"/>
  <c r="P85" i="10"/>
  <c r="P86" i="10"/>
  <c r="P87" i="10"/>
  <c r="P88" i="10"/>
  <c r="P89" i="10"/>
  <c r="P90" i="10"/>
  <c r="P91" i="10"/>
  <c r="P92" i="10"/>
  <c r="P93" i="10"/>
  <c r="P94" i="10"/>
  <c r="P95" i="10"/>
  <c r="P96" i="10"/>
  <c r="P97" i="10"/>
  <c r="P98" i="10"/>
  <c r="P99" i="10"/>
  <c r="P100" i="10"/>
  <c r="P101" i="10"/>
  <c r="P102" i="10"/>
  <c r="P103" i="10"/>
  <c r="P104" i="10"/>
  <c r="P105" i="10"/>
  <c r="P106" i="10"/>
  <c r="P107" i="10"/>
  <c r="P108" i="10"/>
  <c r="P109" i="10"/>
  <c r="P110" i="10"/>
  <c r="P111" i="10"/>
  <c r="P112" i="10"/>
  <c r="P113" i="10"/>
  <c r="P114" i="10"/>
  <c r="P115" i="10"/>
  <c r="P116" i="10"/>
  <c r="P117" i="10"/>
  <c r="P118" i="10"/>
  <c r="P119" i="10"/>
  <c r="P120" i="10"/>
  <c r="P121" i="10"/>
  <c r="P122" i="10"/>
  <c r="P123" i="10"/>
  <c r="P124" i="10"/>
  <c r="P125" i="10"/>
  <c r="P126" i="10"/>
  <c r="P127" i="10"/>
  <c r="P128" i="10"/>
  <c r="P129" i="10"/>
  <c r="P130" i="10"/>
  <c r="P131" i="10"/>
  <c r="P132" i="10"/>
  <c r="P133" i="10"/>
  <c r="P134" i="10"/>
  <c r="P135" i="10"/>
  <c r="P136" i="10"/>
  <c r="P137" i="10"/>
  <c r="P138" i="10"/>
  <c r="P139" i="10"/>
  <c r="P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59" i="10"/>
  <c r="P160" i="10"/>
  <c r="P161" i="10"/>
  <c r="P162" i="10"/>
  <c r="P163" i="10"/>
  <c r="P164" i="10"/>
  <c r="P165" i="10"/>
  <c r="P166" i="10"/>
  <c r="P167" i="10"/>
  <c r="P168" i="10"/>
  <c r="P169" i="10"/>
  <c r="P170" i="10"/>
  <c r="P171" i="10"/>
  <c r="P172" i="10"/>
  <c r="P173" i="10"/>
  <c r="P174" i="10"/>
  <c r="P175" i="10"/>
  <c r="P176" i="10"/>
  <c r="P177" i="10"/>
  <c r="P178" i="10"/>
  <c r="P179" i="10"/>
  <c r="P180" i="10"/>
  <c r="P181" i="10"/>
  <c r="P182" i="10"/>
  <c r="P183" i="10"/>
  <c r="P184" i="10"/>
  <c r="P185" i="10"/>
  <c r="P186" i="10"/>
  <c r="P187" i="10"/>
  <c r="P188" i="10"/>
  <c r="P189" i="10"/>
  <c r="P190" i="10"/>
  <c r="P191" i="10"/>
  <c r="P192" i="10"/>
  <c r="P193" i="10"/>
  <c r="P194" i="10"/>
  <c r="P195" i="10"/>
  <c r="P196" i="10"/>
  <c r="P197" i="10"/>
  <c r="P198" i="10"/>
  <c r="P199" i="10"/>
  <c r="P200" i="10"/>
  <c r="P201" i="10"/>
  <c r="P202" i="10"/>
  <c r="P203" i="10"/>
  <c r="P204" i="10"/>
  <c r="P205" i="10"/>
  <c r="P206" i="10"/>
  <c r="P207" i="10"/>
  <c r="P208" i="10"/>
  <c r="P209" i="10"/>
  <c r="P210" i="10"/>
  <c r="P211" i="10"/>
  <c r="P212" i="10"/>
  <c r="P213" i="10"/>
  <c r="P214" i="10"/>
  <c r="P215" i="10"/>
  <c r="P216" i="10"/>
  <c r="P217" i="10"/>
  <c r="P218" i="10"/>
  <c r="P219" i="10"/>
  <c r="P220" i="10"/>
  <c r="P221" i="10"/>
  <c r="P222" i="10"/>
  <c r="P223" i="10"/>
  <c r="P224" i="10"/>
  <c r="P225" i="10"/>
  <c r="P226" i="10"/>
  <c r="P227" i="10"/>
  <c r="P228" i="10"/>
  <c r="P229" i="10"/>
  <c r="P230" i="10"/>
  <c r="P231" i="10"/>
  <c r="P232" i="10"/>
  <c r="P233" i="10"/>
  <c r="P234" i="10"/>
  <c r="P235" i="10"/>
  <c r="P236" i="10"/>
  <c r="P237" i="10"/>
  <c r="P238" i="10"/>
  <c r="P239" i="10"/>
  <c r="P240" i="10"/>
  <c r="P241" i="10"/>
  <c r="P242" i="10"/>
  <c r="P243" i="10"/>
  <c r="P244" i="10"/>
  <c r="P245" i="10"/>
  <c r="P246" i="10"/>
  <c r="P247" i="10"/>
  <c r="P248" i="10"/>
  <c r="P249" i="10"/>
  <c r="P250" i="10"/>
  <c r="P251" i="10"/>
  <c r="P252" i="10"/>
  <c r="P253" i="10"/>
  <c r="P254" i="10"/>
  <c r="P255" i="10"/>
  <c r="P256" i="10"/>
  <c r="P257" i="10"/>
  <c r="P258" i="10"/>
  <c r="P259" i="10"/>
  <c r="P260" i="10"/>
  <c r="P261" i="10"/>
  <c r="P262" i="10"/>
  <c r="P263" i="10"/>
  <c r="P264" i="10"/>
  <c r="P265" i="10"/>
  <c r="P266" i="10"/>
  <c r="P267" i="10"/>
  <c r="P268" i="10"/>
  <c r="P269" i="10"/>
  <c r="P270" i="10"/>
  <c r="P271" i="10"/>
  <c r="P272" i="10"/>
  <c r="P273" i="10"/>
  <c r="P274" i="10"/>
  <c r="P275" i="10"/>
  <c r="P276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P338" i="10"/>
  <c r="P339" i="10"/>
  <c r="P340" i="10"/>
  <c r="P341" i="10"/>
  <c r="P342" i="10"/>
  <c r="P343" i="10"/>
  <c r="P344" i="10"/>
  <c r="P345" i="10"/>
  <c r="P346" i="10"/>
  <c r="P347" i="10"/>
  <c r="P348" i="10"/>
  <c r="P349" i="10"/>
  <c r="P350" i="10"/>
  <c r="P351" i="10"/>
  <c r="P352" i="10"/>
  <c r="P353" i="10"/>
  <c r="P354" i="10"/>
  <c r="P355" i="10"/>
  <c r="P356" i="10"/>
  <c r="P357" i="10"/>
  <c r="P358" i="10"/>
  <c r="P359" i="10"/>
  <c r="P360" i="10"/>
  <c r="P361" i="10"/>
  <c r="P362" i="10"/>
  <c r="P363" i="10"/>
  <c r="P364" i="10"/>
  <c r="P365" i="10"/>
  <c r="P366" i="10"/>
  <c r="P367" i="10"/>
  <c r="P368" i="10"/>
  <c r="P369" i="10"/>
  <c r="P370" i="10"/>
  <c r="P371" i="10"/>
  <c r="P372" i="10"/>
  <c r="P373" i="10"/>
  <c r="P374" i="10"/>
  <c r="P375" i="10"/>
  <c r="P376" i="10"/>
  <c r="P377" i="10"/>
  <c r="P378" i="10"/>
  <c r="P379" i="10"/>
  <c r="P380" i="10"/>
  <c r="P381" i="10"/>
  <c r="P382" i="10"/>
  <c r="P383" i="10"/>
  <c r="P384" i="10"/>
  <c r="P385" i="10"/>
  <c r="P386" i="10"/>
  <c r="P387" i="10"/>
  <c r="P388" i="10"/>
  <c r="P389" i="10"/>
  <c r="P390" i="10"/>
  <c r="P391" i="10"/>
  <c r="P392" i="10"/>
  <c r="P393" i="10"/>
  <c r="P394" i="10"/>
  <c r="P395" i="10"/>
  <c r="P396" i="10"/>
  <c r="P397" i="10"/>
  <c r="P398" i="10"/>
  <c r="P399" i="10"/>
  <c r="P400" i="10"/>
  <c r="P401" i="10"/>
  <c r="P402" i="10"/>
  <c r="P403" i="10"/>
  <c r="P404" i="10"/>
  <c r="P405" i="10"/>
  <c r="P406" i="10"/>
  <c r="P407" i="10"/>
  <c r="P408" i="10"/>
  <c r="P409" i="10"/>
  <c r="P410" i="10"/>
  <c r="P411" i="10"/>
  <c r="P412" i="10"/>
  <c r="P413" i="10"/>
  <c r="P414" i="10"/>
  <c r="P415" i="10"/>
  <c r="P416" i="10"/>
  <c r="P417" i="10"/>
  <c r="P418" i="10"/>
  <c r="P419" i="10"/>
  <c r="P420" i="10"/>
  <c r="P421" i="10"/>
  <c r="P422" i="10"/>
  <c r="P423" i="10"/>
  <c r="P424" i="10"/>
  <c r="P425" i="10"/>
  <c r="P426" i="10"/>
  <c r="P427" i="10"/>
  <c r="P428" i="10"/>
  <c r="P429" i="10"/>
  <c r="P430" i="10"/>
  <c r="P431" i="10"/>
  <c r="P432" i="10"/>
  <c r="P433" i="10"/>
  <c r="P434" i="10"/>
  <c r="P435" i="10"/>
  <c r="P436" i="10"/>
  <c r="P437" i="10"/>
  <c r="P438" i="10"/>
  <c r="P439" i="10"/>
  <c r="P440" i="10"/>
  <c r="P441" i="10"/>
  <c r="P442" i="10"/>
  <c r="P443" i="10"/>
  <c r="P444" i="10"/>
  <c r="P445" i="10"/>
  <c r="P446" i="10"/>
  <c r="P447" i="10"/>
  <c r="P448" i="10"/>
  <c r="P449" i="10"/>
  <c r="P450" i="10"/>
  <c r="P451" i="10"/>
  <c r="P452" i="10"/>
  <c r="P453" i="10"/>
  <c r="P454" i="10"/>
  <c r="P455" i="10"/>
  <c r="P456" i="10"/>
  <c r="P457" i="10"/>
  <c r="P458" i="10"/>
  <c r="P459" i="10"/>
  <c r="P460" i="10"/>
  <c r="P461" i="10"/>
  <c r="P462" i="10"/>
  <c r="P463" i="10"/>
  <c r="P464" i="10"/>
  <c r="P465" i="10"/>
  <c r="P466" i="10"/>
  <c r="P467" i="10"/>
  <c r="P468" i="10"/>
  <c r="P469" i="10"/>
  <c r="P470" i="10"/>
  <c r="P471" i="10"/>
  <c r="P472" i="10"/>
  <c r="P473" i="10"/>
  <c r="P474" i="10"/>
  <c r="P475" i="10"/>
  <c r="P476" i="10"/>
  <c r="P477" i="10"/>
  <c r="P478" i="10"/>
  <c r="P479" i="10"/>
  <c r="P480" i="10"/>
  <c r="P481" i="10"/>
  <c r="P482" i="10"/>
  <c r="P483" i="10"/>
  <c r="P484" i="10"/>
  <c r="P485" i="10"/>
  <c r="P486" i="10"/>
  <c r="P487" i="10"/>
  <c r="P488" i="10"/>
  <c r="P489" i="10"/>
  <c r="P490" i="10"/>
  <c r="P491" i="10"/>
  <c r="P492" i="10"/>
  <c r="P493" i="10"/>
  <c r="P494" i="10"/>
  <c r="P495" i="10"/>
  <c r="P496" i="10"/>
  <c r="P497" i="10"/>
  <c r="P498" i="10"/>
  <c r="P499" i="10"/>
  <c r="P500" i="10"/>
  <c r="P501" i="10"/>
  <c r="P502" i="10"/>
  <c r="P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O172" i="10"/>
  <c r="O173" i="10"/>
  <c r="O174" i="10"/>
  <c r="O175" i="10"/>
  <c r="O176" i="10"/>
  <c r="O177" i="10"/>
  <c r="O178" i="10"/>
  <c r="O179" i="10"/>
  <c r="O180" i="10"/>
  <c r="O181" i="10"/>
  <c r="O182" i="10"/>
  <c r="O183" i="10"/>
  <c r="O184" i="10"/>
  <c r="O185" i="10"/>
  <c r="O186" i="10"/>
  <c r="O187" i="10"/>
  <c r="O188" i="10"/>
  <c r="O189" i="10"/>
  <c r="O190" i="10"/>
  <c r="O191" i="10"/>
  <c r="O192" i="10"/>
  <c r="O193" i="10"/>
  <c r="O194" i="10"/>
  <c r="O195" i="10"/>
  <c r="O196" i="10"/>
  <c r="O197" i="10"/>
  <c r="O198" i="10"/>
  <c r="O199" i="10"/>
  <c r="O200" i="10"/>
  <c r="O201" i="10"/>
  <c r="O202" i="10"/>
  <c r="O203" i="10"/>
  <c r="O204" i="10"/>
  <c r="O205" i="10"/>
  <c r="O206" i="10"/>
  <c r="O207" i="10"/>
  <c r="O208" i="10"/>
  <c r="O209" i="10"/>
  <c r="O210" i="10"/>
  <c r="O211" i="10"/>
  <c r="O212" i="10"/>
  <c r="O213" i="10"/>
  <c r="O214" i="10"/>
  <c r="O215" i="10"/>
  <c r="O216" i="10"/>
  <c r="O217" i="10"/>
  <c r="O218" i="10"/>
  <c r="O219" i="10"/>
  <c r="O220" i="10"/>
  <c r="O221" i="10"/>
  <c r="O222" i="10"/>
  <c r="O223" i="10"/>
  <c r="O224" i="10"/>
  <c r="O225" i="10"/>
  <c r="O226" i="10"/>
  <c r="O227" i="10"/>
  <c r="O228" i="10"/>
  <c r="O229" i="10"/>
  <c r="O230" i="10"/>
  <c r="O231" i="10"/>
  <c r="O232" i="10"/>
  <c r="O233" i="10"/>
  <c r="O234" i="10"/>
  <c r="O235" i="10"/>
  <c r="O236" i="10"/>
  <c r="O237" i="10"/>
  <c r="O238" i="10"/>
  <c r="O239" i="10"/>
  <c r="O240" i="10"/>
  <c r="O241" i="10"/>
  <c r="O242" i="10"/>
  <c r="O243" i="10"/>
  <c r="O244" i="10"/>
  <c r="O245" i="10"/>
  <c r="O246" i="10"/>
  <c r="O247" i="10"/>
  <c r="O248" i="10"/>
  <c r="O249" i="10"/>
  <c r="O250" i="10"/>
  <c r="O251" i="10"/>
  <c r="O252" i="10"/>
  <c r="O253" i="10"/>
  <c r="O254" i="10"/>
  <c r="O255" i="10"/>
  <c r="O256" i="10"/>
  <c r="O257" i="10"/>
  <c r="O258" i="10"/>
  <c r="O259" i="10"/>
  <c r="O260" i="10"/>
  <c r="O261" i="10"/>
  <c r="O262" i="10"/>
  <c r="O263" i="10"/>
  <c r="O264" i="10"/>
  <c r="O265" i="10"/>
  <c r="O266" i="10"/>
  <c r="O267" i="10"/>
  <c r="O268" i="10"/>
  <c r="O269" i="10"/>
  <c r="O270" i="10"/>
  <c r="O271" i="10"/>
  <c r="O272" i="10"/>
  <c r="O273" i="10"/>
  <c r="O274" i="10"/>
  <c r="O275" i="10"/>
  <c r="O276" i="10"/>
  <c r="O277" i="10"/>
  <c r="O278" i="10"/>
  <c r="O279" i="10"/>
  <c r="O280" i="10"/>
  <c r="O281" i="10"/>
  <c r="O282" i="10"/>
  <c r="O283" i="10"/>
  <c r="O284" i="10"/>
  <c r="O285" i="10"/>
  <c r="O286" i="10"/>
  <c r="O287" i="10"/>
  <c r="O288" i="10"/>
  <c r="O289" i="10"/>
  <c r="O290" i="10"/>
  <c r="O291" i="10"/>
  <c r="O292" i="10"/>
  <c r="O293" i="10"/>
  <c r="O294" i="10"/>
  <c r="O295" i="10"/>
  <c r="O296" i="10"/>
  <c r="O297" i="10"/>
  <c r="O298" i="10"/>
  <c r="O299" i="10"/>
  <c r="O300" i="10"/>
  <c r="O301" i="10"/>
  <c r="O302" i="10"/>
  <c r="O303" i="10"/>
  <c r="O304" i="10"/>
  <c r="O305" i="10"/>
  <c r="O306" i="10"/>
  <c r="O307" i="10"/>
  <c r="O308" i="10"/>
  <c r="O309" i="10"/>
  <c r="O310" i="10"/>
  <c r="O311" i="10"/>
  <c r="O312" i="10"/>
  <c r="O313" i="10"/>
  <c r="O314" i="10"/>
  <c r="O315" i="10"/>
  <c r="O316" i="10"/>
  <c r="O317" i="10"/>
  <c r="O318" i="10"/>
  <c r="O319" i="10"/>
  <c r="O320" i="10"/>
  <c r="O321" i="10"/>
  <c r="O322" i="10"/>
  <c r="O323" i="10"/>
  <c r="O324" i="10"/>
  <c r="O325" i="10"/>
  <c r="O326" i="10"/>
  <c r="O327" i="10"/>
  <c r="O328" i="10"/>
  <c r="O329" i="10"/>
  <c r="O330" i="10"/>
  <c r="O331" i="10"/>
  <c r="O332" i="10"/>
  <c r="O333" i="10"/>
  <c r="O334" i="10"/>
  <c r="O335" i="10"/>
  <c r="O336" i="10"/>
  <c r="O337" i="10"/>
  <c r="O338" i="10"/>
  <c r="O339" i="10"/>
  <c r="O340" i="10"/>
  <c r="O341" i="10"/>
  <c r="O342" i="10"/>
  <c r="O343" i="10"/>
  <c r="O344" i="10"/>
  <c r="O345" i="10"/>
  <c r="O346" i="10"/>
  <c r="O347" i="10"/>
  <c r="O348" i="10"/>
  <c r="O349" i="10"/>
  <c r="O350" i="10"/>
  <c r="O351" i="10"/>
  <c r="O352" i="10"/>
  <c r="O353" i="10"/>
  <c r="O354" i="10"/>
  <c r="O355" i="10"/>
  <c r="O356" i="10"/>
  <c r="O357" i="10"/>
  <c r="O358" i="10"/>
  <c r="O359" i="10"/>
  <c r="O360" i="10"/>
  <c r="O361" i="10"/>
  <c r="O362" i="10"/>
  <c r="O363" i="10"/>
  <c r="O364" i="10"/>
  <c r="O365" i="10"/>
  <c r="O366" i="10"/>
  <c r="O367" i="10"/>
  <c r="O368" i="10"/>
  <c r="O369" i="10"/>
  <c r="O370" i="10"/>
  <c r="O371" i="10"/>
  <c r="O372" i="10"/>
  <c r="O373" i="10"/>
  <c r="O374" i="10"/>
  <c r="O375" i="10"/>
  <c r="O376" i="10"/>
  <c r="O377" i="10"/>
  <c r="O378" i="10"/>
  <c r="O379" i="10"/>
  <c r="O380" i="10"/>
  <c r="O381" i="10"/>
  <c r="O382" i="10"/>
  <c r="O383" i="10"/>
  <c r="O384" i="10"/>
  <c r="O385" i="10"/>
  <c r="O386" i="10"/>
  <c r="O387" i="10"/>
  <c r="O388" i="10"/>
  <c r="O389" i="10"/>
  <c r="O390" i="10"/>
  <c r="O391" i="10"/>
  <c r="O392" i="10"/>
  <c r="O393" i="10"/>
  <c r="O394" i="10"/>
  <c r="O395" i="10"/>
  <c r="O396" i="10"/>
  <c r="O397" i="10"/>
  <c r="O398" i="10"/>
  <c r="O399" i="10"/>
  <c r="O400" i="10"/>
  <c r="O401" i="10"/>
  <c r="O402" i="10"/>
  <c r="O403" i="10"/>
  <c r="O404" i="10"/>
  <c r="O405" i="10"/>
  <c r="O406" i="10"/>
  <c r="O407" i="10"/>
  <c r="O408" i="10"/>
  <c r="O409" i="10"/>
  <c r="O410" i="10"/>
  <c r="O411" i="10"/>
  <c r="O412" i="10"/>
  <c r="O413" i="10"/>
  <c r="O414" i="10"/>
  <c r="O415" i="10"/>
  <c r="O416" i="10"/>
  <c r="O417" i="10"/>
  <c r="O418" i="10"/>
  <c r="O419" i="10"/>
  <c r="O420" i="10"/>
  <c r="O421" i="10"/>
  <c r="O422" i="10"/>
  <c r="O423" i="10"/>
  <c r="O424" i="10"/>
  <c r="O425" i="10"/>
  <c r="O426" i="10"/>
  <c r="O427" i="10"/>
  <c r="O428" i="10"/>
  <c r="O429" i="10"/>
  <c r="O430" i="10"/>
  <c r="O431" i="10"/>
  <c r="O432" i="10"/>
  <c r="O433" i="10"/>
  <c r="O434" i="10"/>
  <c r="O435" i="10"/>
  <c r="O436" i="10"/>
  <c r="O437" i="10"/>
  <c r="O438" i="10"/>
  <c r="O439" i="10"/>
  <c r="O440" i="10"/>
  <c r="O441" i="10"/>
  <c r="O442" i="10"/>
  <c r="O443" i="10"/>
  <c r="O444" i="10"/>
  <c r="O445" i="10"/>
  <c r="O446" i="10"/>
  <c r="O447" i="10"/>
  <c r="O448" i="10"/>
  <c r="O449" i="10"/>
  <c r="O450" i="10"/>
  <c r="O451" i="10"/>
  <c r="O452" i="10"/>
  <c r="O453" i="10"/>
  <c r="O454" i="10"/>
  <c r="O455" i="10"/>
  <c r="O456" i="10"/>
  <c r="O457" i="10"/>
  <c r="O458" i="10"/>
  <c r="O459" i="10"/>
  <c r="O460" i="10"/>
  <c r="O461" i="10"/>
  <c r="O462" i="10"/>
  <c r="O463" i="10"/>
  <c r="O464" i="10"/>
  <c r="O465" i="10"/>
  <c r="O466" i="10"/>
  <c r="O467" i="10"/>
  <c r="O468" i="10"/>
  <c r="O469" i="10"/>
  <c r="O470" i="10"/>
  <c r="O471" i="10"/>
  <c r="O472" i="10"/>
  <c r="O473" i="10"/>
  <c r="O474" i="10"/>
  <c r="O475" i="10"/>
  <c r="O476" i="10"/>
  <c r="O477" i="10"/>
  <c r="O478" i="10"/>
  <c r="O479" i="10"/>
  <c r="O480" i="10"/>
  <c r="O481" i="10"/>
  <c r="O482" i="10"/>
  <c r="O483" i="10"/>
  <c r="O484" i="10"/>
  <c r="O485" i="10"/>
  <c r="O486" i="10"/>
  <c r="O487" i="10"/>
  <c r="O488" i="10"/>
  <c r="O489" i="10"/>
  <c r="O490" i="10"/>
  <c r="O491" i="10"/>
  <c r="O492" i="10"/>
  <c r="O493" i="10"/>
  <c r="O494" i="10"/>
  <c r="O495" i="10"/>
  <c r="O496" i="10"/>
  <c r="O497" i="10"/>
  <c r="O498" i="10"/>
  <c r="O499" i="10"/>
  <c r="O500" i="10"/>
  <c r="O501" i="10"/>
  <c r="O502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3" i="10"/>
  <c r="O3" i="10"/>
  <c r="L3" i="10"/>
  <c r="M4" i="10"/>
  <c r="M5" i="10"/>
  <c r="M6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130" i="10"/>
  <c r="M131" i="10"/>
  <c r="M132" i="10"/>
  <c r="M133" i="10"/>
  <c r="M134" i="10"/>
  <c r="M135" i="10"/>
  <c r="M136" i="10"/>
  <c r="M137" i="10"/>
  <c r="M138" i="10"/>
  <c r="M139" i="10"/>
  <c r="M140" i="10"/>
  <c r="M141" i="10"/>
  <c r="M142" i="10"/>
  <c r="M143" i="10"/>
  <c r="M144" i="10"/>
  <c r="M145" i="10"/>
  <c r="M146" i="10"/>
  <c r="M147" i="10"/>
  <c r="M148" i="10"/>
  <c r="M149" i="10"/>
  <c r="M150" i="10"/>
  <c r="M151" i="10"/>
  <c r="M152" i="10"/>
  <c r="M153" i="10"/>
  <c r="M154" i="10"/>
  <c r="M155" i="10"/>
  <c r="M156" i="10"/>
  <c r="M157" i="10"/>
  <c r="M158" i="10"/>
  <c r="M159" i="10"/>
  <c r="M160" i="10"/>
  <c r="M161" i="10"/>
  <c r="M162" i="10"/>
  <c r="M163" i="10"/>
  <c r="M164" i="10"/>
  <c r="M165" i="10"/>
  <c r="M166" i="10"/>
  <c r="M167" i="10"/>
  <c r="M168" i="10"/>
  <c r="M169" i="10"/>
  <c r="M170" i="10"/>
  <c r="M171" i="10"/>
  <c r="M172" i="10"/>
  <c r="M173" i="10"/>
  <c r="M174" i="10"/>
  <c r="M175" i="10"/>
  <c r="M176" i="10"/>
  <c r="M177" i="10"/>
  <c r="M178" i="10"/>
  <c r="M179" i="10"/>
  <c r="M180" i="10"/>
  <c r="M181" i="10"/>
  <c r="M182" i="10"/>
  <c r="M183" i="10"/>
  <c r="M184" i="10"/>
  <c r="M185" i="10"/>
  <c r="M186" i="10"/>
  <c r="M187" i="10"/>
  <c r="M188" i="10"/>
  <c r="M189" i="10"/>
  <c r="M190" i="10"/>
  <c r="M191" i="10"/>
  <c r="M192" i="10"/>
  <c r="M193" i="10"/>
  <c r="M194" i="10"/>
  <c r="M195" i="10"/>
  <c r="M196" i="10"/>
  <c r="M197" i="10"/>
  <c r="M198" i="10"/>
  <c r="M199" i="10"/>
  <c r="M200" i="10"/>
  <c r="M201" i="10"/>
  <c r="M202" i="10"/>
  <c r="M203" i="10"/>
  <c r="M204" i="10"/>
  <c r="M205" i="10"/>
  <c r="M206" i="10"/>
  <c r="M207" i="10"/>
  <c r="M208" i="10"/>
  <c r="M209" i="10"/>
  <c r="M210" i="10"/>
  <c r="M211" i="10"/>
  <c r="M212" i="10"/>
  <c r="M213" i="10"/>
  <c r="M214" i="10"/>
  <c r="M215" i="10"/>
  <c r="M216" i="10"/>
  <c r="M217" i="10"/>
  <c r="M218" i="10"/>
  <c r="M219" i="10"/>
  <c r="M220" i="10"/>
  <c r="M221" i="10"/>
  <c r="M222" i="10"/>
  <c r="M223" i="10"/>
  <c r="M224" i="10"/>
  <c r="M225" i="10"/>
  <c r="M226" i="10"/>
  <c r="M227" i="10"/>
  <c r="M228" i="10"/>
  <c r="M229" i="10"/>
  <c r="M230" i="10"/>
  <c r="M231" i="10"/>
  <c r="M232" i="10"/>
  <c r="M233" i="10"/>
  <c r="M234" i="10"/>
  <c r="M235" i="10"/>
  <c r="M236" i="10"/>
  <c r="M237" i="10"/>
  <c r="M238" i="10"/>
  <c r="M239" i="10"/>
  <c r="M240" i="10"/>
  <c r="M241" i="10"/>
  <c r="M242" i="10"/>
  <c r="M243" i="10"/>
  <c r="M244" i="10"/>
  <c r="M245" i="10"/>
  <c r="M246" i="10"/>
  <c r="M247" i="10"/>
  <c r="M248" i="10"/>
  <c r="M249" i="10"/>
  <c r="M250" i="10"/>
  <c r="M251" i="10"/>
  <c r="M252" i="10"/>
  <c r="M253" i="10"/>
  <c r="M254" i="10"/>
  <c r="M255" i="10"/>
  <c r="M256" i="10"/>
  <c r="M257" i="10"/>
  <c r="M258" i="10"/>
  <c r="M259" i="10"/>
  <c r="M260" i="10"/>
  <c r="M261" i="10"/>
  <c r="M262" i="10"/>
  <c r="M263" i="10"/>
  <c r="M264" i="10"/>
  <c r="M265" i="10"/>
  <c r="M266" i="10"/>
  <c r="M267" i="10"/>
  <c r="M268" i="10"/>
  <c r="M269" i="10"/>
  <c r="M270" i="10"/>
  <c r="M271" i="10"/>
  <c r="M272" i="10"/>
  <c r="M273" i="10"/>
  <c r="M274" i="10"/>
  <c r="M275" i="10"/>
  <c r="M276" i="10"/>
  <c r="M277" i="10"/>
  <c r="M278" i="10"/>
  <c r="M279" i="10"/>
  <c r="M280" i="10"/>
  <c r="M281" i="10"/>
  <c r="M282" i="10"/>
  <c r="M283" i="10"/>
  <c r="M284" i="10"/>
  <c r="M285" i="10"/>
  <c r="M286" i="10"/>
  <c r="M287" i="10"/>
  <c r="M288" i="10"/>
  <c r="M289" i="10"/>
  <c r="M290" i="10"/>
  <c r="M291" i="10"/>
  <c r="M292" i="10"/>
  <c r="M293" i="10"/>
  <c r="M294" i="10"/>
  <c r="M295" i="10"/>
  <c r="M296" i="10"/>
  <c r="M297" i="10"/>
  <c r="M298" i="10"/>
  <c r="M299" i="10"/>
  <c r="M300" i="10"/>
  <c r="M301" i="10"/>
  <c r="M302" i="10"/>
  <c r="M303" i="10"/>
  <c r="M304" i="10"/>
  <c r="M305" i="10"/>
  <c r="M306" i="10"/>
  <c r="M307" i="10"/>
  <c r="M308" i="10"/>
  <c r="M309" i="10"/>
  <c r="M310" i="10"/>
  <c r="M311" i="10"/>
  <c r="M312" i="10"/>
  <c r="M313" i="10"/>
  <c r="M314" i="10"/>
  <c r="M315" i="10"/>
  <c r="M316" i="10"/>
  <c r="M317" i="10"/>
  <c r="M318" i="10"/>
  <c r="M319" i="10"/>
  <c r="M320" i="10"/>
  <c r="M321" i="10"/>
  <c r="M322" i="10"/>
  <c r="M323" i="10"/>
  <c r="M324" i="10"/>
  <c r="M325" i="10"/>
  <c r="M326" i="10"/>
  <c r="M327" i="10"/>
  <c r="M328" i="10"/>
  <c r="M329" i="10"/>
  <c r="M330" i="10"/>
  <c r="M331" i="10"/>
  <c r="M332" i="10"/>
  <c r="M333" i="10"/>
  <c r="M334" i="10"/>
  <c r="M335" i="10"/>
  <c r="M336" i="10"/>
  <c r="M337" i="10"/>
  <c r="M338" i="10"/>
  <c r="M339" i="10"/>
  <c r="M340" i="10"/>
  <c r="M341" i="10"/>
  <c r="M342" i="10"/>
  <c r="M343" i="10"/>
  <c r="M344" i="10"/>
  <c r="M345" i="10"/>
  <c r="M346" i="10"/>
  <c r="M347" i="10"/>
  <c r="M348" i="10"/>
  <c r="M349" i="10"/>
  <c r="M350" i="10"/>
  <c r="M351" i="10"/>
  <c r="M352" i="10"/>
  <c r="M353" i="10"/>
  <c r="M354" i="10"/>
  <c r="M355" i="10"/>
  <c r="M356" i="10"/>
  <c r="M357" i="10"/>
  <c r="M358" i="10"/>
  <c r="M359" i="10"/>
  <c r="M360" i="10"/>
  <c r="M361" i="10"/>
  <c r="M362" i="10"/>
  <c r="M363" i="10"/>
  <c r="M364" i="10"/>
  <c r="M365" i="10"/>
  <c r="M366" i="10"/>
  <c r="M367" i="10"/>
  <c r="M368" i="10"/>
  <c r="M369" i="10"/>
  <c r="M370" i="10"/>
  <c r="M371" i="10"/>
  <c r="M372" i="10"/>
  <c r="M373" i="10"/>
  <c r="M374" i="10"/>
  <c r="M375" i="10"/>
  <c r="M376" i="10"/>
  <c r="M377" i="10"/>
  <c r="M378" i="10"/>
  <c r="M379" i="10"/>
  <c r="M380" i="10"/>
  <c r="M381" i="10"/>
  <c r="M382" i="10"/>
  <c r="M383" i="10"/>
  <c r="M384" i="10"/>
  <c r="M385" i="10"/>
  <c r="M386" i="10"/>
  <c r="M387" i="10"/>
  <c r="M388" i="10"/>
  <c r="M389" i="10"/>
  <c r="M390" i="10"/>
  <c r="M391" i="10"/>
  <c r="M392" i="10"/>
  <c r="M393" i="10"/>
  <c r="M394" i="10"/>
  <c r="M395" i="10"/>
  <c r="M396" i="10"/>
  <c r="M397" i="10"/>
  <c r="M398" i="10"/>
  <c r="M399" i="10"/>
  <c r="M400" i="10"/>
  <c r="M401" i="10"/>
  <c r="M402" i="10"/>
  <c r="M403" i="10"/>
  <c r="M404" i="10"/>
  <c r="M405" i="10"/>
  <c r="M406" i="10"/>
  <c r="M407" i="10"/>
  <c r="M408" i="10"/>
  <c r="M409" i="10"/>
  <c r="M410" i="10"/>
  <c r="M411" i="10"/>
  <c r="M412" i="10"/>
  <c r="M413" i="10"/>
  <c r="M414" i="10"/>
  <c r="M415" i="10"/>
  <c r="M416" i="10"/>
  <c r="M417" i="10"/>
  <c r="M418" i="10"/>
  <c r="M419" i="10"/>
  <c r="M420" i="10"/>
  <c r="M421" i="10"/>
  <c r="M422" i="10"/>
  <c r="M423" i="10"/>
  <c r="M424" i="10"/>
  <c r="M425" i="10"/>
  <c r="M426" i="10"/>
  <c r="M427" i="10"/>
  <c r="M428" i="10"/>
  <c r="M429" i="10"/>
  <c r="M430" i="10"/>
  <c r="M431" i="10"/>
  <c r="M432" i="10"/>
  <c r="M433" i="10"/>
  <c r="M434" i="10"/>
  <c r="M435" i="10"/>
  <c r="M436" i="10"/>
  <c r="M437" i="10"/>
  <c r="M438" i="10"/>
  <c r="M439" i="10"/>
  <c r="M440" i="10"/>
  <c r="M441" i="10"/>
  <c r="M442" i="10"/>
  <c r="M443" i="10"/>
  <c r="M444" i="10"/>
  <c r="M445" i="10"/>
  <c r="M446" i="10"/>
  <c r="M447" i="10"/>
  <c r="M448" i="10"/>
  <c r="M449" i="10"/>
  <c r="M450" i="10"/>
  <c r="M451" i="10"/>
  <c r="M452" i="10"/>
  <c r="M453" i="10"/>
  <c r="M454" i="10"/>
  <c r="M455" i="10"/>
  <c r="M456" i="10"/>
  <c r="M457" i="10"/>
  <c r="M458" i="10"/>
  <c r="M459" i="10"/>
  <c r="M460" i="10"/>
  <c r="M461" i="10"/>
  <c r="M462" i="10"/>
  <c r="M463" i="10"/>
  <c r="M464" i="10"/>
  <c r="M465" i="10"/>
  <c r="M466" i="10"/>
  <c r="M467" i="10"/>
  <c r="M468" i="10"/>
  <c r="M469" i="10"/>
  <c r="M470" i="10"/>
  <c r="M471" i="10"/>
  <c r="M472" i="10"/>
  <c r="M473" i="10"/>
  <c r="M474" i="10"/>
  <c r="M475" i="10"/>
  <c r="M476" i="10"/>
  <c r="M477" i="10"/>
  <c r="M478" i="10"/>
  <c r="M479" i="10"/>
  <c r="M480" i="10"/>
  <c r="M481" i="10"/>
  <c r="M482" i="10"/>
  <c r="M483" i="10"/>
  <c r="M484" i="10"/>
  <c r="M485" i="10"/>
  <c r="M486" i="10"/>
  <c r="M487" i="10"/>
  <c r="M488" i="10"/>
  <c r="M489" i="10"/>
  <c r="M490" i="10"/>
  <c r="M491" i="10"/>
  <c r="M492" i="10"/>
  <c r="M493" i="10"/>
  <c r="M494" i="10"/>
  <c r="M495" i="10"/>
  <c r="M496" i="10"/>
  <c r="M497" i="10"/>
  <c r="M498" i="10"/>
  <c r="M499" i="10"/>
  <c r="M500" i="10"/>
  <c r="M501" i="10"/>
  <c r="M502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M3" i="10"/>
</calcChain>
</file>

<file path=xl/sharedStrings.xml><?xml version="1.0" encoding="utf-8"?>
<sst xmlns="http://schemas.openxmlformats.org/spreadsheetml/2006/main" count="15104" uniqueCount="2577">
  <si>
    <t>Subject</t>
  </si>
  <si>
    <t>CEPQ.S2371</t>
  </si>
  <si>
    <t>FINAL</t>
  </si>
  <si>
    <t>Index</t>
  </si>
  <si>
    <t>Capital Goods Price Index - CEP</t>
  </si>
  <si>
    <t>Price Index by Item - Plant, Machinery and Equipment (Base: Sept 1999 = 1000)</t>
  </si>
  <si>
    <t>Glass and glass products</t>
  </si>
  <si>
    <t>CEPQ.S2381</t>
  </si>
  <si>
    <t>Furniture</t>
  </si>
  <si>
    <t>CEPQ.S2389</t>
  </si>
  <si>
    <t>Other manufactured articles nec</t>
  </si>
  <si>
    <t>CEPQ.S2422</t>
  </si>
  <si>
    <t>Tanks, Reservoirs, and containers of iron, steel or aluminum</t>
  </si>
  <si>
    <t>CEPQ.S2423</t>
  </si>
  <si>
    <t>Steam generators (except central heating boilers) and parts thereof</t>
  </si>
  <si>
    <t>CEPQ.S2431</t>
  </si>
  <si>
    <t>Engines and turbines and parts thereof</t>
  </si>
  <si>
    <t>CEPQ.S2432</t>
  </si>
  <si>
    <t>Pumps, compressors, hydraulic and pneumatic power engines, and valves and parts thereof</t>
  </si>
  <si>
    <t>CEPQ.S2434</t>
  </si>
  <si>
    <t>Ovens and furnace burners and parts thereof</t>
  </si>
  <si>
    <t>CEPQ.S2439</t>
  </si>
  <si>
    <t>Other general purpose machinery and parts thereof</t>
  </si>
  <si>
    <t>CEPQ.S2441</t>
  </si>
  <si>
    <t>Agriculture or forestry machinery and parts thereof</t>
  </si>
  <si>
    <t>CEPQ.S2444</t>
  </si>
  <si>
    <t>Machinery for mining, quarrying and construction and parts thereof</t>
  </si>
  <si>
    <t>CEPQ.S2445</t>
  </si>
  <si>
    <t>Machinery for food , beverage and tobacco processing and parts thereof</t>
  </si>
  <si>
    <t>CEPQ.S2446</t>
  </si>
  <si>
    <t>Machinery for textile, apparel and leather production, and parts thereof</t>
  </si>
  <si>
    <t>CEPQ.S2449</t>
  </si>
  <si>
    <t>Other special purpose machinery and parts thereof</t>
  </si>
  <si>
    <t>CEPQ.S2451</t>
  </si>
  <si>
    <t>Office and accounting machinery and parts and accessories thereof</t>
  </si>
  <si>
    <t>CEPQ.S2461</t>
  </si>
  <si>
    <t>Electric motors, generators and transformers, and parts thereof</t>
  </si>
  <si>
    <t>CEPQ.S2462</t>
  </si>
  <si>
    <t>Electricity distribution and control apparatus, and parts thereof</t>
  </si>
  <si>
    <t>CEPQ.S2463</t>
  </si>
  <si>
    <t>Insulated wire and cable; optical fibers cables</t>
  </si>
  <si>
    <t>CEPQ.S2469</t>
  </si>
  <si>
    <t>Other electrical equipment and parts thereof</t>
  </si>
  <si>
    <t>CEPQ.S2472</t>
  </si>
  <si>
    <t>Television and radio transmitters and apparatus for line telephony telegraphy; parts and accessories</t>
  </si>
  <si>
    <t>CEPQ.S2482</t>
  </si>
  <si>
    <t>Instruments and appliances for measuring, checking, testing, navigating and other purposes, except o</t>
  </si>
  <si>
    <t>CEPQ.S2483</t>
  </si>
  <si>
    <t>Optical instruments and photographic equipment, and parts and accessories thereof</t>
  </si>
  <si>
    <t>CEPQ.S2492</t>
  </si>
  <si>
    <t>Bodies (coachwork) for motor vehicles; trailers and semi trailers; parts and accessories thereof</t>
  </si>
  <si>
    <t>CEPQ.S2AA</t>
  </si>
  <si>
    <t>Price Index by Item of Capital Goods; (Base:September Quarter 1999 = 1000)</t>
  </si>
  <si>
    <t>Dwellings and Outbuildings</t>
  </si>
  <si>
    <t>CEPQ.S2BA</t>
  </si>
  <si>
    <t>CEPQ.S2BB</t>
  </si>
  <si>
    <t>Warehouses, Factories</t>
  </si>
  <si>
    <t>CEPQ.S2BF</t>
  </si>
  <si>
    <t>CEPQ.S2BI</t>
  </si>
  <si>
    <t>Other Non-Residential Buildings</t>
  </si>
  <si>
    <t>CEPQ.S2CA</t>
  </si>
  <si>
    <t>Transport Ways</t>
  </si>
  <si>
    <t>CEPQ.S2CB</t>
  </si>
  <si>
    <t>Pipelines</t>
  </si>
  <si>
    <t>CEPQ.S2CD</t>
  </si>
  <si>
    <t>Earthmoving and Site Work</t>
  </si>
  <si>
    <t>CEPQ.S2DA</t>
  </si>
  <si>
    <t>Land Clearing and Establishment</t>
  </si>
  <si>
    <t>CEPQ.S2DB</t>
  </si>
  <si>
    <t>Fencing</t>
  </si>
  <si>
    <t>CEPQ.S2DC</t>
  </si>
  <si>
    <t>Irrigation and Land Drainage</t>
  </si>
  <si>
    <t>CEPQ.S2DD</t>
  </si>
  <si>
    <t>Reclamation and River Control</t>
  </si>
  <si>
    <t>CEPQ.S2EB</t>
  </si>
  <si>
    <t>Cars Over 1600cc</t>
  </si>
  <si>
    <t>CEPQ.S2EC</t>
  </si>
  <si>
    <t>Commercial Vehicles 3500kg and Under</t>
  </si>
  <si>
    <t>CEPQ.S2ED</t>
  </si>
  <si>
    <t>Commercial Vehicles Over 3500kg</t>
  </si>
  <si>
    <t>CEPQ.S2EE</t>
  </si>
  <si>
    <t>CEPQ.S2EF</t>
  </si>
  <si>
    <t>Trailers</t>
  </si>
  <si>
    <t>CEPQ.S2EG</t>
  </si>
  <si>
    <t>CEPQ.S2EJ</t>
  </si>
  <si>
    <t>Helicopters</t>
  </si>
  <si>
    <t>CEPQ.S2GA</t>
  </si>
  <si>
    <t>Price Index by Group of Capital Goods (Base: September Quarter 1999 = 1000)</t>
  </si>
  <si>
    <t>Residential Buildings</t>
  </si>
  <si>
    <t>CEPQ.S2GC</t>
  </si>
  <si>
    <t>Civil Construction</t>
  </si>
  <si>
    <t>CEPQ.S2GE</t>
  </si>
  <si>
    <t>Transport Equipment</t>
  </si>
  <si>
    <t>CEPQ.S2GF</t>
  </si>
  <si>
    <t>Plant Machinery and Equipment</t>
  </si>
  <si>
    <t>All Groups</t>
  </si>
  <si>
    <t>CEPQ.S2GGAC</t>
  </si>
  <si>
    <t>Percent</t>
  </si>
  <si>
    <t>Price Index by Group of Capital Goods, Percentage chg (Base: Sep Qtr 1999=1000)</t>
  </si>
  <si>
    <t>CEPQ.S2GGPC</t>
  </si>
  <si>
    <t>FPIQ.SEA01</t>
  </si>
  <si>
    <t>Farm Inputs - FPI</t>
  </si>
  <si>
    <t>Farm expense price index - Expense categories -  (Base Dec 2013 = 1000)</t>
  </si>
  <si>
    <t>Horticulture and fruit growing farms - Administration</t>
  </si>
  <si>
    <t>FPIQ.SEA06</t>
  </si>
  <si>
    <t>Horticulture and fruit growing farms - Electricity</t>
  </si>
  <si>
    <t>FPIQ.SEA09</t>
  </si>
  <si>
    <t>Horticulture and fruit growing farms - Cultivation and harvesting</t>
  </si>
  <si>
    <t>FPIQ.SEA13</t>
  </si>
  <si>
    <t>Horticulture and fruit growing farms - Fertiliser, lime and seeds</t>
  </si>
  <si>
    <t>FPIQ.SEA15</t>
  </si>
  <si>
    <t>Horticulture and fruit growing farms - Fuel</t>
  </si>
  <si>
    <t>FPIQ.SEA16</t>
  </si>
  <si>
    <t>Horticulture and fruit growing farms - Insurance premiums</t>
  </si>
  <si>
    <t>FPIQ.SEA17</t>
  </si>
  <si>
    <t>Horticulture and fruit growing farms - Rent and Hire</t>
  </si>
  <si>
    <t>FPIQ.SEA18</t>
  </si>
  <si>
    <t>Horticulture and fruit growing farms - Repairs, maintenance, and motor vehicle repairs</t>
  </si>
  <si>
    <t>REVISED</t>
  </si>
  <si>
    <t>FPIQ.SEA19</t>
  </si>
  <si>
    <t>Horticulture and fruit growing farms - Packaging costs</t>
  </si>
  <si>
    <t>FPIQ.SEA21</t>
  </si>
  <si>
    <t>Horticulture and fruit growing farms - Weed and pest control</t>
  </si>
  <si>
    <t>FPIQ.SEA29</t>
  </si>
  <si>
    <t>Horticulture and fruit growing farms - Sub total excluding livestock</t>
  </si>
  <si>
    <t>FPIQ.SEA31</t>
  </si>
  <si>
    <t>Horticulture and fruit growing farms - Livestock purchases</t>
  </si>
  <si>
    <t>FPIQ.SEA39</t>
  </si>
  <si>
    <t>Horticulture and fruit growing farms - Sub total including livestock</t>
  </si>
  <si>
    <t>FPIQ.SEA41</t>
  </si>
  <si>
    <t>Horticulture and fruit growing farms - Local and central government rates and fees</t>
  </si>
  <si>
    <t>FPIQ.SEA42</t>
  </si>
  <si>
    <t>Horticulture and fruit growing farms - Interest rates</t>
  </si>
  <si>
    <t>FPIQ.SEA49</t>
  </si>
  <si>
    <t>Horticulture and fruit growing farms - All inputs excluding livestock</t>
  </si>
  <si>
    <t>FPIQ.SEA99</t>
  </si>
  <si>
    <t>Horticulture and fruit growing farms - ALL INPUTS INCLUDING LIVESTOCK</t>
  </si>
  <si>
    <t>FPIQ.SEB09</t>
  </si>
  <si>
    <t>Sheep, beef, and grain farms - Grazing, cultivation, harvest, and purchase of animal feed</t>
  </si>
  <si>
    <t>FPIQ.SEB13</t>
  </si>
  <si>
    <t>Sheep, beef, and grain farms - Fertiliser, lime and seeds</t>
  </si>
  <si>
    <t>FPIQ.SEB16</t>
  </si>
  <si>
    <t>Sheep, beef, and grain farms - Insurance premiums</t>
  </si>
  <si>
    <t>FPIQ.SEB31</t>
  </si>
  <si>
    <t>Sheep, beef, and grain farms - Livestock purchases</t>
  </si>
  <si>
    <t>FPIQ.SEB42</t>
  </si>
  <si>
    <t>Sheep, beef, and grain farms - Interest rates</t>
  </si>
  <si>
    <t>FPIQ.SEC01</t>
  </si>
  <si>
    <t>Dairy farms - Administration</t>
  </si>
  <si>
    <t>FPIQ.SEC03</t>
  </si>
  <si>
    <t>Dairy farms - Breeding</t>
  </si>
  <si>
    <t>FPIQ.SEC04</t>
  </si>
  <si>
    <t>Dairy farms - Animal Health and Breeding</t>
  </si>
  <si>
    <t>FPIQ.SEC05</t>
  </si>
  <si>
    <t>Dairy farms - Dairy Shed Expenses</t>
  </si>
  <si>
    <t>FPIQ.SEC06</t>
  </si>
  <si>
    <t>Dairy farms - Electricity</t>
  </si>
  <si>
    <t>FPIQ.SEC09</t>
  </si>
  <si>
    <t>Dairy farms - Grazing, cultivation, harvest, and purchase of animal feed</t>
  </si>
  <si>
    <t>FPIQ.SEC10</t>
  </si>
  <si>
    <t>Dairy farms - Fertiliser</t>
  </si>
  <si>
    <t>FPIQ.SEC13</t>
  </si>
  <si>
    <t>Dairy farms - Fertiliser, lime and seeds</t>
  </si>
  <si>
    <t>FPIQ.SEC14</t>
  </si>
  <si>
    <t>Dairy farms - Freight</t>
  </si>
  <si>
    <t>FPIQ.SEC15</t>
  </si>
  <si>
    <t>Dairy farms - Fuel</t>
  </si>
  <si>
    <t>FPIQ.SEC16</t>
  </si>
  <si>
    <t>Dairy farms - Insurance premiums</t>
  </si>
  <si>
    <t>FPIQ.SEC17</t>
  </si>
  <si>
    <t>Dairy farms - Rent and Hire</t>
  </si>
  <si>
    <t>FPIQ.SEC18</t>
  </si>
  <si>
    <t>Dairy farms - Repairs, maintenance, and motor vehicle repairs</t>
  </si>
  <si>
    <t>FPIQ.SEC21</t>
  </si>
  <si>
    <t>Dairy farms - Weed and pest control</t>
  </si>
  <si>
    <t>FPIQ.SEC29</t>
  </si>
  <si>
    <t>Dairy farms - Sub total excluding livestock</t>
  </si>
  <si>
    <t>FPIQ.SEC31</t>
  </si>
  <si>
    <t>Dairy farms - Livestock purchases</t>
  </si>
  <si>
    <t>FPIQ.SEC39</t>
  </si>
  <si>
    <t>Dairy farms - Sub total including livestock</t>
  </si>
  <si>
    <t>FPIQ.SEC41</t>
  </si>
  <si>
    <t>Dairy farms - Local and central government rates and fees</t>
  </si>
  <si>
    <t>FPIQ.SEC43</t>
  </si>
  <si>
    <t>Dairy farms - Wages and salaries</t>
  </si>
  <si>
    <t>FPIQ.SEC49</t>
  </si>
  <si>
    <t>Dairy farms - All inputs excluding livestock</t>
  </si>
  <si>
    <t>FPIQ.SED06</t>
  </si>
  <si>
    <t>Poultry, deer, and other livestock - Electricity</t>
  </si>
  <si>
    <t>FPIQ.SED11</t>
  </si>
  <si>
    <t>Poultry, deer, and other livestock - Lime</t>
  </si>
  <si>
    <t>FPIQ.SED18</t>
  </si>
  <si>
    <t>Poultry, deer, and other livestock - Repairs, maintenance, and motor vehicle repairs</t>
  </si>
  <si>
    <t>FPIQ.SED21</t>
  </si>
  <si>
    <t>Poultry, deer, and other livestock - Weed and pest control</t>
  </si>
  <si>
    <t>FPIQ.SED39</t>
  </si>
  <si>
    <t>Poultry, deer, and other livestock - Sub total including livestock</t>
  </si>
  <si>
    <t>FPIQ.SEE01</t>
  </si>
  <si>
    <t>Sheep and beef farms - Administration</t>
  </si>
  <si>
    <t>FPIQ.SEE06</t>
  </si>
  <si>
    <t>Sheep and beef farms - Electricity</t>
  </si>
  <si>
    <t>FPIQ.SEE09</t>
  </si>
  <si>
    <t>Sheep and beef farms - Grazing, cultivation, harvest, and purchase of animal feed</t>
  </si>
  <si>
    <t>FPIQ.SEE13</t>
  </si>
  <si>
    <t>Sheep and beef farms - Fertiliser, lime and seeds</t>
  </si>
  <si>
    <t>FPIQ.SEE15</t>
  </si>
  <si>
    <t>Sheep and beef farms - Fuel</t>
  </si>
  <si>
    <t>FPIQ.SEE16</t>
  </si>
  <si>
    <t>Sheep and beef farms - Insurance premiums</t>
  </si>
  <si>
    <t>FPIQ.SEE17</t>
  </si>
  <si>
    <t>Sheep and beef farms - Rent and Hire</t>
  </si>
  <si>
    <t>FPIQ.SEE18</t>
  </si>
  <si>
    <t>Sheep and beef farms - Repairs, maintenance, and motor vehicle repairs</t>
  </si>
  <si>
    <t>FPIQ.SEE20</t>
  </si>
  <si>
    <t>Sheep and beef farms - Shearing costs</t>
  </si>
  <si>
    <t>FPIQ.SEE21</t>
  </si>
  <si>
    <t>Sheep and beef farms - Weed and pest control</t>
  </si>
  <si>
    <t>FPIQ.SEE31</t>
  </si>
  <si>
    <t>Sheep and beef farms - Livestock purchases</t>
  </si>
  <si>
    <t>FPIQ.SEE39</t>
  </si>
  <si>
    <t>Sheep and beef farms - Sub total including livestock</t>
  </si>
  <si>
    <t>FPIQ.SEE41</t>
  </si>
  <si>
    <t>Sheep and beef farms - Local and central government rates and fees</t>
  </si>
  <si>
    <t>FPIQ.SEE42</t>
  </si>
  <si>
    <t>Sheep and beef farms - Interest rates</t>
  </si>
  <si>
    <t>FPIQ.SEE49</t>
  </si>
  <si>
    <t>Sheep and beef farms - All inputs excluding livestock</t>
  </si>
  <si>
    <t>FPIQ.SEE99</t>
  </si>
  <si>
    <t>Sheep and beef farms - ALL INPUTS INCLUDING LIVESTOCK</t>
  </si>
  <si>
    <t>FPIQ.SEF01</t>
  </si>
  <si>
    <t>Cropping and other farms - Administration</t>
  </si>
  <si>
    <t>FPIQ.SEF04</t>
  </si>
  <si>
    <t>Cropping and other farms - Animal Health and Breeding</t>
  </si>
  <si>
    <t>FPIQ.SEF06</t>
  </si>
  <si>
    <t>Cropping and other farms - Electricity</t>
  </si>
  <si>
    <t>FPIQ.SEF09</t>
  </si>
  <si>
    <t>Cropping and other farms - Grazing, cultivation, harvest, and purchase of animal feed</t>
  </si>
  <si>
    <t>FPIQ.SEF10</t>
  </si>
  <si>
    <t>Cropping and other farms - Fertiliser</t>
  </si>
  <si>
    <t>FPIQ.SEF13</t>
  </si>
  <si>
    <t>Cropping and other farms - Fertiliser, lime and seeds</t>
  </si>
  <si>
    <t>FPIQ.SEF14</t>
  </si>
  <si>
    <t>Cropping and other farms - Freight</t>
  </si>
  <si>
    <t>FPIQ.SEF15</t>
  </si>
  <si>
    <t>Cropping and other farms - Fuel</t>
  </si>
  <si>
    <t>FPIQ.SEF16</t>
  </si>
  <si>
    <t>Cropping and other farms - Insurance premiums</t>
  </si>
  <si>
    <t>FPIQ.SEF18</t>
  </si>
  <si>
    <t>Cropping and other farms - Repairs, maintenance, and motor vehicle repairs</t>
  </si>
  <si>
    <t>FPIQ.SEF19</t>
  </si>
  <si>
    <t>Cropping and other farms - Packaging costs</t>
  </si>
  <si>
    <t>FPIQ.SEF21</t>
  </si>
  <si>
    <t>Cropping and other farms - Weed and pest control</t>
  </si>
  <si>
    <t>FPIQ.SEF22</t>
  </si>
  <si>
    <t>Cropping and other farms - Miscellaneous</t>
  </si>
  <si>
    <t>FPIQ.SEF31</t>
  </si>
  <si>
    <t>Cropping and other farms - Livestock purchases</t>
  </si>
  <si>
    <t>FPIQ.SEF39</t>
  </si>
  <si>
    <t>Cropping and other farms - Sub total including livestock</t>
  </si>
  <si>
    <t>FPIQ.SEF41</t>
  </si>
  <si>
    <t>Cropping and other farms - Local and central government rates and fees</t>
  </si>
  <si>
    <t>FPIQ.SEF42</t>
  </si>
  <si>
    <t>Cropping and other farms - Interest rates</t>
  </si>
  <si>
    <t>FPIQ.SEF49</t>
  </si>
  <si>
    <t>Cropping and other farms - All inputs excluding livestock</t>
  </si>
  <si>
    <t>FPIQ.SEF99</t>
  </si>
  <si>
    <t>Cropping and other farms - ALL INPUTS INCLUDING LIVESTOCK</t>
  </si>
  <si>
    <t>FPIQ.SEH01</t>
  </si>
  <si>
    <t>All farms - Administration</t>
  </si>
  <si>
    <t>FPIQ.SEH04</t>
  </si>
  <si>
    <t>All farms - Animal Health and Breeding</t>
  </si>
  <si>
    <t>FPIQ.SEH05</t>
  </si>
  <si>
    <t>All farms - Dairy Shed Expenses</t>
  </si>
  <si>
    <t>FPIQ.SEH06</t>
  </si>
  <si>
    <t>All farms - Electricity</t>
  </si>
  <si>
    <t>FPIQ.SEH09</t>
  </si>
  <si>
    <t>All farms - Grazing, cultivation, harvest, and purchase of animal feed</t>
  </si>
  <si>
    <t>FPIQ.SEH13</t>
  </si>
  <si>
    <t>All farms - Fertiliser, lime and seeds</t>
  </si>
  <si>
    <t>FPIQ.SEH14</t>
  </si>
  <si>
    <t>All farms - Freight</t>
  </si>
  <si>
    <t>FPIQ.SEH15</t>
  </si>
  <si>
    <t>All farms - Fuel</t>
  </si>
  <si>
    <t>FPIQ.SEH16</t>
  </si>
  <si>
    <t>All farms - Insurance premiums</t>
  </si>
  <si>
    <t>FPIQ.SEH18</t>
  </si>
  <si>
    <t>All farms - Repairs, maintenance, and motor vehicle repairs</t>
  </si>
  <si>
    <t>FPIQ.SEH20</t>
  </si>
  <si>
    <t>All farms - Shearing costs</t>
  </si>
  <si>
    <t>FPIQ.SEH21</t>
  </si>
  <si>
    <t>All farms - Weed and pest control</t>
  </si>
  <si>
    <t>FPIQ.SEH29</t>
  </si>
  <si>
    <t>All farms - Sub total excluding livestock</t>
  </si>
  <si>
    <t>FPIQ.SEH31</t>
  </si>
  <si>
    <t>All farms - Livestock purchases</t>
  </si>
  <si>
    <t>FPIQ.SEH39</t>
  </si>
  <si>
    <t>All farms - Sub total including livestock</t>
  </si>
  <si>
    <t>FPIQ.SEH41</t>
  </si>
  <si>
    <t>All farms - Local and central government rates and fees</t>
  </si>
  <si>
    <t>FPIQ.SEH43</t>
  </si>
  <si>
    <t>All farms - Wages and salaries</t>
  </si>
  <si>
    <t>FPIQ.SEH49</t>
  </si>
  <si>
    <t>All farms - All inputs excluding livestock</t>
  </si>
  <si>
    <t>NRGQ.SICZ1</t>
  </si>
  <si>
    <t>Energy Statistics - NRG</t>
  </si>
  <si>
    <t>Energy Price Indexes - Base Period December 1996 quarter (=1000)</t>
  </si>
  <si>
    <t>Commercial Electricity</t>
  </si>
  <si>
    <t>NRGQ.SICZ3</t>
  </si>
  <si>
    <t>Commercial LPG</t>
  </si>
  <si>
    <t>NRGQ.SICZ5</t>
  </si>
  <si>
    <t>Commercial Petrol (Bulk)</t>
  </si>
  <si>
    <t>NRGQ.SICZ7</t>
  </si>
  <si>
    <t>Commercial Diesel (Bulk)</t>
  </si>
  <si>
    <t>NRGQ.SIHZ1</t>
  </si>
  <si>
    <t>Household Electricity</t>
  </si>
  <si>
    <t>NRGQ.SIHZ2</t>
  </si>
  <si>
    <t>Household Firewood</t>
  </si>
  <si>
    <t>NRGQ.SIHZ3</t>
  </si>
  <si>
    <t>Household Gas</t>
  </si>
  <si>
    <t>NRGQ.SIHZ5</t>
  </si>
  <si>
    <t>Household Petrol</t>
  </si>
  <si>
    <t>NRGQ.SIHZ6</t>
  </si>
  <si>
    <t>Household Alternative Motor Fuels</t>
  </si>
  <si>
    <t>PPIQ.SQN800000</t>
  </si>
  <si>
    <t>Producers Price Index - PPI</t>
  </si>
  <si>
    <t>Inputs (ANZSIC06) - NZSIOC level 1, Base: Dec. 2010 quarter (=1000)</t>
  </si>
  <si>
    <t>All Industries Excl Admin Health Education</t>
  </si>
  <si>
    <t>PPIQ.SQN900000</t>
  </si>
  <si>
    <t>All Industries</t>
  </si>
  <si>
    <t>PPIQ.SQN900000AC</t>
  </si>
  <si>
    <t>Inputs (ANZSIC06) - NZSIOC level 1, percentage change, Base: Dec. 2010 qtr</t>
  </si>
  <si>
    <t>PPIQ.SQN900000PC</t>
  </si>
  <si>
    <t>All Industries Excl OOD</t>
  </si>
  <si>
    <t>PPIQ.SQNAA0000</t>
  </si>
  <si>
    <t>Agriculture, Forestry and Fishing</t>
  </si>
  <si>
    <t>PPIQ.SQNAA1000</t>
  </si>
  <si>
    <t>Inputs (ANZSIC06) - NZSIOC level 2, Base: Dec. 2010 quarter (=1000)</t>
  </si>
  <si>
    <t>Agriculture</t>
  </si>
  <si>
    <t>PPIQ.SQNAA1100</t>
  </si>
  <si>
    <t>Inputs (ANZSIC06) - NZSIOC level 3, Base: Dec. 2010 quarter (=1000)</t>
  </si>
  <si>
    <t>Horticulture and Fruit Growing</t>
  </si>
  <si>
    <t>Inputs (ANZSIC06) - NZSIOC level 4, Base: Dec. 2010 quarter (=1000)</t>
  </si>
  <si>
    <t>PPIQ.SQNAA1200</t>
  </si>
  <si>
    <t>Sheep &amp; Beef Cattle Farming</t>
  </si>
  <si>
    <t>Sheep, Beef Cattle and Grain Farming</t>
  </si>
  <si>
    <t>PPIQ.SQNAA1300</t>
  </si>
  <si>
    <t>Dairy Cattle Farming</t>
  </si>
  <si>
    <t>PPIQ.SQNAA131X</t>
  </si>
  <si>
    <t>Cropping and Other Farming</t>
  </si>
  <si>
    <t>PPIQ.SQNAA1401</t>
  </si>
  <si>
    <t>Poultry, Deer and Other Livestock Farming</t>
  </si>
  <si>
    <t>PPIQ.SQNAA2000</t>
  </si>
  <si>
    <t>PPIQ.SQNAA211X</t>
  </si>
  <si>
    <t>PPIQ.SQNAA3000</t>
  </si>
  <si>
    <t>Fishing, Aquaculture and Agriculture, Forestry and Fishing Support Services</t>
  </si>
  <si>
    <t>PPIQ.SQNAA311X</t>
  </si>
  <si>
    <t>Aquaculture</t>
  </si>
  <si>
    <t>PPIQ.SQNAA312X</t>
  </si>
  <si>
    <t>Fishing</t>
  </si>
  <si>
    <t>PPIQ.SQNAA3200</t>
  </si>
  <si>
    <t>Agriculture, Forestry and Fishing Support Services and Hunting</t>
  </si>
  <si>
    <t>PPIQ.SQNBB0000</t>
  </si>
  <si>
    <t>Mining</t>
  </si>
  <si>
    <t>PPIQ.SQNBB1000</t>
  </si>
  <si>
    <t>Published input commodities, Base Dec 2009</t>
  </si>
  <si>
    <t>PPIQ.SQNC01200</t>
  </si>
  <si>
    <t>Vegetables</t>
  </si>
  <si>
    <t>PPIQ.SQNC01400</t>
  </si>
  <si>
    <t>Forage products, fibres, sugar crops, unmanufactured tobacco</t>
  </si>
  <si>
    <t>Grain</t>
  </si>
  <si>
    <t>PPIQ.SQNC02250</t>
  </si>
  <si>
    <t>Livestock, cattle</t>
  </si>
  <si>
    <t>PPIQ.SQNC05110</t>
  </si>
  <si>
    <t>Agricultural services</t>
  </si>
  <si>
    <t>Forestry and logging services</t>
  </si>
  <si>
    <t>PPIQ.SQNC05130</t>
  </si>
  <si>
    <t>Hunting and fishing support services</t>
  </si>
  <si>
    <t>Processed meat (sheep and beef)</t>
  </si>
  <si>
    <t>PPIQ.SQNC23250</t>
  </si>
  <si>
    <t>Animal and vegetable oils and fats, starches, and grain products</t>
  </si>
  <si>
    <t>PPIQ.SQNC24000</t>
  </si>
  <si>
    <t>Other food products</t>
  </si>
  <si>
    <t>Beer, soft drinks, and fruit juices</t>
  </si>
  <si>
    <t>PPIQ.SQNC27150</t>
  </si>
  <si>
    <t>Natural and man-made textiles and fibres, yarn, and thread</t>
  </si>
  <si>
    <t>PPIQ.SQNC31150</t>
  </si>
  <si>
    <t>Pulp, paper, and paperboard</t>
  </si>
  <si>
    <t>PPIQ.SQNC32250</t>
  </si>
  <si>
    <t>Books, newspapers, and other printed material</t>
  </si>
  <si>
    <t>Other petroleum products (eg fuel oils, lubricating oils, aviation fuels)</t>
  </si>
  <si>
    <t>PPIQ.SQNC34000</t>
  </si>
  <si>
    <t>Basic chemicals including methanol</t>
  </si>
  <si>
    <t>PPIQ.SQNC34500</t>
  </si>
  <si>
    <t>Plastic in primary forms</t>
  </si>
  <si>
    <t>Soap, cleaning preparations, and perfumes</t>
  </si>
  <si>
    <t>PPIQ.SQNC36100</t>
  </si>
  <si>
    <t>Paints and varnishes</t>
  </si>
  <si>
    <t>PPIQ.SQNC37500</t>
  </si>
  <si>
    <t>Articles of concrete, cement, and plaster</t>
  </si>
  <si>
    <t>PPIQ.SQNC38000</t>
  </si>
  <si>
    <t>Motor vehicles and parts</t>
  </si>
  <si>
    <t>PPIQ.SQNC43550</t>
  </si>
  <si>
    <t>Railway, aircraft, and other transport equipment and parts</t>
  </si>
  <si>
    <t>PPIQ.SQNC44450</t>
  </si>
  <si>
    <t>Electric motors, generators, and transformers</t>
  </si>
  <si>
    <t>PPIQ.SQNC45000</t>
  </si>
  <si>
    <t>Office and audio visual equipment, computers, and parts</t>
  </si>
  <si>
    <t>Agricultural and forestry equipment</t>
  </si>
  <si>
    <t>PPIQ.SQNC49100</t>
  </si>
  <si>
    <t>Jewellery</t>
  </si>
  <si>
    <t>PPIQ.SQNC49650</t>
  </si>
  <si>
    <t>Contract manufacturing services</t>
  </si>
  <si>
    <t>Non-residential building construction</t>
  </si>
  <si>
    <t>PPIQ.SQNC61500</t>
  </si>
  <si>
    <t>Special trade construction services</t>
  </si>
  <si>
    <t>PPIQ.SQNC61620</t>
  </si>
  <si>
    <t>Water, plumbing, and drain laying services</t>
  </si>
  <si>
    <t>PPIQ.SQNC61650</t>
  </si>
  <si>
    <t>Other installation services (eg insulation, elevators)</t>
  </si>
  <si>
    <t>Accommodation services</t>
  </si>
  <si>
    <t>PPIQ.SQNC74300</t>
  </si>
  <si>
    <t>Beverage serving services</t>
  </si>
  <si>
    <t>Road freight transport services</t>
  </si>
  <si>
    <t>PPIQ.SQNC75120</t>
  </si>
  <si>
    <t>Road passenger transport services</t>
  </si>
  <si>
    <t>Water passenger transport</t>
  </si>
  <si>
    <t>Cargo handling services</t>
  </si>
  <si>
    <t>PPIQ.SQNC76745</t>
  </si>
  <si>
    <t>Transport support services</t>
  </si>
  <si>
    <t>PPIQ.SQNC78100</t>
  </si>
  <si>
    <t>Publishing, printing, and replication services</t>
  </si>
  <si>
    <t>Audio visual services, broadcasting, and programme distribution services</t>
  </si>
  <si>
    <t>PPIQ.SQNC79100</t>
  </si>
  <si>
    <t>News agency, library, and archive services</t>
  </si>
  <si>
    <t>Bank fees</t>
  </si>
  <si>
    <t>PPIQ.SQNC81230</t>
  </si>
  <si>
    <t>General and other insurance services</t>
  </si>
  <si>
    <t>Rent of transport equipment</t>
  </si>
  <si>
    <t>PPIQ.SQNC82120</t>
  </si>
  <si>
    <t>Rent of plant, machinery, and equipment</t>
  </si>
  <si>
    <t>Rent of personal and household goods</t>
  </si>
  <si>
    <t>Real estate services</t>
  </si>
  <si>
    <t>PPIQ.SQNC91300</t>
  </si>
  <si>
    <t>Scientific and other technical services</t>
  </si>
  <si>
    <t>PPIQ.SQNC91500</t>
  </si>
  <si>
    <t>Accounting services</t>
  </si>
  <si>
    <t>Advertising and marketing</t>
  </si>
  <si>
    <t>PPIQ.SQNC92000</t>
  </si>
  <si>
    <t>Other business services</t>
  </si>
  <si>
    <t>Other support services (eg call centre, secretarial, and gardening services)</t>
  </si>
  <si>
    <t>PPIQ.SQNC97200</t>
  </si>
  <si>
    <t>Repair and maintenance of transport machinery and equipment</t>
  </si>
  <si>
    <t>Repair and maintenance of machinery and equipment</t>
  </si>
  <si>
    <t>PPIQ.SQNC98200</t>
  </si>
  <si>
    <t>Membership services</t>
  </si>
  <si>
    <t>PPIQ.SQNCC1000</t>
  </si>
  <si>
    <t>Food, Beverage and Tobacco Product Manufacturing</t>
  </si>
  <si>
    <t>PPIQ.SQNCC1100</t>
  </si>
  <si>
    <t>Meat and Meat Product Manufacturing</t>
  </si>
  <si>
    <t>PPIQ.SQNCC111X</t>
  </si>
  <si>
    <t>Seafood Processing</t>
  </si>
  <si>
    <t>PPIQ.SQNCC121X</t>
  </si>
  <si>
    <t>PPIQ.SQNCC1300</t>
  </si>
  <si>
    <t>Dairy Product Manufacturing</t>
  </si>
  <si>
    <t>PPIQ.SQNCC1400</t>
  </si>
  <si>
    <t>Fruit, Oil, Cereal and Other Food Product Manufacturing</t>
  </si>
  <si>
    <t>PPIQ.SQNCC141X</t>
  </si>
  <si>
    <t>PPIQ.SQNCC1500</t>
  </si>
  <si>
    <t>Beverage and Tobacco Product Manufacturing</t>
  </si>
  <si>
    <t>PPIQ.SQNCC151X</t>
  </si>
  <si>
    <t>PPIQ.SQNCC2000</t>
  </si>
  <si>
    <t>Textile, Leather, Clothing and Footwear Manufacturing</t>
  </si>
  <si>
    <t>PPIQ.SQNCC211X</t>
  </si>
  <si>
    <t>Textile and Leather Manufacturing</t>
  </si>
  <si>
    <t>PPIQ.SQNCC212X</t>
  </si>
  <si>
    <t>Clothing, Knitted Products and Footwear Manufacturing</t>
  </si>
  <si>
    <t>PPIQ.SQNCC3000</t>
  </si>
  <si>
    <t>Wood and Paper Products Manufacturing</t>
  </si>
  <si>
    <t>Wood Product Manufacturing</t>
  </si>
  <si>
    <t>PPIQ.SQNCC311X</t>
  </si>
  <si>
    <t>PPIQ.SQNCC3200</t>
  </si>
  <si>
    <t>Pulp, Paper and Converted Paper Product Manufacturing</t>
  </si>
  <si>
    <t>PPIQ.SQNCC4000</t>
  </si>
  <si>
    <t>Printing</t>
  </si>
  <si>
    <t>PPIQ.SQNCC4100</t>
  </si>
  <si>
    <t>PPIQ.SQNCC5000</t>
  </si>
  <si>
    <t>Petroleum, Chemical, Polymer and Rubber Product Manufacturing</t>
  </si>
  <si>
    <t>PPIQ.SQNCC5100</t>
  </si>
  <si>
    <t>Petroleum and Coal Product Manufacturing</t>
  </si>
  <si>
    <t>PPIQ.SQNCC5200</t>
  </si>
  <si>
    <t>Basic Chemical and Chemical Product Manufacturing</t>
  </si>
  <si>
    <t>PPIQ.SQNCC5300</t>
  </si>
  <si>
    <t>Polymer Product and Rubber Product Manufacturing</t>
  </si>
  <si>
    <t>PPIQ.SQNCC531X</t>
  </si>
  <si>
    <t>Non-Metallic Mineral Product Manufacturing</t>
  </si>
  <si>
    <t>PPIQ.SQNCC6100</t>
  </si>
  <si>
    <t>PPIQ.SQNCC611X</t>
  </si>
  <si>
    <t>Metal Product Manufacturing</t>
  </si>
  <si>
    <t>PPIQ.SQNCC7100</t>
  </si>
  <si>
    <t>Primary Metal and Metal Product Manufacturing</t>
  </si>
  <si>
    <t>PPIQ.SQNCC711X</t>
  </si>
  <si>
    <t>PPIQ.SQNCC7200</t>
  </si>
  <si>
    <t>Fabricated Metal Product Manufacturing</t>
  </si>
  <si>
    <t>PPIQ.SQNCC8000</t>
  </si>
  <si>
    <t>Transport Equipment, Machinery and Equipment Manufacturing</t>
  </si>
  <si>
    <t>Transport Equipment Manufacturing</t>
  </si>
  <si>
    <t>PPIQ.SQNCC811X</t>
  </si>
  <si>
    <t>PPIQ.SQNCC8200</t>
  </si>
  <si>
    <t>Machinery and Other Equipment Manufacturing</t>
  </si>
  <si>
    <t>PPIQ.SQNCC821X</t>
  </si>
  <si>
    <t>Electronic and Electrical Equipment Manufacturing</t>
  </si>
  <si>
    <t>PPIQ.SQNCC9000</t>
  </si>
  <si>
    <t>Furniture and Other Manufacturing</t>
  </si>
  <si>
    <t>PPIQ.SQNCC9100</t>
  </si>
  <si>
    <t>Furniture Manufacturing</t>
  </si>
  <si>
    <t>PPIQ.SQNCC912X</t>
  </si>
  <si>
    <t>Other Manufacturing</t>
  </si>
  <si>
    <t>PPIQ.SQNDD0000</t>
  </si>
  <si>
    <t>Electricity, Gas, Water and Waste Services</t>
  </si>
  <si>
    <t>PPIQ.SQNDD1000</t>
  </si>
  <si>
    <t>Electricity and Gas Supply</t>
  </si>
  <si>
    <t>PPIQ.SQNDD1200</t>
  </si>
  <si>
    <t>Water, Sewerage, Drainage and Waste Services</t>
  </si>
  <si>
    <t>Construction</t>
  </si>
  <si>
    <t>PPIQ.SQNEE1000</t>
  </si>
  <si>
    <t>PPIQ.SQNEE1100</t>
  </si>
  <si>
    <t>Building Construction</t>
  </si>
  <si>
    <t>PPIQ.SQNEE112X</t>
  </si>
  <si>
    <t>Residential Building Construction</t>
  </si>
  <si>
    <t>PPIQ.SQNEE1200</t>
  </si>
  <si>
    <t>Heavy and Civil Engineering Construction</t>
  </si>
  <si>
    <t>PPIQ.SQNEE121X</t>
  </si>
  <si>
    <t>Construction Services</t>
  </si>
  <si>
    <t>PPIQ.SQNEE131X</t>
  </si>
  <si>
    <t>PPIQ.SQNFF0000</t>
  </si>
  <si>
    <t>Wholesale Trade</t>
  </si>
  <si>
    <t>PPIQ.SQNFF1000</t>
  </si>
  <si>
    <t>PPIQ.SQNFF1100</t>
  </si>
  <si>
    <t>PPIQ.SQNFF111X</t>
  </si>
  <si>
    <t>Basic Material Wholesaling</t>
  </si>
  <si>
    <t>Machinery and Equipment Wholesaling</t>
  </si>
  <si>
    <t>PPIQ.SQNFF113X</t>
  </si>
  <si>
    <t>Motor Vehicle and Motor Vehicle Parts Wholesaling</t>
  </si>
  <si>
    <t>PPIQ.SQNFF114X</t>
  </si>
  <si>
    <t>Grocery, Liquor and Tobacco Product Wholesaling</t>
  </si>
  <si>
    <t>PPIQ.SQNFF115X</t>
  </si>
  <si>
    <t>Other Goods Wholesaling</t>
  </si>
  <si>
    <t>PPIQ.SQNGH0000</t>
  </si>
  <si>
    <t>PPIQ.SQNGH1000</t>
  </si>
  <si>
    <t>Retail Trade</t>
  </si>
  <si>
    <t>Motor Vehicle and Motor Vehicle Parts and Fuel Retailing</t>
  </si>
  <si>
    <t>PPIQ.SQNGH1200</t>
  </si>
  <si>
    <t>Supermarket, Grocery Stores and Specialised Food Retailing</t>
  </si>
  <si>
    <t>PPIQ.SQNGH1300</t>
  </si>
  <si>
    <t>Other Store-Based Retailing and Non Store Retailing</t>
  </si>
  <si>
    <t>PPIQ.SQNGH2000</t>
  </si>
  <si>
    <t>Accommodation and Food Services</t>
  </si>
  <si>
    <t>PPIQ.SQNGH2100</t>
  </si>
  <si>
    <t>PPIQ.SQNGH211X</t>
  </si>
  <si>
    <t>Accommodation</t>
  </si>
  <si>
    <t>Food and Beverage Services</t>
  </si>
  <si>
    <t>PPIQ.SQNII0000</t>
  </si>
  <si>
    <t>Transport, Postal and Warehousing</t>
  </si>
  <si>
    <t>PPIQ.SQNII1000</t>
  </si>
  <si>
    <t>PPIQ.SQNII1100</t>
  </si>
  <si>
    <t>Road Transport</t>
  </si>
  <si>
    <t>PPIQ.SQNII1200</t>
  </si>
  <si>
    <t>Rail, Water, Air and Other Transport</t>
  </si>
  <si>
    <t>PPIQ.SQNII1300</t>
  </si>
  <si>
    <t>Postal, Courier Transport Support, and Warehousing Services.</t>
  </si>
  <si>
    <t>Information Media and Telecommunications</t>
  </si>
  <si>
    <t>PPIQ.SQNJJ1000</t>
  </si>
  <si>
    <t>PPIQ.SQNJJ1100</t>
  </si>
  <si>
    <t>Information Media Services</t>
  </si>
  <si>
    <t>PPIQ.SQNJJ111X</t>
  </si>
  <si>
    <t>Publishing (except Internet and Music Publishing)</t>
  </si>
  <si>
    <t>PPIQ.SQNJJ1200</t>
  </si>
  <si>
    <t>Telecommunications, Internet and Library Services</t>
  </si>
  <si>
    <t>PPIQ.SQNKK0000</t>
  </si>
  <si>
    <t>Financial and Insurance Services</t>
  </si>
  <si>
    <t>PPIQ.SQNKK1100</t>
  </si>
  <si>
    <t>Finance</t>
  </si>
  <si>
    <t>PPIQ.SQNKK1200</t>
  </si>
  <si>
    <t>Insurance and Superannuation Funds</t>
  </si>
  <si>
    <t>PPIQ.SQNKK1300</t>
  </si>
  <si>
    <t>Auxiliary Finance and Insurance Services</t>
  </si>
  <si>
    <t>PPIQ.SQNLL0000</t>
  </si>
  <si>
    <t>Rental, Hiring and Real Estate Services</t>
  </si>
  <si>
    <t>PPIQ.SQNLL0001</t>
  </si>
  <si>
    <t>Rental, Hiring and Real Estate Services excl OOD</t>
  </si>
  <si>
    <t>PPIQ.SQNLL1100</t>
  </si>
  <si>
    <t>Rental and Hiring Services (except Real Estate)</t>
  </si>
  <si>
    <t>PPIQ.SQNLL1200</t>
  </si>
  <si>
    <t>Property Operators and Real Estate Services</t>
  </si>
  <si>
    <t>PPIQ.SQNLL121X</t>
  </si>
  <si>
    <t>Residential Property Operation</t>
  </si>
  <si>
    <t>PPIQ.SQNLL123X</t>
  </si>
  <si>
    <t>Real Estate Services</t>
  </si>
  <si>
    <t>PPIQ.SQNLL2000</t>
  </si>
  <si>
    <t>Owner-Occupied Property Operation (National Accounts Only)</t>
  </si>
  <si>
    <t>PPIQ.SQNLL211X</t>
  </si>
  <si>
    <t>PPIQ.SQNMN0000</t>
  </si>
  <si>
    <t>Professional, Scientific, Technical, Administrative and Support Services</t>
  </si>
  <si>
    <t>PPIQ.SQNMN1000</t>
  </si>
  <si>
    <t>Professional, Scientific and Technical Services</t>
  </si>
  <si>
    <t>PPIQ.SQNMN1100</t>
  </si>
  <si>
    <t>PPIQ.SQNMN111X</t>
  </si>
  <si>
    <t>Scientific, Architectural and Engineering Services</t>
  </si>
  <si>
    <t>Legal and Accounting Services</t>
  </si>
  <si>
    <t>PPIQ.SQNMN113X</t>
  </si>
  <si>
    <t>Advertising, Market Research and Management Services</t>
  </si>
  <si>
    <t>PPIQ.SQNMN114X</t>
  </si>
  <si>
    <t>Veterinary and Other Professional Services</t>
  </si>
  <si>
    <t>PPIQ.SQNMN115X</t>
  </si>
  <si>
    <t>Computer System Design and Related Services</t>
  </si>
  <si>
    <t>Administrative and Support Services</t>
  </si>
  <si>
    <t>PPIQ.SQNMN2100</t>
  </si>
  <si>
    <t>PPIQ.SQNOO0000</t>
  </si>
  <si>
    <t>Public Administration and Safety</t>
  </si>
  <si>
    <t>Local Government Administration</t>
  </si>
  <si>
    <t>PPIQ.SQNOO1100</t>
  </si>
  <si>
    <t>PPIQ.SQNOO111X</t>
  </si>
  <si>
    <t>PPIQ.SQNOO2000</t>
  </si>
  <si>
    <t>Central Government Administration, Defence and Public Safety</t>
  </si>
  <si>
    <t>PPIQ.SQNOO2100</t>
  </si>
  <si>
    <t>PPIQ.SQNPP0000</t>
  </si>
  <si>
    <t>Education and Training</t>
  </si>
  <si>
    <t>PPIQ.SQNPP1100</t>
  </si>
  <si>
    <t>PPIQ.SQNQQ0000</t>
  </si>
  <si>
    <t>Health Care and Social Assistance</t>
  </si>
  <si>
    <t>PPIQ.SQNQQ1000</t>
  </si>
  <si>
    <t>PPIQ.SQNQQ111X</t>
  </si>
  <si>
    <t>Hospitals</t>
  </si>
  <si>
    <t>PPIQ.SQNQQ112X</t>
  </si>
  <si>
    <t>Medical and Other Health Care Services</t>
  </si>
  <si>
    <t>PPIQ.SQNRS0000</t>
  </si>
  <si>
    <t>Arts, Recreation and Other Services</t>
  </si>
  <si>
    <t>PPIQ.SQNRS1000</t>
  </si>
  <si>
    <t>Arts and Recreation Services</t>
  </si>
  <si>
    <t>PPIQ.SQNRS1100</t>
  </si>
  <si>
    <t>Other Services</t>
  </si>
  <si>
    <t>PPIQ.SQNRS2100</t>
  </si>
  <si>
    <t>PPIQ.SQNRS211X</t>
  </si>
  <si>
    <t>Repair and Maintenance</t>
  </si>
  <si>
    <t>PPIQ.SQU900000</t>
  </si>
  <si>
    <t>Outputs (ANZSIC06) - NZSIOC level 1, Base: Dec. 2010 quarter (=1000)</t>
  </si>
  <si>
    <t>PPIQ.SQU900000AC</t>
  </si>
  <si>
    <t>Outputs (ANZSIC06) - NZSIOC level 1, percentage change, Base: Dec. 2010 qtr</t>
  </si>
  <si>
    <t>PPIQ.SQU900001</t>
  </si>
  <si>
    <t>PPIQ.SQUAA0000</t>
  </si>
  <si>
    <t>Outputs (ANZSIC06) - NZSIOC level 2, Base: Dec. 2010 quarter (=1000)</t>
  </si>
  <si>
    <t>PPIQ.SQUAA1100</t>
  </si>
  <si>
    <t>Outputs (ANZSIC06) - NZSIOC level 3, Base: Dec. 2010 quarter (=1000)</t>
  </si>
  <si>
    <t>PPIQ.SQUAA1110</t>
  </si>
  <si>
    <t>Outputs (ANZSIC06) - NZSIOC level 4, Base: Dec. 2010 quarter (=1000)</t>
  </si>
  <si>
    <t>PPIQ.SQUAA1200</t>
  </si>
  <si>
    <t>PPIQ.SQUAA1300</t>
  </si>
  <si>
    <t>PPIQ.SQUAA1310</t>
  </si>
  <si>
    <t>PPIQ.SQUAA1400</t>
  </si>
  <si>
    <t>PPIQ.SQUAA1410</t>
  </si>
  <si>
    <t>PPIQ.SQUAA2000</t>
  </si>
  <si>
    <t>PPIQ.SQUAA2110</t>
  </si>
  <si>
    <t>PPIQ.SQUAA3000</t>
  </si>
  <si>
    <t>PPIQ.SQUAA3110</t>
  </si>
  <si>
    <t>PPIQ.SQUAA3120</t>
  </si>
  <si>
    <t>PPIQ.SQUAA3200</t>
  </si>
  <si>
    <t>PPIQ.SQUBB1000</t>
  </si>
  <si>
    <t>PPIQ.SQUBB1100</t>
  </si>
  <si>
    <t>Published output commodities, Base Dec 2009</t>
  </si>
  <si>
    <t>PPIQ.SQUC01300</t>
  </si>
  <si>
    <t>PPIQ.SQUC01600</t>
  </si>
  <si>
    <t>PPIQ.SQUC02250</t>
  </si>
  <si>
    <t>PPIQ.SQUC03220</t>
  </si>
  <si>
    <t>Logs for export market</t>
  </si>
  <si>
    <t>PPIQ.SQUC05120</t>
  </si>
  <si>
    <t>PPIQ.SQUC21110</t>
  </si>
  <si>
    <t>PPIQ.SQUC23250</t>
  </si>
  <si>
    <t>PPIQ.SQUC25000</t>
  </si>
  <si>
    <t>PPIQ.SQUC31150</t>
  </si>
  <si>
    <t>PPIQ.SQUC32100</t>
  </si>
  <si>
    <t>PPIQ.SQUC33900</t>
  </si>
  <si>
    <t>PPIQ.SQUC34500</t>
  </si>
  <si>
    <t>PPIQ.SQUC35200</t>
  </si>
  <si>
    <t>PPIQ.SQUC37500</t>
  </si>
  <si>
    <t>PPIQ.SQUC37900</t>
  </si>
  <si>
    <t>PPIQ.SQUC43100</t>
  </si>
  <si>
    <t>PPIQ.SQUC43550</t>
  </si>
  <si>
    <t>PPIQ.SQUC44450</t>
  </si>
  <si>
    <t>PPIQ.SQUC46500</t>
  </si>
  <si>
    <t>PPIQ.SQUC49100</t>
  </si>
  <si>
    <t>PPIQ.SQUC52110</t>
  </si>
  <si>
    <t>Gas: commercial consumers</t>
  </si>
  <si>
    <t>PPIQ.SQUC61200</t>
  </si>
  <si>
    <t>PPIQ.SQUC61500</t>
  </si>
  <si>
    <t>PPIQ.SQUC61650</t>
  </si>
  <si>
    <t>PPIQ.SQUC73000</t>
  </si>
  <si>
    <t>PPIQ.SQUC75110</t>
  </si>
  <si>
    <t>PPIQ.SQUC75320</t>
  </si>
  <si>
    <t>PPIQ.SQUC76710</t>
  </si>
  <si>
    <t>PPIQ.SQUC78450</t>
  </si>
  <si>
    <t>PPIQ.SQUC81110</t>
  </si>
  <si>
    <t>PPIQ.SQUC82110</t>
  </si>
  <si>
    <t>PPIQ.SQUC82130</t>
  </si>
  <si>
    <t>PPIQ.SQUC83130</t>
  </si>
  <si>
    <t>PPIQ.SQUC91650</t>
  </si>
  <si>
    <t>PPIQ.SQUC92800</t>
  </si>
  <si>
    <t>PPIQ.SQUC97300</t>
  </si>
  <si>
    <t>PPIQ.SQUC99999</t>
  </si>
  <si>
    <t>Road user charges</t>
  </si>
  <si>
    <t>PPIQ.SQUCC0000</t>
  </si>
  <si>
    <t>PPIQ.SQUCC1100</t>
  </si>
  <si>
    <t>PPIQ.SQUCC1110</t>
  </si>
  <si>
    <t>PPIQ.SQUCC1210</t>
  </si>
  <si>
    <t>PPIQ.SQUCC1300</t>
  </si>
  <si>
    <t>PPIQ.SQUCC1310</t>
  </si>
  <si>
    <t>PPIQ.SQUCC1410</t>
  </si>
  <si>
    <t>PPIQ.SQUCC1500</t>
  </si>
  <si>
    <t>PPIQ.SQUCC1510</t>
  </si>
  <si>
    <t>PPIQ.SQUCC2000</t>
  </si>
  <si>
    <t>PPIQ.SQUCC2100</t>
  </si>
  <si>
    <t>PPIQ.SQUCC2120</t>
  </si>
  <si>
    <t>PPIQ.SQUCC3000</t>
  </si>
  <si>
    <t>PPIQ.SQUCC3110</t>
  </si>
  <si>
    <t>PPIQ.SQUCC3200</t>
  </si>
  <si>
    <t>PPIQ.SQUCC3210</t>
  </si>
  <si>
    <t>PPIQ.SQUCC4100</t>
  </si>
  <si>
    <t>PPIQ.SQUCC5000</t>
  </si>
  <si>
    <t>PPIQ.SQUCC5100</t>
  </si>
  <si>
    <t>PPIQ.SQUCC5110</t>
  </si>
  <si>
    <t>PPIQ.SQUCC5300</t>
  </si>
  <si>
    <t>PPIQ.SQUCC5310</t>
  </si>
  <si>
    <t>PPIQ.SQUCC6100</t>
  </si>
  <si>
    <t>PPIQ.SQUCC6110</t>
  </si>
  <si>
    <t>PPIQ.SQUCC7000</t>
  </si>
  <si>
    <t>PPIQ.SQUCC7110</t>
  </si>
  <si>
    <t>PPIQ.SQUCC7210</t>
  </si>
  <si>
    <t>PPIQ.SQUCC8000</t>
  </si>
  <si>
    <t>PPIQ.SQUCC8100</t>
  </si>
  <si>
    <t>PPIQ.SQUCC8200</t>
  </si>
  <si>
    <t>PPIQ.SQUCC8210</t>
  </si>
  <si>
    <t>PPIQ.SQUCC9000</t>
  </si>
  <si>
    <t>PPIQ.SQUCC9100</t>
  </si>
  <si>
    <t>PPIQ.SQUCC9110</t>
  </si>
  <si>
    <t>PPIQ.SQUCC9120</t>
  </si>
  <si>
    <t>PPIQ.SQUDD0000</t>
  </si>
  <si>
    <t>PPIQ.SQUDD1100</t>
  </si>
  <si>
    <t>PPIQ.SQUDD1200</t>
  </si>
  <si>
    <t>PPIQ.SQUEE0000</t>
  </si>
  <si>
    <t>PPIQ.SQUEE1100</t>
  </si>
  <si>
    <t>PPIQ.SQUEE1120</t>
  </si>
  <si>
    <t>PPIQ.SQUEE1200</t>
  </si>
  <si>
    <t>PPIQ.SQUEE1210</t>
  </si>
  <si>
    <t>PPIQ.SQUEE1300</t>
  </si>
  <si>
    <t>PPIQ.SQUEE1310</t>
  </si>
  <si>
    <t>PPIQ.SQUFF0000</t>
  </si>
  <si>
    <t>PPIQ.SQUFF1100</t>
  </si>
  <si>
    <t>PPIQ.SQUFF1110</t>
  </si>
  <si>
    <t>PPIQ.SQUFF1120</t>
  </si>
  <si>
    <t>PPIQ.SQUFF1140</t>
  </si>
  <si>
    <t>PPIQ.SQUFF1150</t>
  </si>
  <si>
    <t>PPIQ.SQUGH0000</t>
  </si>
  <si>
    <t>PPIQ.SQUGH1000</t>
  </si>
  <si>
    <t>PPIQ.SQUGH1100</t>
  </si>
  <si>
    <t>PPIQ.SQUGH1200</t>
  </si>
  <si>
    <t>PPIQ.SQUGH1300</t>
  </si>
  <si>
    <t>PPIQ.SQUGH2100</t>
  </si>
  <si>
    <t>PPIQ.SQUGH2110</t>
  </si>
  <si>
    <t>PPIQ.SQUGH2120</t>
  </si>
  <si>
    <t>PPIQ.SQUII1000</t>
  </si>
  <si>
    <t>PPIQ.SQUII1100</t>
  </si>
  <si>
    <t>PPIQ.SQUII1200</t>
  </si>
  <si>
    <t>PPIQ.SQUII1300</t>
  </si>
  <si>
    <t>PPIQ.SQUJJ0000</t>
  </si>
  <si>
    <t>PPIQ.SQUJJ1000</t>
  </si>
  <si>
    <t>PPIQ.SQUJJ1100</t>
  </si>
  <si>
    <t>PPIQ.SQUJJ1200</t>
  </si>
  <si>
    <t>PPIQ.SQUKK0000</t>
  </si>
  <si>
    <t>PPIQ.SQUKK1000</t>
  </si>
  <si>
    <t>PPIQ.SQUKK1200</t>
  </si>
  <si>
    <t>PPIQ.SQUKK1300</t>
  </si>
  <si>
    <t>PPIQ.SQULL0000</t>
  </si>
  <si>
    <t>PPIQ.SQULL0001</t>
  </si>
  <si>
    <t>PPIQ.SQULL1000</t>
  </si>
  <si>
    <t>PPIQ.SQULL1200</t>
  </si>
  <si>
    <t>PPIQ.SQULL1210</t>
  </si>
  <si>
    <t>PPIQ.SQULL1230</t>
  </si>
  <si>
    <t>PPIQ.SQULL2000</t>
  </si>
  <si>
    <t>PPIQ.SQULL2100</t>
  </si>
  <si>
    <t>PPIQ.SQULL2110</t>
  </si>
  <si>
    <t>PPIQ.SQUMN0000</t>
  </si>
  <si>
    <t>PPIQ.SQUMN1100</t>
  </si>
  <si>
    <t>PPIQ.SQUMN1110</t>
  </si>
  <si>
    <t>PPIQ.SQUMN1120</t>
  </si>
  <si>
    <t>PPIQ.SQUMN1140</t>
  </si>
  <si>
    <t>PPIQ.SQUMN1150</t>
  </si>
  <si>
    <t>PPIQ.SQUMN2100</t>
  </si>
  <si>
    <t>PPIQ.SQURS0000</t>
  </si>
  <si>
    <t>PPIQ.SQURS1000</t>
  </si>
  <si>
    <t>PPIQ.SQURS1100</t>
  </si>
  <si>
    <t>PPIQ.SQURS2000</t>
  </si>
  <si>
    <t>PPIQ.SQURS2110</t>
  </si>
  <si>
    <t>Series.Reference</t>
  </si>
  <si>
    <t>Period_Year.Period_Month</t>
  </si>
  <si>
    <t>Data Value</t>
  </si>
  <si>
    <t>Status</t>
  </si>
  <si>
    <t>Units</t>
  </si>
  <si>
    <t>Group Description</t>
  </si>
  <si>
    <t>Series Title</t>
  </si>
  <si>
    <t>Forestry &amp; Logging</t>
  </si>
  <si>
    <t>Shops &amp; Offices</t>
  </si>
  <si>
    <t>Stone &amp; bitumen</t>
  </si>
  <si>
    <t>Retail Trade &amp; Accommodation</t>
  </si>
  <si>
    <t>Wood &amp; timber</t>
  </si>
  <si>
    <t>Waste &amp; scrap</t>
  </si>
  <si>
    <t>BUSINDEX</t>
  </si>
  <si>
    <t>TABLE NAME</t>
  </si>
  <si>
    <t>Series</t>
  </si>
  <si>
    <t>Reference</t>
  </si>
  <si>
    <t>CEPQ</t>
  </si>
  <si>
    <t>S2EC</t>
  </si>
  <si>
    <t>S2EJ</t>
  </si>
  <si>
    <t>S2GE</t>
  </si>
  <si>
    <t>FPIQ</t>
  </si>
  <si>
    <t>SEA01</t>
  </si>
  <si>
    <t>SEA15</t>
  </si>
  <si>
    <t>SEA19</t>
  </si>
  <si>
    <t>SEA39</t>
  </si>
  <si>
    <t>SEB09</t>
  </si>
  <si>
    <t>SEC01</t>
  </si>
  <si>
    <t>SEC09</t>
  </si>
  <si>
    <t>SEC16</t>
  </si>
  <si>
    <t>SEC29</t>
  </si>
  <si>
    <t>SEC43</t>
  </si>
  <si>
    <t>SED18</t>
  </si>
  <si>
    <t>SEE06</t>
  </si>
  <si>
    <t>SEE15</t>
  </si>
  <si>
    <t>SEE20</t>
  </si>
  <si>
    <t>SEE39</t>
  </si>
  <si>
    <t>SEF01</t>
  </si>
  <si>
    <t>SEF13</t>
  </si>
  <si>
    <t>SEF18</t>
  </si>
  <si>
    <t>SEF31</t>
  </si>
  <si>
    <t>SEF49</t>
  </si>
  <si>
    <t>SEH06</t>
  </si>
  <si>
    <t>SEH15</t>
  </si>
  <si>
    <t>SEH20</t>
  </si>
  <si>
    <t>SEH39</t>
  </si>
  <si>
    <t>NRGQ</t>
  </si>
  <si>
    <t>SICZ1</t>
  </si>
  <si>
    <t>SIHZ1</t>
  </si>
  <si>
    <t>PPIQ</t>
  </si>
  <si>
    <t>SQN800000</t>
  </si>
  <si>
    <t>SQNAA0000</t>
  </si>
  <si>
    <t>SQNAA131X</t>
  </si>
  <si>
    <t>SQNAA311X</t>
  </si>
  <si>
    <t>SQNC01200</t>
  </si>
  <si>
    <t>SQNC23250</t>
  </si>
  <si>
    <t>SQNC34000</t>
  </si>
  <si>
    <t>SQNC43550</t>
  </si>
  <si>
    <t>SQNC61500</t>
  </si>
  <si>
    <t>SQNC76745</t>
  </si>
  <si>
    <t>SQNC91300</t>
  </si>
  <si>
    <t>SQNCC1000</t>
  </si>
  <si>
    <t>SQNCC1400</t>
  </si>
  <si>
    <t>SQNCC211X</t>
  </si>
  <si>
    <t>SQNCC4000</t>
  </si>
  <si>
    <t>SQNCC5200</t>
  </si>
  <si>
    <t>SQNCC7100</t>
  </si>
  <si>
    <t>SQNCC811X</t>
  </si>
  <si>
    <t>SQNCC912X</t>
  </si>
  <si>
    <t>SQNEE1000</t>
  </si>
  <si>
    <t>SQNEE131X</t>
  </si>
  <si>
    <t>SQNFF113X</t>
  </si>
  <si>
    <t>SQNGH1200</t>
  </si>
  <si>
    <t>SQNII0000</t>
  </si>
  <si>
    <t>SQNJJ1000</t>
  </si>
  <si>
    <t>SQNKK1100</t>
  </si>
  <si>
    <t>SQNLL1100</t>
  </si>
  <si>
    <t>SQNLL211X</t>
  </si>
  <si>
    <t>SQNMN113X</t>
  </si>
  <si>
    <t>SQNOO1100</t>
  </si>
  <si>
    <t>SQNPP1100</t>
  </si>
  <si>
    <t>SQNRS0000</t>
  </si>
  <si>
    <t>SQU900000</t>
  </si>
  <si>
    <t>SQUAA1100</t>
  </si>
  <si>
    <t>SQUAA1400</t>
  </si>
  <si>
    <t>SQUAA3110</t>
  </si>
  <si>
    <t>SQUC01300</t>
  </si>
  <si>
    <t>SQUC21110</t>
  </si>
  <si>
    <t>SQUC33900</t>
  </si>
  <si>
    <t>SQUC43100</t>
  </si>
  <si>
    <t>SQUC52110</t>
  </si>
  <si>
    <t>SQUC75110</t>
  </si>
  <si>
    <t>SQUC82110</t>
  </si>
  <si>
    <t>SQUC97300</t>
  </si>
  <si>
    <t>SQUCC1210</t>
  </si>
  <si>
    <t>SQUCC1510</t>
  </si>
  <si>
    <t>SQUCC3110</t>
  </si>
  <si>
    <t>SQUCC5000</t>
  </si>
  <si>
    <t>SQUCC6100</t>
  </si>
  <si>
    <t>SQUCC7210</t>
  </si>
  <si>
    <t>SQUCC9000</t>
  </si>
  <si>
    <t>SQUDD1100</t>
  </si>
  <si>
    <t>SQUEE1200</t>
  </si>
  <si>
    <t>SQUFF1100</t>
  </si>
  <si>
    <t>SQUGH0000</t>
  </si>
  <si>
    <t>SQUGH2100</t>
  </si>
  <si>
    <t>SQUII1200</t>
  </si>
  <si>
    <t>SQUJJ1200</t>
  </si>
  <si>
    <t>SQULL0000</t>
  </si>
  <si>
    <t>SQULL1230</t>
  </si>
  <si>
    <t>SQUMN1100</t>
  </si>
  <si>
    <t>SQUMN2100</t>
  </si>
  <si>
    <t>SQURS2110</t>
  </si>
  <si>
    <t>S2371</t>
  </si>
  <si>
    <t>S2431</t>
  </si>
  <si>
    <t>S2444</t>
  </si>
  <si>
    <t>S2461</t>
  </si>
  <si>
    <t>S2482</t>
  </si>
  <si>
    <t>S2BA</t>
  </si>
  <si>
    <t>S2CA</t>
  </si>
  <si>
    <t>S2DA</t>
  </si>
  <si>
    <t>S2EB</t>
  </si>
  <si>
    <t>S2EF</t>
  </si>
  <si>
    <t>S2GC</t>
  </si>
  <si>
    <t>S2GGAC</t>
  </si>
  <si>
    <t>SEA13</t>
  </si>
  <si>
    <t>SEA17</t>
  </si>
  <si>
    <t>SEA29</t>
  </si>
  <si>
    <t>SEA49</t>
  </si>
  <si>
    <t>SEB31</t>
  </si>
  <si>
    <t>SEC05</t>
  </si>
  <si>
    <t>SEC14</t>
  </si>
  <si>
    <t>SEC18</t>
  </si>
  <si>
    <t>SEC39</t>
  </si>
  <si>
    <t>SED06</t>
  </si>
  <si>
    <t>SEE01</t>
  </si>
  <si>
    <t>SEE13</t>
  </si>
  <si>
    <t>SEE17</t>
  </si>
  <si>
    <t>SEE31</t>
  </si>
  <si>
    <t>SEE49</t>
  </si>
  <si>
    <t>SEF09</t>
  </si>
  <si>
    <t>SEF16</t>
  </si>
  <si>
    <t>SEF21</t>
  </si>
  <si>
    <t>SEF41</t>
  </si>
  <si>
    <t>SEH04</t>
  </si>
  <si>
    <t>SEH13</t>
  </si>
  <si>
    <t>SEH18</t>
  </si>
  <si>
    <t>SEH29</t>
  </si>
  <si>
    <t>SEH43</t>
  </si>
  <si>
    <t>SICZ5</t>
  </si>
  <si>
    <t>SIHZ5</t>
  </si>
  <si>
    <t>SQN900000AC</t>
  </si>
  <si>
    <t>SQNAA1200</t>
  </si>
  <si>
    <t>SQNAA211X</t>
  </si>
  <si>
    <t>SQNBB0000</t>
  </si>
  <si>
    <t>SQNC05110</t>
  </si>
  <si>
    <t>SQNC31150</t>
  </si>
  <si>
    <t>SQNC37500</t>
  </si>
  <si>
    <t>SQNC49100</t>
  </si>
  <si>
    <t>SQNC74300</t>
  </si>
  <si>
    <t>SQNC81230</t>
  </si>
  <si>
    <t>SQNC97200</t>
  </si>
  <si>
    <t>SQNCC121X</t>
  </si>
  <si>
    <t>SQNCC151X</t>
  </si>
  <si>
    <t>SQNCC311X</t>
  </si>
  <si>
    <t>SQNCC5000</t>
  </si>
  <si>
    <t>SQNCC6100</t>
  </si>
  <si>
    <t>SQNCC8000</t>
  </si>
  <si>
    <t>SQNCC9000</t>
  </si>
  <si>
    <t>SQNDD1200</t>
  </si>
  <si>
    <t>SQNEE1200</t>
  </si>
  <si>
    <t>SQNFF1100</t>
  </si>
  <si>
    <t>SQNGH0000</t>
  </si>
  <si>
    <t>SQNGH2100</t>
  </si>
  <si>
    <t>SQNII1200</t>
  </si>
  <si>
    <t>SQNJJ1200</t>
  </si>
  <si>
    <t>SQNLL0000</t>
  </si>
  <si>
    <t>SQNLL123X</t>
  </si>
  <si>
    <t>SQNMN1100</t>
  </si>
  <si>
    <t>SQNMN2100</t>
  </si>
  <si>
    <t>SQNOO2100</t>
  </si>
  <si>
    <t>SQNQQ111X</t>
  </si>
  <si>
    <t>SQNRS2100</t>
  </si>
  <si>
    <t>SQU900001</t>
  </si>
  <si>
    <t>SQUAA1300</t>
  </si>
  <si>
    <t>SQUAA2110</t>
  </si>
  <si>
    <t>SQUBB1000</t>
  </si>
  <si>
    <t>SQUC03220</t>
  </si>
  <si>
    <t>SQUC31150</t>
  </si>
  <si>
    <t>SQUC37500</t>
  </si>
  <si>
    <t>SQUC46500</t>
  </si>
  <si>
    <t>SQUC61650</t>
  </si>
  <si>
    <t>SQUC78450</t>
  </si>
  <si>
    <t>SQUC91650</t>
  </si>
  <si>
    <t>SQUCC1100</t>
  </si>
  <si>
    <t>SQUCC1410</t>
  </si>
  <si>
    <t>SQUCC2120</t>
  </si>
  <si>
    <t>SQUCC4100</t>
  </si>
  <si>
    <t>SQUCC5300</t>
  </si>
  <si>
    <t>SQUCC7110</t>
  </si>
  <si>
    <t>SQUCC8200</t>
  </si>
  <si>
    <t>SQUCC9120</t>
  </si>
  <si>
    <t>SQUEE1100</t>
  </si>
  <si>
    <t>SQUEE1310</t>
  </si>
  <si>
    <t>SQUFF1140</t>
  </si>
  <si>
    <t>SQUGH1200</t>
  </si>
  <si>
    <t>SQUII1000</t>
  </si>
  <si>
    <t>SQUJJ1000</t>
  </si>
  <si>
    <t>SQUKK1200</t>
  </si>
  <si>
    <t>SQULL1200</t>
  </si>
  <si>
    <t>SQULL2110</t>
  </si>
  <si>
    <t>SQUMN1140</t>
  </si>
  <si>
    <t>SQURS1100</t>
  </si>
  <si>
    <t>S2422</t>
  </si>
  <si>
    <t>S2439</t>
  </si>
  <si>
    <t>S2449</t>
  </si>
  <si>
    <t>S2469</t>
  </si>
  <si>
    <t>S2AA</t>
  </si>
  <si>
    <t>S2BF</t>
  </si>
  <si>
    <t>S2CD</t>
  </si>
  <si>
    <t>S2DD</t>
  </si>
  <si>
    <t>S2ED</t>
  </si>
  <si>
    <t>S2GF</t>
  </si>
  <si>
    <t>SEA06</t>
  </si>
  <si>
    <t>SEA21</t>
  </si>
  <si>
    <t>SEA41</t>
  </si>
  <si>
    <t>SEB13</t>
  </si>
  <si>
    <t>SEC03</t>
  </si>
  <si>
    <t>SEC10</t>
  </si>
  <si>
    <t>SEC49</t>
  </si>
  <si>
    <t>SED21</t>
  </si>
  <si>
    <t>SEE21</t>
  </si>
  <si>
    <t>SEE41</t>
  </si>
  <si>
    <t>SEF04</t>
  </si>
  <si>
    <t>SEF14</t>
  </si>
  <si>
    <t>SEF99</t>
  </si>
  <si>
    <t>SEH09</t>
  </si>
  <si>
    <t>SEH16</t>
  </si>
  <si>
    <t>SEH41</t>
  </si>
  <si>
    <t>SIHZ2</t>
  </si>
  <si>
    <t>SQN900000</t>
  </si>
  <si>
    <t>SQNAA1000</t>
  </si>
  <si>
    <t>SQNAA1401</t>
  </si>
  <si>
    <t>SQNAA312X</t>
  </si>
  <si>
    <t>SQNC01400</t>
  </si>
  <si>
    <t>SQNC24000</t>
  </si>
  <si>
    <t>SQNC34500</t>
  </si>
  <si>
    <t>SQNC44450</t>
  </si>
  <si>
    <t>SQNC61620</t>
  </si>
  <si>
    <t>SQNC78100</t>
  </si>
  <si>
    <t>SQNC91500</t>
  </si>
  <si>
    <t>SQNCC1100</t>
  </si>
  <si>
    <t>SQNCC141X</t>
  </si>
  <si>
    <t>SQNCC212X</t>
  </si>
  <si>
    <t>SQNCC4100</t>
  </si>
  <si>
    <t>SQNCC5300</t>
  </si>
  <si>
    <t>SQNCC711X</t>
  </si>
  <si>
    <t>SQNCC8200</t>
  </si>
  <si>
    <t>SQNDD0000</t>
  </si>
  <si>
    <t>SQNEE1100</t>
  </si>
  <si>
    <t>SQNFF0000</t>
  </si>
  <si>
    <t>SQNFF114X</t>
  </si>
  <si>
    <t>SQNGH1300</t>
  </si>
  <si>
    <t>SQNII1000</t>
  </si>
  <si>
    <t>SQNJJ1100</t>
  </si>
  <si>
    <t>SQNKK1200</t>
  </si>
  <si>
    <t>SQNLL1200</t>
  </si>
  <si>
    <t>SQNMN0000</t>
  </si>
  <si>
    <t>SQNMN114X</t>
  </si>
  <si>
    <t>SQNOO111X</t>
  </si>
  <si>
    <t>SQNQQ0000</t>
  </si>
  <si>
    <t>SQNRS1000</t>
  </si>
  <si>
    <t>SQU900000AC</t>
  </si>
  <si>
    <t>SQUAA1110</t>
  </si>
  <si>
    <t>SQUAA1410</t>
  </si>
  <si>
    <t>SQUAA3120</t>
  </si>
  <si>
    <t>SQUC01600</t>
  </si>
  <si>
    <t>SQUC23250</t>
  </si>
  <si>
    <t>SQUC34500</t>
  </si>
  <si>
    <t>SQUC43550</t>
  </si>
  <si>
    <t>SQUC61200</t>
  </si>
  <si>
    <t>SQUC75320</t>
  </si>
  <si>
    <t>SQUC82130</t>
  </si>
  <si>
    <t>SQUC99999</t>
  </si>
  <si>
    <t>SQUCC1300</t>
  </si>
  <si>
    <t>SQUCC2000</t>
  </si>
  <si>
    <t>SQUCC3200</t>
  </si>
  <si>
    <t>SQUCC5100</t>
  </si>
  <si>
    <t>SQUCC6110</t>
  </si>
  <si>
    <t>SQUCC8000</t>
  </si>
  <si>
    <t>SQUCC9100</t>
  </si>
  <si>
    <t>SQUDD1200</t>
  </si>
  <si>
    <t>SQUEE1210</t>
  </si>
  <si>
    <t>SQUFF1110</t>
  </si>
  <si>
    <t>SQUGH1000</t>
  </si>
  <si>
    <t>SQUGH2110</t>
  </si>
  <si>
    <t>SQUII1300</t>
  </si>
  <si>
    <t>SQUKK0000</t>
  </si>
  <si>
    <t>SQULL0001</t>
  </si>
  <si>
    <t>SQULL2000</t>
  </si>
  <si>
    <t>SQUMN1110</t>
  </si>
  <si>
    <t>SQURS0000</t>
  </si>
  <si>
    <t>S2381</t>
  </si>
  <si>
    <t>S2432</t>
  </si>
  <si>
    <t>S2445</t>
  </si>
  <si>
    <t>S2462</t>
  </si>
  <si>
    <t>S2483</t>
  </si>
  <si>
    <t>S2CB</t>
  </si>
  <si>
    <t>S2DB</t>
  </si>
  <si>
    <t>S2GGPC</t>
  </si>
  <si>
    <t>SEA18</t>
  </si>
  <si>
    <t>SEA31</t>
  </si>
  <si>
    <t>SEA99</t>
  </si>
  <si>
    <t>SEB42</t>
  </si>
  <si>
    <t>SEC06</t>
  </si>
  <si>
    <t>SEC15</t>
  </si>
  <si>
    <t>SEC21</t>
  </si>
  <si>
    <t>SEC41</t>
  </si>
  <si>
    <t>SED11</t>
  </si>
  <si>
    <t>SEE18</t>
  </si>
  <si>
    <t>SEE99</t>
  </si>
  <si>
    <t>SEF10</t>
  </si>
  <si>
    <t>SEF22</t>
  </si>
  <si>
    <t>SEF42</t>
  </si>
  <si>
    <t>SEH05</t>
  </si>
  <si>
    <t>SEH14</t>
  </si>
  <si>
    <t>SEH31</t>
  </si>
  <si>
    <t>SEH49</t>
  </si>
  <si>
    <t>SICZ7</t>
  </si>
  <si>
    <t>SIHZ6</t>
  </si>
  <si>
    <t>SQN900000PC</t>
  </si>
  <si>
    <t>SQNAA1300</t>
  </si>
  <si>
    <t>SQNAA3000</t>
  </si>
  <si>
    <t>SQNBB1000</t>
  </si>
  <si>
    <t>SQNC05130</t>
  </si>
  <si>
    <t>SQNC32250</t>
  </si>
  <si>
    <t>SQNC38000</t>
  </si>
  <si>
    <t>SQNC49650</t>
  </si>
  <si>
    <t>SQNC75120</t>
  </si>
  <si>
    <t>SQNC82120</t>
  </si>
  <si>
    <t>SQNC98200</t>
  </si>
  <si>
    <t>SQNCC1300</t>
  </si>
  <si>
    <t>SQNCC2000</t>
  </si>
  <si>
    <t>SQNCC3200</t>
  </si>
  <si>
    <t>SQNCC5100</t>
  </si>
  <si>
    <t>SQNCC611X</t>
  </si>
  <si>
    <t>SQNCC9100</t>
  </si>
  <si>
    <t>SQNEE121X</t>
  </si>
  <si>
    <t>SQNFF111X</t>
  </si>
  <si>
    <t>SQNGH1000</t>
  </si>
  <si>
    <t>SQNGH211X</t>
  </si>
  <si>
    <t>SQNII1300</t>
  </si>
  <si>
    <t>SQNKK0000</t>
  </si>
  <si>
    <t>SQNLL0001</t>
  </si>
  <si>
    <t>SQNLL2000</t>
  </si>
  <si>
    <t>SQNMN111X</t>
  </si>
  <si>
    <t>SQNOO0000</t>
  </si>
  <si>
    <t>SQNPP0000</t>
  </si>
  <si>
    <t>SQNQQ112X</t>
  </si>
  <si>
    <t>SQNRS211X</t>
  </si>
  <si>
    <t>SQUAA0000</t>
  </si>
  <si>
    <t>SQUAA1310</t>
  </si>
  <si>
    <t>SQUAA3000</t>
  </si>
  <si>
    <t>SQUBB1100</t>
  </si>
  <si>
    <t>SQUC05120</t>
  </si>
  <si>
    <t>SQUC32100</t>
  </si>
  <si>
    <t>SQUC37900</t>
  </si>
  <si>
    <t>SQUC49100</t>
  </si>
  <si>
    <t>SQUC73000</t>
  </si>
  <si>
    <t>SQUC81110</t>
  </si>
  <si>
    <t>SQUC92800</t>
  </si>
  <si>
    <t>SQUCC1110</t>
  </si>
  <si>
    <t>SQUCC1500</t>
  </si>
  <si>
    <t>SQUCC3000</t>
  </si>
  <si>
    <t>SQUCC5310</t>
  </si>
  <si>
    <t>SQUCC8210</t>
  </si>
  <si>
    <t>SQUDD0000</t>
  </si>
  <si>
    <t>SQUEE1120</t>
  </si>
  <si>
    <t>SQUFF0000</t>
  </si>
  <si>
    <t>SQUFF1150</t>
  </si>
  <si>
    <t>SQUGH1300</t>
  </si>
  <si>
    <t>SQUII1100</t>
  </si>
  <si>
    <t>SQUJJ1100</t>
  </si>
  <si>
    <t>SQUKK1300</t>
  </si>
  <si>
    <t>SQULL1210</t>
  </si>
  <si>
    <t>SQUMN0000</t>
  </si>
  <si>
    <t>SQUMN1150</t>
  </si>
  <si>
    <t>SQURS2000</t>
  </si>
  <si>
    <t>S2423</t>
  </si>
  <si>
    <t>S2441</t>
  </si>
  <si>
    <t>S2451</t>
  </si>
  <si>
    <t>S2472</t>
  </si>
  <si>
    <t>S2BI</t>
  </si>
  <si>
    <t>S2EE</t>
  </si>
  <si>
    <t>S2GA</t>
  </si>
  <si>
    <t>SEA09</t>
  </si>
  <si>
    <t>SEA16</t>
  </si>
  <si>
    <t>SEA42</t>
  </si>
  <si>
    <t>SEB16</t>
  </si>
  <si>
    <t>SEC04</t>
  </si>
  <si>
    <t>SEC13</t>
  </si>
  <si>
    <t>SEC17</t>
  </si>
  <si>
    <t>SEC31</t>
  </si>
  <si>
    <t>SED39</t>
  </si>
  <si>
    <t>SEE09</t>
  </si>
  <si>
    <t>SEE16</t>
  </si>
  <si>
    <t>SEE42</t>
  </si>
  <si>
    <t>SEF06</t>
  </si>
  <si>
    <t>SEF15</t>
  </si>
  <si>
    <t>SEF19</t>
  </si>
  <si>
    <t>SEF39</t>
  </si>
  <si>
    <t>SEH01</t>
  </si>
  <si>
    <t>SEH21</t>
  </si>
  <si>
    <t>SICZ3</t>
  </si>
  <si>
    <t>SIHZ3</t>
  </si>
  <si>
    <t>SQNAA1100</t>
  </si>
  <si>
    <t>SQNAA2000</t>
  </si>
  <si>
    <t>SQNAA3200</t>
  </si>
  <si>
    <t>SQNC02250</t>
  </si>
  <si>
    <t>SQNC27150</t>
  </si>
  <si>
    <t>SQNC36100</t>
  </si>
  <si>
    <t>SQNC45000</t>
  </si>
  <si>
    <t>SQNC61650</t>
  </si>
  <si>
    <t>SQNC79100</t>
  </si>
  <si>
    <t>SQNC92000</t>
  </si>
  <si>
    <t>SQNCC111X</t>
  </si>
  <si>
    <t>SQNCC1500</t>
  </si>
  <si>
    <t>SQNCC3000</t>
  </si>
  <si>
    <t>SQNCC531X</t>
  </si>
  <si>
    <t>SQNCC7200</t>
  </si>
  <si>
    <t>SQNCC821X</t>
  </si>
  <si>
    <t>SQNDD1000</t>
  </si>
  <si>
    <t>SQNEE112X</t>
  </si>
  <si>
    <t>SQNFF1000</t>
  </si>
  <si>
    <t>SQNFF115X</t>
  </si>
  <si>
    <t>SQNGH2000</t>
  </si>
  <si>
    <t>SQNII1100</t>
  </si>
  <si>
    <t>SQNJJ111X</t>
  </si>
  <si>
    <t>SQNKK1300</t>
  </si>
  <si>
    <t>SQNLL121X</t>
  </si>
  <si>
    <t>SQNMN1000</t>
  </si>
  <si>
    <t>SQNMN115X</t>
  </si>
  <si>
    <t>SQNOO2000</t>
  </si>
  <si>
    <t>SQNQQ1000</t>
  </si>
  <si>
    <t>SQNRS1100</t>
  </si>
  <si>
    <t>SQUAA1200</t>
  </si>
  <si>
    <t>SQUAA2000</t>
  </si>
  <si>
    <t>SQUAA3200</t>
  </si>
  <si>
    <t>SQUC02250</t>
  </si>
  <si>
    <t>SQUC25000</t>
  </si>
  <si>
    <t>SQUC35200</t>
  </si>
  <si>
    <t>SQUC44450</t>
  </si>
  <si>
    <t>SQUC61500</t>
  </si>
  <si>
    <t>SQUC76710</t>
  </si>
  <si>
    <t>SQUC83130</t>
  </si>
  <si>
    <t>SQUCC0000</t>
  </si>
  <si>
    <t>SQUCC1310</t>
  </si>
  <si>
    <t>SQUCC2100</t>
  </si>
  <si>
    <t>SQUCC3210</t>
  </si>
  <si>
    <t>SQUCC5110</t>
  </si>
  <si>
    <t>SQUCC7000</t>
  </si>
  <si>
    <t>SQUCC8100</t>
  </si>
  <si>
    <t>SQUCC9110</t>
  </si>
  <si>
    <t>SQUEE0000</t>
  </si>
  <si>
    <t>SQUEE1300</t>
  </si>
  <si>
    <t>SQUFF1120</t>
  </si>
  <si>
    <t>SQUGH1100</t>
  </si>
  <si>
    <t>SQUGH2120</t>
  </si>
  <si>
    <t>SQUJJ0000</t>
  </si>
  <si>
    <t>SQUKK1000</t>
  </si>
  <si>
    <t>SQULL1000</t>
  </si>
  <si>
    <t>SQULL2100</t>
  </si>
  <si>
    <t>SQUMN1120</t>
  </si>
  <si>
    <t>SQURS1000</t>
  </si>
  <si>
    <t>S2389</t>
  </si>
  <si>
    <t>S2434</t>
  </si>
  <si>
    <t>S2446</t>
  </si>
  <si>
    <t>S2463</t>
  </si>
  <si>
    <t>S2492</t>
  </si>
  <si>
    <t>S2BB</t>
  </si>
  <si>
    <t>S2DC</t>
  </si>
  <si>
    <t>S2EG</t>
  </si>
  <si>
    <t>Period_Year</t>
  </si>
  <si>
    <t>Period_Month</t>
  </si>
  <si>
    <t>'CEPQ'</t>
  </si>
  <si>
    <t>'S2EC'</t>
  </si>
  <si>
    <t>'2017'</t>
  </si>
  <si>
    <t>'3'</t>
  </si>
  <si>
    <t>'1148'</t>
  </si>
  <si>
    <t>'FINAL'</t>
  </si>
  <si>
    <t>'Index'</t>
  </si>
  <si>
    <t>'Capital Goods Price Index - CEP'</t>
  </si>
  <si>
    <t>'Price Index by Item of Capital Goods; (Base:September Quarter 1999 = 1000)'</t>
  </si>
  <si>
    <t>'Commercial Vehicles 3500kg and Under'</t>
  </si>
  <si>
    <t>'S2EJ'</t>
  </si>
  <si>
    <t>'1984'</t>
  </si>
  <si>
    <t>'9'</t>
  </si>
  <si>
    <t>'556.385721'</t>
  </si>
  <si>
    <t>'Helicopters'</t>
  </si>
  <si>
    <t>'S2GE'</t>
  </si>
  <si>
    <t>'2002'</t>
  </si>
  <si>
    <t>'1082'</t>
  </si>
  <si>
    <t>'Price Index by Group of Capital Goods (Base: September Quarter 1999 = 1000)'</t>
  </si>
  <si>
    <t>'Transport Equipment'</t>
  </si>
  <si>
    <t>'FPIQ'</t>
  </si>
  <si>
    <t>'SEA01'</t>
  </si>
  <si>
    <t>'2013'</t>
  </si>
  <si>
    <t>'12'</t>
  </si>
  <si>
    <t>'1000'</t>
  </si>
  <si>
    <t>'Farm Inputs - FPI'</t>
  </si>
  <si>
    <t>'Farm expense price index - Expense categories -  (Base Dec 2013 = 1000)'</t>
  </si>
  <si>
    <t>'Horticulture and fruit growing farms - Administration'</t>
  </si>
  <si>
    <t>'SEA15'</t>
  </si>
  <si>
    <t>'1983'</t>
  </si>
  <si>
    <t>'368.155333'</t>
  </si>
  <si>
    <t>'Horticulture and fruit growing farms - Fuel'</t>
  </si>
  <si>
    <t>'SEA19'</t>
  </si>
  <si>
    <t>'2004'</t>
  </si>
  <si>
    <t>'1079.484425'</t>
  </si>
  <si>
    <t>'Horticulture and fruit growing farms - Packaging costs'</t>
  </si>
  <si>
    <t>'SEA39'</t>
  </si>
  <si>
    <t>'2018'</t>
  </si>
  <si>
    <t>'6'</t>
  </si>
  <si>
    <t>'1064'</t>
  </si>
  <si>
    <t>'Horticulture and fruit growing farms - Sub total including livestock'</t>
  </si>
  <si>
    <t>'SEB09'</t>
  </si>
  <si>
    <t>'1078'</t>
  </si>
  <si>
    <t>'REVISED'</t>
  </si>
  <si>
    <t>'Sheep, beef, and grain farms - Grazing, cultivation, harvest, and purchase of animal feed'</t>
  </si>
  <si>
    <t>'SEC01'</t>
  </si>
  <si>
    <t>'2005'</t>
  </si>
  <si>
    <t>'801.963048'</t>
  </si>
  <si>
    <t>'Dairy farms - Administration'</t>
  </si>
  <si>
    <t>'SEC09'</t>
  </si>
  <si>
    <t>'1996'</t>
  </si>
  <si>
    <t>'545.951316'</t>
  </si>
  <si>
    <t>'Dairy farms - Grazing, cultivation, harvest, and purchase of animal feed'</t>
  </si>
  <si>
    <t>'SEC16'</t>
  </si>
  <si>
    <t>'1994'</t>
  </si>
  <si>
    <t>'593.967517'</t>
  </si>
  <si>
    <t>'Dairy farms - Insurance premiums'</t>
  </si>
  <si>
    <t>'SEC29'</t>
  </si>
  <si>
    <t>'1987'</t>
  </si>
  <si>
    <t>'463.09633'</t>
  </si>
  <si>
    <t>'Dairy farms - Sub total excluding livestock'</t>
  </si>
  <si>
    <t>'SEC43'</t>
  </si>
  <si>
    <t>'1997'</t>
  </si>
  <si>
    <t>'724.184783'</t>
  </si>
  <si>
    <t>'Dairy farms - Wages and salaries'</t>
  </si>
  <si>
    <t>'SED18'</t>
  </si>
  <si>
    <t>'1134'</t>
  </si>
  <si>
    <t>'Poultry, deer, and other livestock - Repairs, maintenance, and motor vehicle repairs'</t>
  </si>
  <si>
    <t>'SEE06'</t>
  </si>
  <si>
    <t>'402.659875'</t>
  </si>
  <si>
    <t>'Sheep and beef farms - Electricity'</t>
  </si>
  <si>
    <t>'SEE15'</t>
  </si>
  <si>
    <t>'1986'</t>
  </si>
  <si>
    <t>'412.480502'</t>
  </si>
  <si>
    <t>'Sheep and beef farms - Fuel'</t>
  </si>
  <si>
    <t>'SEE20'</t>
  </si>
  <si>
    <t>'2007'</t>
  </si>
  <si>
    <t>'794.488557'</t>
  </si>
  <si>
    <t>'Sheep and beef farms - Shearing costs'</t>
  </si>
  <si>
    <t>'SEE39'</t>
  </si>
  <si>
    <t>'2020'</t>
  </si>
  <si>
    <t>'1172'</t>
  </si>
  <si>
    <t>'Sheep and beef farms - Sub total including livestock'</t>
  </si>
  <si>
    <t>'SEF01'</t>
  </si>
  <si>
    <t>'2012'</t>
  </si>
  <si>
    <t>'977.5659'</t>
  </si>
  <si>
    <t>'Cropping and other farms - Administration'</t>
  </si>
  <si>
    <t>'SEF13'</t>
  </si>
  <si>
    <t>'2011'</t>
  </si>
  <si>
    <t>'969.18562'</t>
  </si>
  <si>
    <t>'Cropping and other farms - Fertiliser, lime and seeds'</t>
  </si>
  <si>
    <t>'SEF18'</t>
  </si>
  <si>
    <t>'1993'</t>
  </si>
  <si>
    <t>'589.816934'</t>
  </si>
  <si>
    <t>'Cropping and other farms - Repairs, maintenance, and motor vehicle repairs'</t>
  </si>
  <si>
    <t>'SEF31'</t>
  </si>
  <si>
    <t>'1988'</t>
  </si>
  <si>
    <t>'294.326616'</t>
  </si>
  <si>
    <t>'Cropping and other farms - Livestock purchases'</t>
  </si>
  <si>
    <t>'SEF49'</t>
  </si>
  <si>
    <t>'2009'</t>
  </si>
  <si>
    <t>''</t>
  </si>
  <si>
    <t>'Cropping and other farms - All inputs excluding livestock'</t>
  </si>
  <si>
    <t>'SEH06'</t>
  </si>
  <si>
    <t>'2001'</t>
  </si>
  <si>
    <t>'463.578947'</t>
  </si>
  <si>
    <t>'All farms - Electricity'</t>
  </si>
  <si>
    <t>'SEH15'</t>
  </si>
  <si>
    <t>'2000'</t>
  </si>
  <si>
    <t>'476.366626'</t>
  </si>
  <si>
    <t>'All farms - Fuel'</t>
  </si>
  <si>
    <t>'SEH20'</t>
  </si>
  <si>
    <t>'1982'</t>
  </si>
  <si>
    <t>'326.395152'</t>
  </si>
  <si>
    <t>'All farms - Shearing costs'</t>
  </si>
  <si>
    <t>'SEH39'</t>
  </si>
  <si>
    <t>'560.200669'</t>
  </si>
  <si>
    <t>'All farms - Sub total including livestock'</t>
  </si>
  <si>
    <t>'NRGQ'</t>
  </si>
  <si>
    <t>'SICZ1'</t>
  </si>
  <si>
    <t>'959'</t>
  </si>
  <si>
    <t>'Energy Statistics - NRG'</t>
  </si>
  <si>
    <t>'Energy Price Indexes - Base Period December 1996 quarter (=1000)'</t>
  </si>
  <si>
    <t>'Commercial Electricity'</t>
  </si>
  <si>
    <t>'SIHZ1'</t>
  </si>
  <si>
    <t>'2131'</t>
  </si>
  <si>
    <t>'Household Electricity'</t>
  </si>
  <si>
    <t>'PPIQ'</t>
  </si>
  <si>
    <t>'SQN800000'</t>
  </si>
  <si>
    <t>'2016'</t>
  </si>
  <si>
    <t>'1022'</t>
  </si>
  <si>
    <t>'Producers Price Index - PPI'</t>
  </si>
  <si>
    <t>'Inputs (ANZSIC06) - NZSIOC level 1, Base: Dec. 2010 quarter (=1000)'</t>
  </si>
  <si>
    <t>'All Industries Excl Admin Health Education'</t>
  </si>
  <si>
    <t>'SQNAA0000'</t>
  </si>
  <si>
    <t>'1076'</t>
  </si>
  <si>
    <t>'Agriculture, Forestry and Fishing'</t>
  </si>
  <si>
    <t>'SQNAA131X'</t>
  </si>
  <si>
    <t>'2019'</t>
  </si>
  <si>
    <t>'1158'</t>
  </si>
  <si>
    <t>'Inputs (ANZSIC06) - NZSIOC level 4, Base: Dec. 2010 quarter (=1000)'</t>
  </si>
  <si>
    <t>'Dairy Cattle Farming'</t>
  </si>
  <si>
    <t>'SQNAA311X'</t>
  </si>
  <si>
    <t>'912'</t>
  </si>
  <si>
    <t>'Aquaculture'</t>
  </si>
  <si>
    <t>'SQNC01200'</t>
  </si>
  <si>
    <t>'1103'</t>
  </si>
  <si>
    <t>'Published input commodities, Base Dec 2009'</t>
  </si>
  <si>
    <t>'Vegetables'</t>
  </si>
  <si>
    <t>'SQNC23250'</t>
  </si>
  <si>
    <t>'1147'</t>
  </si>
  <si>
    <t>'Animal and vegetable oils and fats, starches, and grain products'</t>
  </si>
  <si>
    <t>'SQNC34000'</t>
  </si>
  <si>
    <t>'2015'</t>
  </si>
  <si>
    <t>'0.4'</t>
  </si>
  <si>
    <t>'Percent'</t>
  </si>
  <si>
    <t>'Basic chemicals including methanol'</t>
  </si>
  <si>
    <t>'SQNC43550'</t>
  </si>
  <si>
    <t>'2010'</t>
  </si>
  <si>
    <t>'942'</t>
  </si>
  <si>
    <t>'Railway, aircraft, and other transport equipment and parts'</t>
  </si>
  <si>
    <t>'SQNC61500'</t>
  </si>
  <si>
    <t>'1053'</t>
  </si>
  <si>
    <t>'Special trade construction services'</t>
  </si>
  <si>
    <t>'SQNC76745'</t>
  </si>
  <si>
    <t>'1273'</t>
  </si>
  <si>
    <t>'Transport support services'</t>
  </si>
  <si>
    <t>'SQNC91300'</t>
  </si>
  <si>
    <t>'1146'</t>
  </si>
  <si>
    <t>'Scientific and other technical services'</t>
  </si>
  <si>
    <t>'SQNCC1000'</t>
  </si>
  <si>
    <t>'954'</t>
  </si>
  <si>
    <t>'Inputs (ANZSIC06) - NZSIOC level 2, Base: Dec. 2010 quarter (=1000)'</t>
  </si>
  <si>
    <t>'Food, Beverage and Tobacco Product Manufacturing'</t>
  </si>
  <si>
    <t>'SQNCC1400'</t>
  </si>
  <si>
    <t>'1998'</t>
  </si>
  <si>
    <t>'737.739872'</t>
  </si>
  <si>
    <t>'Inputs (ANZSIC06) - NZSIOC level 3, Base: Dec. 2010 quarter (=1000)'</t>
  </si>
  <si>
    <t>'Fruit, Oil, Cereal and Other Food Product Manufacturing'</t>
  </si>
  <si>
    <t>'SQNCC211X'</t>
  </si>
  <si>
    <t>'1227'</t>
  </si>
  <si>
    <t>'Textile and Leather Manufacturing'</t>
  </si>
  <si>
    <t>'SQNCC4000'</t>
  </si>
  <si>
    <t>'776'</t>
  </si>
  <si>
    <t>'Printing'</t>
  </si>
  <si>
    <t>'SQNCC5200'</t>
  </si>
  <si>
    <t>'Basic Chemical and Chemical Product Manufacturing'</t>
  </si>
  <si>
    <t>'SQNCC7100'</t>
  </si>
  <si>
    <t>'2003'</t>
  </si>
  <si>
    <t>'667.2484'</t>
  </si>
  <si>
    <t>'Primary Metal and Metal Product Manufacturing'</t>
  </si>
  <si>
    <t>'SQNCC811X'</t>
  </si>
  <si>
    <t>'1138'</t>
  </si>
  <si>
    <t>'Transport Equipment Manufacturing'</t>
  </si>
  <si>
    <t>'SQNCC912X'</t>
  </si>
  <si>
    <t>'739'</t>
  </si>
  <si>
    <t>'Other Manufacturing'</t>
  </si>
  <si>
    <t>'SQNEE1000'</t>
  </si>
  <si>
    <t>'Sheep &amp; Beef Cattle Farming'</t>
  </si>
  <si>
    <t>'SQNEE131X'</t>
  </si>
  <si>
    <t>'611'</t>
  </si>
  <si>
    <t>'Construction Services'</t>
  </si>
  <si>
    <t>'SQNFF113X'</t>
  </si>
  <si>
    <t>'2014'</t>
  </si>
  <si>
    <t>'1035'</t>
  </si>
  <si>
    <t>'Motor Vehicle and Motor Vehicle Parts Wholesaling'</t>
  </si>
  <si>
    <t>'SQNGH1200'</t>
  </si>
  <si>
    <t>'732'</t>
  </si>
  <si>
    <t>'Supermarket, Grocery Stores and Specialised Food Retailing'</t>
  </si>
  <si>
    <t>'SQNII0000'</t>
  </si>
  <si>
    <t>'1071'</t>
  </si>
  <si>
    <t>'Transport, Postal and Warehousing'</t>
  </si>
  <si>
    <t>'SQNJJ1000'</t>
  </si>
  <si>
    <t>'1999'</t>
  </si>
  <si>
    <t>'843'</t>
  </si>
  <si>
    <t>'Information Media and Telecommunications'</t>
  </si>
  <si>
    <t>'SQNKK1100'</t>
  </si>
  <si>
    <t>'1025'</t>
  </si>
  <si>
    <t>'Finance'</t>
  </si>
  <si>
    <t>'SQNLL1100'</t>
  </si>
  <si>
    <t>'1080'</t>
  </si>
  <si>
    <t>'Rental and Hiring Services (except Real Estate)'</t>
  </si>
  <si>
    <t>'SQNLL211X'</t>
  </si>
  <si>
    <t>'637'</t>
  </si>
  <si>
    <t>'Owner-Occupied Property Operation (National Accounts Only)'</t>
  </si>
  <si>
    <t>'SQNMN113X'</t>
  </si>
  <si>
    <t>'Advertising, Market Research and Management Services'</t>
  </si>
  <si>
    <t>'SQNOO1100'</t>
  </si>
  <si>
    <t>'700.947226'</t>
  </si>
  <si>
    <t>'Local Government Administration'</t>
  </si>
  <si>
    <t>'SQNPP1100'</t>
  </si>
  <si>
    <t>'1177'</t>
  </si>
  <si>
    <t>'Education and Training'</t>
  </si>
  <si>
    <t>'SQNRS0000'</t>
  </si>
  <si>
    <t>'1034'</t>
  </si>
  <si>
    <t>'Arts, Recreation and Other Services'</t>
  </si>
  <si>
    <t>'SQU900000'</t>
  </si>
  <si>
    <t>'973.702422'</t>
  </si>
  <si>
    <t>'Outputs (ANZSIC06) - NZSIOC level 1, Base: Dec. 2010 quarter (=1000)'</t>
  </si>
  <si>
    <t>'All Industries'</t>
  </si>
  <si>
    <t>'SQUAA1100'</t>
  </si>
  <si>
    <t>'947.72573'</t>
  </si>
  <si>
    <t>'Outputs (ANZSIC06) - NZSIOC level 3, Base: Dec. 2010 quarter (=1000)'</t>
  </si>
  <si>
    <t>'Horticulture and Fruit Growing'</t>
  </si>
  <si>
    <t>'SQUAA1400'</t>
  </si>
  <si>
    <t>'1276'</t>
  </si>
  <si>
    <t>'Poultry, Deer and Other Livestock Farming'</t>
  </si>
  <si>
    <t>'SQUAA3110'</t>
  </si>
  <si>
    <t>'2006'</t>
  </si>
  <si>
    <t>'1013'</t>
  </si>
  <si>
    <t>'Outputs (ANZSIC06) - NZSIOC level 4, Base: Dec. 2010 quarter (=1000)'</t>
  </si>
  <si>
    <t>'SQUC01300'</t>
  </si>
  <si>
    <t>'985'</t>
  </si>
  <si>
    <t>'Published output commodities, Base Dec 2009'</t>
  </si>
  <si>
    <t>'Shops &amp; Offices'</t>
  </si>
  <si>
    <t>'SQUC21110'</t>
  </si>
  <si>
    <t>'1494'</t>
  </si>
  <si>
    <t>'Processed meat (sheep and beef)'</t>
  </si>
  <si>
    <t>'SQUC33900'</t>
  </si>
  <si>
    <t>'892'</t>
  </si>
  <si>
    <t>'Other petroleum products (eg fuel oils, lubricating oils, aviation fuels)'</t>
  </si>
  <si>
    <t>'SQUC43100'</t>
  </si>
  <si>
    <t>'893'</t>
  </si>
  <si>
    <t>'Motor vehicles and parts'</t>
  </si>
  <si>
    <t>'SQUC52110'</t>
  </si>
  <si>
    <t>'939'</t>
  </si>
  <si>
    <t>'Gas: commercial consumers'</t>
  </si>
  <si>
    <t>'SQUC75110'</t>
  </si>
  <si>
    <t>'2021'</t>
  </si>
  <si>
    <t>'3.9'</t>
  </si>
  <si>
    <t>'Road freight transport services'</t>
  </si>
  <si>
    <t>'SQUC82110'</t>
  </si>
  <si>
    <t>'936'</t>
  </si>
  <si>
    <t>'Rent of transport equipment'</t>
  </si>
  <si>
    <t>'SQUC97300'</t>
  </si>
  <si>
    <t>'1104'</t>
  </si>
  <si>
    <t>'Repair and maintenance of machinery and equipment'</t>
  </si>
  <si>
    <t>'SQUCC1210'</t>
  </si>
  <si>
    <t>'719'</t>
  </si>
  <si>
    <t>'Seafood Processing'</t>
  </si>
  <si>
    <t>'SQUCC1510'</t>
  </si>
  <si>
    <t>'1171'</t>
  </si>
  <si>
    <t>'Beverage and Tobacco Product Manufacturing'</t>
  </si>
  <si>
    <t>'SQUCC3110'</t>
  </si>
  <si>
    <t>'883'</t>
  </si>
  <si>
    <t>'Wood Product Manufacturing'</t>
  </si>
  <si>
    <t>'SQUCC5000'</t>
  </si>
  <si>
    <t>'832'</t>
  </si>
  <si>
    <t>'Outputs (ANZSIC06) - NZSIOC level 2, Base: Dec. 2010 quarter (=1000)'</t>
  </si>
  <si>
    <t>'Petroleum, Chemical, Polymer and Rubber Product Manufacturing'</t>
  </si>
  <si>
    <t>'SQUCC6100'</t>
  </si>
  <si>
    <t>'775.37797'</t>
  </si>
  <si>
    <t>'Non-Metallic Mineral Product Manufacturing'</t>
  </si>
  <si>
    <t>'SQUCC7210'</t>
  </si>
  <si>
    <t>'1051'</t>
  </si>
  <si>
    <t>'Fabricated Metal Product Manufacturing'</t>
  </si>
  <si>
    <t>'SQUCC9000'</t>
  </si>
  <si>
    <t>'771.144279'</t>
  </si>
  <si>
    <t>'Furniture and Other Manufacturing'</t>
  </si>
  <si>
    <t>'SQUDD1100'</t>
  </si>
  <si>
    <t>'1200'</t>
  </si>
  <si>
    <t>'Electricity and Gas Supply'</t>
  </si>
  <si>
    <t>'SQUEE1200'</t>
  </si>
  <si>
    <t>'653.962492'</t>
  </si>
  <si>
    <t>'Heavy and Civil Engineering Construction'</t>
  </si>
  <si>
    <t>'SQUFF1100'</t>
  </si>
  <si>
    <t>'1011'</t>
  </si>
  <si>
    <t>'Wholesale Trade'</t>
  </si>
  <si>
    <t>'SQUGH0000'</t>
  </si>
  <si>
    <t>'797'</t>
  </si>
  <si>
    <t>'Retail Trade &amp; Accommodation'</t>
  </si>
  <si>
    <t>'SQUGH2100'</t>
  </si>
  <si>
    <t>'1042'</t>
  </si>
  <si>
    <t>'Accommodation and Food Services'</t>
  </si>
  <si>
    <t>'SQUII1200'</t>
  </si>
  <si>
    <t>'777'</t>
  </si>
  <si>
    <t>'Rail, Water, Air and Other Transport'</t>
  </si>
  <si>
    <t>'SQUJJ1200'</t>
  </si>
  <si>
    <t>'Telecommunications, Internet and Library Services'</t>
  </si>
  <si>
    <t>'SQULL0000'</t>
  </si>
  <si>
    <t>'780'</t>
  </si>
  <si>
    <t>'Rental, Hiring and Real Estate Services'</t>
  </si>
  <si>
    <t>'SQULL1230'</t>
  </si>
  <si>
    <t>'622'</t>
  </si>
  <si>
    <t>'Real Estate Services'</t>
  </si>
  <si>
    <t>'SQUMN1100'</t>
  </si>
  <si>
    <t>'1043'</t>
  </si>
  <si>
    <t>'Professional, Scientific and Technical Services'</t>
  </si>
  <si>
    <t>'SQUMN2100'</t>
  </si>
  <si>
    <t>'714'</t>
  </si>
  <si>
    <t>'Administrative and Support Services'</t>
  </si>
  <si>
    <t>'SQURS2110'</t>
  </si>
  <si>
    <t>'1023'</t>
  </si>
  <si>
    <t>'Repair and Maintenance'</t>
  </si>
  <si>
    <t>'S2371'</t>
  </si>
  <si>
    <t>'884'</t>
  </si>
  <si>
    <t>'Price Index by Item - Plant, Machinery and Equipment (Base: Sept 1999 = 1000)'</t>
  </si>
  <si>
    <t>'Glass and glass products'</t>
  </si>
  <si>
    <t>'S2431'</t>
  </si>
  <si>
    <t>'1029'</t>
  </si>
  <si>
    <t>'Engines and turbines and parts thereof'</t>
  </si>
  <si>
    <t>'S2444'</t>
  </si>
  <si>
    <t>'983'</t>
  </si>
  <si>
    <t>'Machinery for mining, quarrying and construction and parts thereof'</t>
  </si>
  <si>
    <t>'S2461'</t>
  </si>
  <si>
    <t>'1091'</t>
  </si>
  <si>
    <t>'Electric motors, generators and transformers, and parts thereof'</t>
  </si>
  <si>
    <t>'S2482'</t>
  </si>
  <si>
    <t>'1132'</t>
  </si>
  <si>
    <t>'Instruments and appliances for measuring, checking, testing, navigating and other purposes, except o'</t>
  </si>
  <si>
    <t>'S2BA'</t>
  </si>
  <si>
    <t>'865.952088'</t>
  </si>
  <si>
    <t>'S2CA'</t>
  </si>
  <si>
    <t>'1372'</t>
  </si>
  <si>
    <t>'Transport Ways'</t>
  </si>
  <si>
    <t>'S2DA'</t>
  </si>
  <si>
    <t>'1602'</t>
  </si>
  <si>
    <t>'Land Clearing and Establishment'</t>
  </si>
  <si>
    <t>'S2EB'</t>
  </si>
  <si>
    <t>'724.184766'</t>
  </si>
  <si>
    <t>'Cars Over 1600cc'</t>
  </si>
  <si>
    <t>'S2EF'</t>
  </si>
  <si>
    <t>'1992'</t>
  </si>
  <si>
    <t>'940.602837'</t>
  </si>
  <si>
    <t>'Trailers'</t>
  </si>
  <si>
    <t>'S2GC'</t>
  </si>
  <si>
    <t>'1990'</t>
  </si>
  <si>
    <t>'872.377622'</t>
  </si>
  <si>
    <t>'Civil Construction'</t>
  </si>
  <si>
    <t>'S2GGAC'</t>
  </si>
  <si>
    <t>'2008'</t>
  </si>
  <si>
    <t>'3.8'</t>
  </si>
  <si>
    <t>'Price Index by Group of Capital Goods, Percentage chg (Base: Sep Qtr 1999=1000)'</t>
  </si>
  <si>
    <t>'All Groups'</t>
  </si>
  <si>
    <t>'SEA13'</t>
  </si>
  <si>
    <t>'1985'</t>
  </si>
  <si>
    <t>'511.226224'</t>
  </si>
  <si>
    <t>'Horticulture and fruit growing farms - Fertiliser, lime and seeds'</t>
  </si>
  <si>
    <t>'SEA17'</t>
  </si>
  <si>
    <t>'873.159683'</t>
  </si>
  <si>
    <t>'Horticulture and fruit growing farms - Rent and Hire'</t>
  </si>
  <si>
    <t>'SEA29'</t>
  </si>
  <si>
    <t>'Horticulture and fruit growing farms - Sub total excluding livestock'</t>
  </si>
  <si>
    <t>'SEA49'</t>
  </si>
  <si>
    <t>'787.390029'</t>
  </si>
  <si>
    <t>'Horticulture and fruit growing farms - All inputs excluding livestock'</t>
  </si>
  <si>
    <t>'SEB31'</t>
  </si>
  <si>
    <t>'Sheep, beef, and grain farms - Livestock purchases'</t>
  </si>
  <si>
    <t>'SEC05'</t>
  </si>
  <si>
    <t>'1026.423958'</t>
  </si>
  <si>
    <t>'Dairy farms - Dairy Shed Expenses'</t>
  </si>
  <si>
    <t>'SEC14'</t>
  </si>
  <si>
    <t>'675.463623'</t>
  </si>
  <si>
    <t>'Dairy farms - Freight'</t>
  </si>
  <si>
    <t>'SEC18'</t>
  </si>
  <si>
    <t>'1084'</t>
  </si>
  <si>
    <t>'Dairy farms - Repairs, maintenance, and motor vehicle repairs'</t>
  </si>
  <si>
    <t>'SEC39'</t>
  </si>
  <si>
    <t>'904.625928'</t>
  </si>
  <si>
    <t>'Dairy farms - Sub total including livestock'</t>
  </si>
  <si>
    <t>'SED06'</t>
  </si>
  <si>
    <t>'1.75'</t>
  </si>
  <si>
    <t>'Poultry, deer, and other livestock - Electricity'</t>
  </si>
  <si>
    <t>'SEE01'</t>
  </si>
  <si>
    <t>'1989'</t>
  </si>
  <si>
    <t>'475.341828'</t>
  </si>
  <si>
    <t>'Sheep and beef farms - Administration'</t>
  </si>
  <si>
    <t>'SEE13'</t>
  </si>
  <si>
    <t>'635.318932'</t>
  </si>
  <si>
    <t>'Sheep and beef farms - Fertiliser, lime and seeds'</t>
  </si>
  <si>
    <t>'SEE17'</t>
  </si>
  <si>
    <t>'989.640131'</t>
  </si>
  <si>
    <t>'Sheep and beef farms - Rent and Hire'</t>
  </si>
  <si>
    <t>'SEE31'</t>
  </si>
  <si>
    <t>'266.807846'</t>
  </si>
  <si>
    <t>'Sheep and beef farms - Livestock purchases'</t>
  </si>
  <si>
    <t>'SEE49'</t>
  </si>
  <si>
    <t>'768.737988'</t>
  </si>
  <si>
    <t>'Sheep and beef farms - All inputs excluding livestock'</t>
  </si>
  <si>
    <t>'SEF09'</t>
  </si>
  <si>
    <t>'574.585635'</t>
  </si>
  <si>
    <t>'Cropping and other farms - Grazing, cultivation, harvest, and purchase of animal feed'</t>
  </si>
  <si>
    <t>'SEF16'</t>
  </si>
  <si>
    <t>'1995'</t>
  </si>
  <si>
    <t>'557.197592'</t>
  </si>
  <si>
    <t>'Cropping and other farms - Insurance premiums'</t>
  </si>
  <si>
    <t>'SEF21'</t>
  </si>
  <si>
    <t>'762.931034'</t>
  </si>
  <si>
    <t>'Cropping and other farms - Weed and pest control'</t>
  </si>
  <si>
    <t>'SEF41'</t>
  </si>
  <si>
    <t>'1153'</t>
  </si>
  <si>
    <t>'Cropping and other farms - Local and central government rates and fees'</t>
  </si>
  <si>
    <t>'SEH04'</t>
  </si>
  <si>
    <t>'750.747161'</t>
  </si>
  <si>
    <t>'All farms - Animal Health and Breeding'</t>
  </si>
  <si>
    <t>'SEH13'</t>
  </si>
  <si>
    <t>'771.407837'</t>
  </si>
  <si>
    <t>'All farms - Fertiliser, lime and seeds'</t>
  </si>
  <si>
    <t>'SEH18'</t>
  </si>
  <si>
    <t>'351.18547'</t>
  </si>
  <si>
    <t>'All farms - Repairs, maintenance, and motor vehicle repairs'</t>
  </si>
  <si>
    <t>'SEH29'</t>
  </si>
  <si>
    <t>'607.580175'</t>
  </si>
  <si>
    <t>'All farms - Sub total excluding livestock'</t>
  </si>
  <si>
    <t>'SEH43'</t>
  </si>
  <si>
    <t>'All farms - Wages and salaries'</t>
  </si>
  <si>
    <t>'SICZ5'</t>
  </si>
  <si>
    <t>'Commercial Petrol (Bulk)'</t>
  </si>
  <si>
    <t>'SIHZ5'</t>
  </si>
  <si>
    <t>'Household Petrol'</t>
  </si>
  <si>
    <t>'SQN900000AC'</t>
  </si>
  <si>
    <t>'2.3'</t>
  </si>
  <si>
    <t>'Inputs (ANZSIC06) - NZSIOC level 1, percentage change, Base: Dec. 2010 qtr'</t>
  </si>
  <si>
    <t>'SQNAA1200'</t>
  </si>
  <si>
    <t>'825.879547'</t>
  </si>
  <si>
    <t>'SQNAA211X'</t>
  </si>
  <si>
    <t>'826'</t>
  </si>
  <si>
    <t>'Forestry &amp; Logging'</t>
  </si>
  <si>
    <t>'SQNBB0000'</t>
  </si>
  <si>
    <t>'1247'</t>
  </si>
  <si>
    <t>'SQNC05110'</t>
  </si>
  <si>
    <t>'1108'</t>
  </si>
  <si>
    <t>'Agricultural services'</t>
  </si>
  <si>
    <t>'SQNC31150'</t>
  </si>
  <si>
    <t>'1169'</t>
  </si>
  <si>
    <t>'Wood &amp; timber'</t>
  </si>
  <si>
    <t>'SQNC37500'</t>
  </si>
  <si>
    <t>'1088'</t>
  </si>
  <si>
    <t>'Articles of concrete, cement, and plaster'</t>
  </si>
  <si>
    <t>'SQNC49100'</t>
  </si>
  <si>
    <t>'1478'</t>
  </si>
  <si>
    <t>'SQNC74300'</t>
  </si>
  <si>
    <t>'Beverage serving services'</t>
  </si>
  <si>
    <t>'SQNC81230'</t>
  </si>
  <si>
    <t>'1100'</t>
  </si>
  <si>
    <t>'General and other insurance services'</t>
  </si>
  <si>
    <t>'SQNC97200'</t>
  </si>
  <si>
    <t>'Repair and maintenance of transport machinery and equipment'</t>
  </si>
  <si>
    <t>'SQNCC121X'</t>
  </si>
  <si>
    <t>'812'</t>
  </si>
  <si>
    <t>'SQNCC151X'</t>
  </si>
  <si>
    <t>'1075'</t>
  </si>
  <si>
    <t>'SQNCC311X'</t>
  </si>
  <si>
    <t>'856'</t>
  </si>
  <si>
    <t>'SQNCC5000'</t>
  </si>
  <si>
    <t>'810'</t>
  </si>
  <si>
    <t>'SQNCC6100'</t>
  </si>
  <si>
    <t>'977.822581'</t>
  </si>
  <si>
    <t>'SQNCC8000'</t>
  </si>
  <si>
    <t>'Transport Equipment, Machinery and Equipment Manufacturing'</t>
  </si>
  <si>
    <t>'SQNCC9000'</t>
  </si>
  <si>
    <t>'989.891697'</t>
  </si>
  <si>
    <t>'SQNDD1200'</t>
  </si>
  <si>
    <t>'555'</t>
  </si>
  <si>
    <t>'Water, Sewerage, Drainage and Waste Services'</t>
  </si>
  <si>
    <t>'SQNEE1200'</t>
  </si>
  <si>
    <t>'908.536585'</t>
  </si>
  <si>
    <t>'SQNFF1100'</t>
  </si>
  <si>
    <t>'1143'</t>
  </si>
  <si>
    <t>'SQNGH0000'</t>
  </si>
  <si>
    <t>'886'</t>
  </si>
  <si>
    <t>'SQNGH2100'</t>
  </si>
  <si>
    <t>'1162'</t>
  </si>
  <si>
    <t>'SQNII1200'</t>
  </si>
  <si>
    <t>'820'</t>
  </si>
  <si>
    <t>'SQNJJ1200'</t>
  </si>
  <si>
    <t>'920'</t>
  </si>
  <si>
    <t>'SQNLL0000'</t>
  </si>
  <si>
    <t>'796'</t>
  </si>
  <si>
    <t>'SQNLL123X'</t>
  </si>
  <si>
    <t>'950'</t>
  </si>
  <si>
    <t>'SQNMN1100'</t>
  </si>
  <si>
    <t>'1178'</t>
  </si>
  <si>
    <t>'SQNMN2100'</t>
  </si>
  <si>
    <t>'911'</t>
  </si>
  <si>
    <t>'SQNOO2100'</t>
  </si>
  <si>
    <t>'1144'</t>
  </si>
  <si>
    <t>'Central Government Administration, Defence and Public Safety'</t>
  </si>
  <si>
    <t>'SQNQQ111X'</t>
  </si>
  <si>
    <t>'1083'</t>
  </si>
  <si>
    <t>'Hospitals'</t>
  </si>
  <si>
    <t>'SQNRS2100'</t>
  </si>
  <si>
    <t>'834'</t>
  </si>
  <si>
    <t>'Other Services'</t>
  </si>
  <si>
    <t>'SQU900001'</t>
  </si>
  <si>
    <t>'All Industries Excl OOD'</t>
  </si>
  <si>
    <t>'SQUAA1300'</t>
  </si>
  <si>
    <t>'451.535509'</t>
  </si>
  <si>
    <t>'SQUAA2110'</t>
  </si>
  <si>
    <t>'964'</t>
  </si>
  <si>
    <t>'SQUBB1000'</t>
  </si>
  <si>
    <t>'460.36036'</t>
  </si>
  <si>
    <t>'Mining'</t>
  </si>
  <si>
    <t>'SQUC03220'</t>
  </si>
  <si>
    <t>'1303'</t>
  </si>
  <si>
    <t>'Logs for export market'</t>
  </si>
  <si>
    <t>'SQUC31150'</t>
  </si>
  <si>
    <t>'SQUC37500'</t>
  </si>
  <si>
    <t>'999'</t>
  </si>
  <si>
    <t>'SQUC46500'</t>
  </si>
  <si>
    <t>'1003'</t>
  </si>
  <si>
    <t>'Agricultural and forestry equipment'</t>
  </si>
  <si>
    <t>'SQUC61650'</t>
  </si>
  <si>
    <t>'927'</t>
  </si>
  <si>
    <t>'Other installation services (eg insulation, elevators)'</t>
  </si>
  <si>
    <t>'SQUC78450'</t>
  </si>
  <si>
    <t>'1157'</t>
  </si>
  <si>
    <t>'Audio visual services, broadcasting, and programme distribution services'</t>
  </si>
  <si>
    <t>'SQUC91650'</t>
  </si>
  <si>
    <t>'1102'</t>
  </si>
  <si>
    <t>'Advertising and marketing'</t>
  </si>
  <si>
    <t>'SQUCC1100'</t>
  </si>
  <si>
    <t>'972.023422'</t>
  </si>
  <si>
    <t>'Meat and Meat Product Manufacturing'</t>
  </si>
  <si>
    <t>'SQUCC1410'</t>
  </si>
  <si>
    <t>'656'</t>
  </si>
  <si>
    <t>'SQUCC2120'</t>
  </si>
  <si>
    <t>'878'</t>
  </si>
  <si>
    <t>'Clothing, Knitted Products and Footwear Manufacturing'</t>
  </si>
  <si>
    <t>'SQUCC4100'</t>
  </si>
  <si>
    <t>'683'</t>
  </si>
  <si>
    <t>'SQUCC5300'</t>
  </si>
  <si>
    <t>'Polymer Product and Rubber Product Manufacturing'</t>
  </si>
  <si>
    <t>'SQUCC7110'</t>
  </si>
  <si>
    <t>'643'</t>
  </si>
  <si>
    <t>'SQUCC8200'</t>
  </si>
  <si>
    <t>'942.701228'</t>
  </si>
  <si>
    <t>'Machinery and Other Equipment Manufacturing'</t>
  </si>
  <si>
    <t>'SQUCC9120'</t>
  </si>
  <si>
    <t>'1179'</t>
  </si>
  <si>
    <t>'SQUEE1100'</t>
  </si>
  <si>
    <t>'946'</t>
  </si>
  <si>
    <t>'Building Construction'</t>
  </si>
  <si>
    <t>'SQUEE1310'</t>
  </si>
  <si>
    <t>'1261'</t>
  </si>
  <si>
    <t>'SQUFF1140'</t>
  </si>
  <si>
    <t>'821'</t>
  </si>
  <si>
    <t>'Grocery, Liquor and Tobacco Product Wholesaling'</t>
  </si>
  <si>
    <t>'SQUGH1200'</t>
  </si>
  <si>
    <t>'1093'</t>
  </si>
  <si>
    <t>'SQUII1000'</t>
  </si>
  <si>
    <t>'830'</t>
  </si>
  <si>
    <t>'SQUJJ1000'</t>
  </si>
  <si>
    <t>'895'</t>
  </si>
  <si>
    <t>'SQUKK1200'</t>
  </si>
  <si>
    <t>'849.926794'</t>
  </si>
  <si>
    <t>'Insurance and Superannuation Funds'</t>
  </si>
  <si>
    <t>'SQULL1200'</t>
  </si>
  <si>
    <t>'898.050975'</t>
  </si>
  <si>
    <t>'Property Operators and Real Estate Services'</t>
  </si>
  <si>
    <t>'SQULL2110'</t>
  </si>
  <si>
    <t>'1195'</t>
  </si>
  <si>
    <t>'SQUMN1140'</t>
  </si>
  <si>
    <t>'860'</t>
  </si>
  <si>
    <t>'Veterinary and Other Professional Services'</t>
  </si>
  <si>
    <t>'SQURS1100'</t>
  </si>
  <si>
    <t>'1127'</t>
  </si>
  <si>
    <t>'Arts and Recreation Services'</t>
  </si>
  <si>
    <t>'S2422'</t>
  </si>
  <si>
    <t>'Tanks, Reservoirs, and containers of iron, steel or aluminum'</t>
  </si>
  <si>
    <t>'S2439'</t>
  </si>
  <si>
    <t>'1094'</t>
  </si>
  <si>
    <t>'Other general purpose machinery and parts thereof'</t>
  </si>
  <si>
    <t>'S2449'</t>
  </si>
  <si>
    <t>'Other special purpose machinery and parts thereof'</t>
  </si>
  <si>
    <t>'S2469'</t>
  </si>
  <si>
    <t>'1289'</t>
  </si>
  <si>
    <t>'Other electrical equipment and parts thereof'</t>
  </si>
  <si>
    <t>'S2AA'</t>
  </si>
  <si>
    <t>'966.476462'</t>
  </si>
  <si>
    <t>'Dwellings and Outbuildings'</t>
  </si>
  <si>
    <t>'S2BF'</t>
  </si>
  <si>
    <t>'1304'</t>
  </si>
  <si>
    <t>'S2CD'</t>
  </si>
  <si>
    <t>'546.115187'</t>
  </si>
  <si>
    <t>'Earthmoving and Site Work'</t>
  </si>
  <si>
    <t>'S2DD'</t>
  </si>
  <si>
    <t>'1991'</t>
  </si>
  <si>
    <t>'945.652174'</t>
  </si>
  <si>
    <t>'Reclamation and River Control'</t>
  </si>
  <si>
    <t>'S2ED'</t>
  </si>
  <si>
    <t>'1046'</t>
  </si>
  <si>
    <t>'Commercial Vehicles Over 3500kg'</t>
  </si>
  <si>
    <t>'1293'</t>
  </si>
  <si>
    <t>'S2GF'</t>
  </si>
  <si>
    <t>'993.799823'</t>
  </si>
  <si>
    <t>'Plant Machinery and Equipment'</t>
  </si>
  <si>
    <t>'SEA06'</t>
  </si>
  <si>
    <t>'466.755912'</t>
  </si>
  <si>
    <t>'Horticulture and fruit growing farms - Electricity'</t>
  </si>
  <si>
    <t>'890.669955'</t>
  </si>
  <si>
    <t>'SEA21'</t>
  </si>
  <si>
    <t>'937.186431'</t>
  </si>
  <si>
    <t>'Horticulture and fruit growing farms - Weed and pest control'</t>
  </si>
  <si>
    <t>'SEA41'</t>
  </si>
  <si>
    <t>'Horticulture and fruit growing farms - Local and central government rates and fees'</t>
  </si>
  <si>
    <t>'SEB13'</t>
  </si>
  <si>
    <t>'Sheep, beef, and grain farms - Fertiliser, lime and seeds'</t>
  </si>
  <si>
    <t>'SEC03'</t>
  </si>
  <si>
    <t>'1027'</t>
  </si>
  <si>
    <t>'Dairy farms - Breeding'</t>
  </si>
  <si>
    <t>'SEC10'</t>
  </si>
  <si>
    <t>'Dairy farms - Fertiliser'</t>
  </si>
  <si>
    <t>'1242'</t>
  </si>
  <si>
    <t>'988.681381'</t>
  </si>
  <si>
    <t>'SEC49'</t>
  </si>
  <si>
    <t>'664.838931'</t>
  </si>
  <si>
    <t>'Dairy farms - All inputs excluding livestock'</t>
  </si>
  <si>
    <t>'SED21'</t>
  </si>
  <si>
    <t>'1087'</t>
  </si>
  <si>
    <t>'Poultry, deer, and other livestock - Weed and pest control'</t>
  </si>
  <si>
    <t>'978.070175'</t>
  </si>
  <si>
    <t>'1025.482943'</t>
  </si>
  <si>
    <t>'SEE21'</t>
  </si>
  <si>
    <t>'723.41954'</t>
  </si>
  <si>
    <t>'Sheep and beef farms - Weed and pest control'</t>
  </si>
  <si>
    <t>'SEE41'</t>
  </si>
  <si>
    <t>'1040'</t>
  </si>
  <si>
    <t>'Sheep and beef farms - Local and central government rates and fees'</t>
  </si>
  <si>
    <t>'SEF04'</t>
  </si>
  <si>
    <t>'689.419795'</t>
  </si>
  <si>
    <t>'Cropping and other farms - Animal Health and Breeding'</t>
  </si>
  <si>
    <t>'SEF14'</t>
  </si>
  <si>
    <t>'658.345221'</t>
  </si>
  <si>
    <t>'Cropping and other farms - Freight'</t>
  </si>
  <si>
    <t>'1164'</t>
  </si>
  <si>
    <t>'SEF99'</t>
  </si>
  <si>
    <t>'764.971751'</t>
  </si>
  <si>
    <t>'Cropping and other farms - ALL INPUTS INCLUDING LIVESTOCK'</t>
  </si>
  <si>
    <t>'SEH09'</t>
  </si>
  <si>
    <t>'435.250557'</t>
  </si>
  <si>
    <t>'All farms - Grazing, cultivation, harvest, and purchase of animal feed'</t>
  </si>
  <si>
    <t>'SEH16'</t>
  </si>
  <si>
    <t>'469.647223'</t>
  </si>
  <si>
    <t>'All farms - Insurance premiums'</t>
  </si>
  <si>
    <t>'803.829986'</t>
  </si>
  <si>
    <t>'SEH41'</t>
  </si>
  <si>
    <t>'459.711225'</t>
  </si>
  <si>
    <t>'All farms - Local and central government rates and fees'</t>
  </si>
  <si>
    <t>'1711'</t>
  </si>
  <si>
    <t>'SIHZ2'</t>
  </si>
  <si>
    <t>'1387'</t>
  </si>
  <si>
    <t>'Household Firewood'</t>
  </si>
  <si>
    <t>'SQN900000'</t>
  </si>
  <si>
    <t>'500.66313'</t>
  </si>
  <si>
    <t>'SQNAA1000'</t>
  </si>
  <si>
    <t>'Agriculture'</t>
  </si>
  <si>
    <t>'SQNAA1401'</t>
  </si>
  <si>
    <t>'1021'</t>
  </si>
  <si>
    <t>'SQNAA312X'</t>
  </si>
  <si>
    <t>'770'</t>
  </si>
  <si>
    <t>'SQNC01400'</t>
  </si>
  <si>
    <t>'1349'</t>
  </si>
  <si>
    <t>'Forage products, fibres, sugar crops, unmanufactured tobacco'</t>
  </si>
  <si>
    <t>'SQNC24000'</t>
  </si>
  <si>
    <t>'1045'</t>
  </si>
  <si>
    <t>'Other food products'</t>
  </si>
  <si>
    <t>'SQNC34500'</t>
  </si>
  <si>
    <t>'1060'</t>
  </si>
  <si>
    <t>'Plastic in primary forms'</t>
  </si>
  <si>
    <t>'SQNC44450'</t>
  </si>
  <si>
    <t>'1111'</t>
  </si>
  <si>
    <t>'Electric motors, generators, and transformers'</t>
  </si>
  <si>
    <t>'SQNC61620'</t>
  </si>
  <si>
    <t>'1258'</t>
  </si>
  <si>
    <t>'Water, plumbing, and drain laying services'</t>
  </si>
  <si>
    <t>'SQNC78100'</t>
  </si>
  <si>
    <t>'994'</t>
  </si>
  <si>
    <t>'Publishing, printing, and replication services'</t>
  </si>
  <si>
    <t>'SQNC91500'</t>
  </si>
  <si>
    <t>'1428'</t>
  </si>
  <si>
    <t>'Accounting services'</t>
  </si>
  <si>
    <t>'SQNCC1100'</t>
  </si>
  <si>
    <t>'SQNCC141X'</t>
  </si>
  <si>
    <t>'710'</t>
  </si>
  <si>
    <t>'SQNCC212X'</t>
  </si>
  <si>
    <t>'960'</t>
  </si>
  <si>
    <t>'SQNCC4100'</t>
  </si>
  <si>
    <t>'814'</t>
  </si>
  <si>
    <t>'SQNCC5300'</t>
  </si>
  <si>
    <t>'1052.800119'</t>
  </si>
  <si>
    <t>'SQNCC711X'</t>
  </si>
  <si>
    <t>'636'</t>
  </si>
  <si>
    <t>'SQNCC8200'</t>
  </si>
  <si>
    <t>'SQNDD0000'</t>
  </si>
  <si>
    <t>'Electricity, Gas, Water and Waste Services'</t>
  </si>
  <si>
    <t>'SQNEE1100'</t>
  </si>
  <si>
    <t>'SQNFF0000'</t>
  </si>
  <si>
    <t>'765'</t>
  </si>
  <si>
    <t>'SQNFF114X'</t>
  </si>
  <si>
    <t>'SQNGH1300'</t>
  </si>
  <si>
    <t>'743'</t>
  </si>
  <si>
    <t>'Other Store-Based Retailing and Non Store Retailing'</t>
  </si>
  <si>
    <t>'SQNII1000'</t>
  </si>
  <si>
    <t>'SQNJJ1100'</t>
  </si>
  <si>
    <t>'798'</t>
  </si>
  <si>
    <t>'Information Media Services'</t>
  </si>
  <si>
    <t>'SQNKK1200'</t>
  </si>
  <si>
    <t>'SQNLL1200'</t>
  </si>
  <si>
    <t>'1056'</t>
  </si>
  <si>
    <t>'SQNMN0000'</t>
  </si>
  <si>
    <t>'Professional, Scientific, Technical, Administrative and Support Services'</t>
  </si>
  <si>
    <t>'SQNMN114X'</t>
  </si>
  <si>
    <t>'SQNOO111X'</t>
  </si>
  <si>
    <t>'677'</t>
  </si>
  <si>
    <t>'SQNQQ0000'</t>
  </si>
  <si>
    <t>'1137'</t>
  </si>
  <si>
    <t>'Health Care and Social Assistance'</t>
  </si>
  <si>
    <t>'SQNRS1000'</t>
  </si>
  <si>
    <t>'SQU900000AC'</t>
  </si>
  <si>
    <t>'0.7'</t>
  </si>
  <si>
    <t>'Outputs (ANZSIC06) - NZSIOC level 1, percentage change, Base: Dec. 2010 qtr'</t>
  </si>
  <si>
    <t>'SQUAA1110'</t>
  </si>
  <si>
    <t>'861'</t>
  </si>
  <si>
    <t>'SQUAA1410'</t>
  </si>
  <si>
    <t>'1278'</t>
  </si>
  <si>
    <t>'Cropping and Other Farming'</t>
  </si>
  <si>
    <t>'SQUAA3120'</t>
  </si>
  <si>
    <t>'833'</t>
  </si>
  <si>
    <t>'Fishing'</t>
  </si>
  <si>
    <t>'SQUC01600'</t>
  </si>
  <si>
    <t>'Grain'</t>
  </si>
  <si>
    <t>'SQUC23250'</t>
  </si>
  <si>
    <t>'1287'</t>
  </si>
  <si>
    <t>'SQUC34500'</t>
  </si>
  <si>
    <t>'1092'</t>
  </si>
  <si>
    <t>'SQUC43550'</t>
  </si>
  <si>
    <t>'1057'</t>
  </si>
  <si>
    <t>'SQUC61200'</t>
  </si>
  <si>
    <t>'1363'</t>
  </si>
  <si>
    <t>'Non-residential building construction'</t>
  </si>
  <si>
    <t>'SQUC75320'</t>
  </si>
  <si>
    <t>'Water passenger transport'</t>
  </si>
  <si>
    <t>'SQUC82130'</t>
  </si>
  <si>
    <t>'1131'</t>
  </si>
  <si>
    <t>'Rent of personal and household goods'</t>
  </si>
  <si>
    <t>'SQUC99999'</t>
  </si>
  <si>
    <t>'1420'</t>
  </si>
  <si>
    <t>'Road user charges'</t>
  </si>
  <si>
    <t>'SQUCC1300'</t>
  </si>
  <si>
    <t>'630.397237'</t>
  </si>
  <si>
    <t>'Dairy Product Manufacturing'</t>
  </si>
  <si>
    <t>'SQUCC2000'</t>
  </si>
  <si>
    <t>'1124'</t>
  </si>
  <si>
    <t>'Textile, Leather, Clothing and Footwear Manufacturing'</t>
  </si>
  <si>
    <t>'SQUCC3200'</t>
  </si>
  <si>
    <t>'946.082561'</t>
  </si>
  <si>
    <t>'Pulp, Paper and Converted Paper Product Manufacturing'</t>
  </si>
  <si>
    <t>'SQUCC5100'</t>
  </si>
  <si>
    <t>'Petroleum and Coal Product Manufacturing'</t>
  </si>
  <si>
    <t>'SQUCC6110'</t>
  </si>
  <si>
    <t>'SQUCC8000'</t>
  </si>
  <si>
    <t>'1015'</t>
  </si>
  <si>
    <t>'SQUCC9100'</t>
  </si>
  <si>
    <t>'719.971571'</t>
  </si>
  <si>
    <t>'SQUDD1200'</t>
  </si>
  <si>
    <t>'1061'</t>
  </si>
  <si>
    <t>'SQUEE1210'</t>
  </si>
  <si>
    <t>'612'</t>
  </si>
  <si>
    <t>'SQUFF1110'</t>
  </si>
  <si>
    <t>'Basic Material Wholesaling'</t>
  </si>
  <si>
    <t>'SQUGH1000'</t>
  </si>
  <si>
    <t>'818'</t>
  </si>
  <si>
    <t>'Retail Trade'</t>
  </si>
  <si>
    <t>'SQUGH2110'</t>
  </si>
  <si>
    <t>'Accommodation'</t>
  </si>
  <si>
    <t>'SQUII1300'</t>
  </si>
  <si>
    <t>'772'</t>
  </si>
  <si>
    <t>'Postal, Courier Transport Support, and Warehousing Services.'</t>
  </si>
  <si>
    <t>'SQUKK0000'</t>
  </si>
  <si>
    <t>'1083.214794'</t>
  </si>
  <si>
    <t>'Financial and Insurance Services'</t>
  </si>
  <si>
    <t>'SQULL0001'</t>
  </si>
  <si>
    <t>'1016'</t>
  </si>
  <si>
    <t>'Rental, Hiring and Real Estate Services excl OOD'</t>
  </si>
  <si>
    <t>'SQULL2000'</t>
  </si>
  <si>
    <t>'817.152104'</t>
  </si>
  <si>
    <t>'SQUMN1110'</t>
  </si>
  <si>
    <t>'997'</t>
  </si>
  <si>
    <t>'Scientific, Architectural and Engineering Services'</t>
  </si>
  <si>
    <t>'SQURS0000'</t>
  </si>
  <si>
    <t>'663'</t>
  </si>
  <si>
    <t>'S2381'</t>
  </si>
  <si>
    <t>'1028'</t>
  </si>
  <si>
    <t>'Furniture'</t>
  </si>
  <si>
    <t>'S2432'</t>
  </si>
  <si>
    <t>'1041'</t>
  </si>
  <si>
    <t>'Pumps, compressors, hydraulic and pneumatic power engines, and valves and parts thereof'</t>
  </si>
  <si>
    <t>'S2445'</t>
  </si>
  <si>
    <t>'1151'</t>
  </si>
  <si>
    <t>'Machinery for food , beverage and tobacco processing and parts thereof'</t>
  </si>
  <si>
    <t>'S2462'</t>
  </si>
  <si>
    <t>'1140'</t>
  </si>
  <si>
    <t>'Electricity distribution and control apparatus, and parts thereof'</t>
  </si>
  <si>
    <t>'S2483'</t>
  </si>
  <si>
    <t>'1058'</t>
  </si>
  <si>
    <t>'Optical instruments and photographic equipment, and parts and accessories thereof'</t>
  </si>
  <si>
    <t>'1294'</t>
  </si>
  <si>
    <t>'S2CB'</t>
  </si>
  <si>
    <t>'892.502258'</t>
  </si>
  <si>
    <t>'Pipelines'</t>
  </si>
  <si>
    <t>'S2DB'</t>
  </si>
  <si>
    <t>'Fencing'</t>
  </si>
  <si>
    <t>'1683'</t>
  </si>
  <si>
    <t>'1720'</t>
  </si>
  <si>
    <t>'S2GGPC'</t>
  </si>
  <si>
    <t>'0.2'</t>
  </si>
  <si>
    <t>'929.010239'</t>
  </si>
  <si>
    <t>'SEA18'</t>
  </si>
  <si>
    <t>'580.663616'</t>
  </si>
  <si>
    <t>'Horticulture and fruit growing farms - Repairs, maintenance, and motor vehicle repairs'</t>
  </si>
  <si>
    <t>'SEA31'</t>
  </si>
  <si>
    <t>'703.932832'</t>
  </si>
  <si>
    <t>'Horticulture and fruit growing farms - Livestock purchases'</t>
  </si>
  <si>
    <t>'SEA99'</t>
  </si>
  <si>
    <t>'728.063814'</t>
  </si>
  <si>
    <t>'Horticulture and fruit growing farms - ALL INPUTS INCLUDING LIVESTOCK'</t>
  </si>
  <si>
    <t>'SEB42'</t>
  </si>
  <si>
    <t>'986'</t>
  </si>
  <si>
    <t>'Sheep, beef, and grain farms - Interest rates'</t>
  </si>
  <si>
    <t>'SEC06'</t>
  </si>
  <si>
    <t>'487.757482'</t>
  </si>
  <si>
    <t>'Dairy farms - Electricity'</t>
  </si>
  <si>
    <t>'SEC15'</t>
  </si>
  <si>
    <t>'Dairy farms - Fuel'</t>
  </si>
  <si>
    <t>'SEC21'</t>
  </si>
  <si>
    <t>'905.813098'</t>
  </si>
  <si>
    <t>'Dairy farms - Weed and pest control'</t>
  </si>
  <si>
    <t>'SEC41'</t>
  </si>
  <si>
    <t>'667.78043'</t>
  </si>
  <si>
    <t>'Dairy farms - Local and central government rates and fees'</t>
  </si>
  <si>
    <t>'SED11'</t>
  </si>
  <si>
    <t>'1109'</t>
  </si>
  <si>
    <t>'Poultry, deer, and other livestock - Lime'</t>
  </si>
  <si>
    <t>'992'</t>
  </si>
  <si>
    <t>'1006.603081'</t>
  </si>
  <si>
    <t>'SEE18'</t>
  </si>
  <si>
    <t>'596.10984'</t>
  </si>
  <si>
    <t>'Sheep and beef farms - Repairs, maintenance, and motor vehicle repairs'</t>
  </si>
  <si>
    <t>'790.619766'</t>
  </si>
  <si>
    <t>'SEE99'</t>
  </si>
  <si>
    <t>'701.438849'</t>
  </si>
  <si>
    <t>'Sheep and beef farms - ALL INPUTS INCLUDING LIVESTOCK'</t>
  </si>
  <si>
    <t>'SEF10'</t>
  </si>
  <si>
    <t>'933'</t>
  </si>
  <si>
    <t>'Cropping and other farms - Fertiliser'</t>
  </si>
  <si>
    <t>'1315'</t>
  </si>
  <si>
    <t>'SEF22'</t>
  </si>
  <si>
    <t>'Cropping and other farms - Miscellaneous'</t>
  </si>
  <si>
    <t>'SEF42'</t>
  </si>
  <si>
    <t>'972'</t>
  </si>
  <si>
    <t>'Cropping and other farms - Interest rates'</t>
  </si>
  <si>
    <t>'SEH05'</t>
  </si>
  <si>
    <t>'550.341027'</t>
  </si>
  <si>
    <t>'All farms - Dairy Shed Expenses'</t>
  </si>
  <si>
    <t>'SEH14'</t>
  </si>
  <si>
    <t>'725.500271'</t>
  </si>
  <si>
    <t>'All farms - Freight'</t>
  </si>
  <si>
    <t>'922.768879'</t>
  </si>
  <si>
    <t>'SEH31'</t>
  </si>
  <si>
    <t>'302.129609'</t>
  </si>
  <si>
    <t>'All farms - Livestock purchases'</t>
  </si>
  <si>
    <t>'SEH49'</t>
  </si>
  <si>
    <t>'806.515957'</t>
  </si>
  <si>
    <t>'All farms - All inputs excluding livestock'</t>
  </si>
  <si>
    <t>'SICZ7'</t>
  </si>
  <si>
    <t>'914'</t>
  </si>
  <si>
    <t>'Commercial Diesel (Bulk)'</t>
  </si>
  <si>
    <t>'SIHZ6'</t>
  </si>
  <si>
    <t>'Household Alternative Motor Fuels'</t>
  </si>
  <si>
    <t>'SQN900000PC'</t>
  </si>
  <si>
    <t>'1.4'</t>
  </si>
  <si>
    <t>'Construction'</t>
  </si>
  <si>
    <t>'SQNAA1300'</t>
  </si>
  <si>
    <t>'629.792583'</t>
  </si>
  <si>
    <t>'SQNAA3000'</t>
  </si>
  <si>
    <t>'794'</t>
  </si>
  <si>
    <t>'Fishing, Aquaculture and Agriculture, Forestry and Fishing Support Services'</t>
  </si>
  <si>
    <t>'SQNBB1000'</t>
  </si>
  <si>
    <t>'1141'</t>
  </si>
  <si>
    <t>'SQNC05130'</t>
  </si>
  <si>
    <t>'1154'</t>
  </si>
  <si>
    <t>'Hunting and fishing support services'</t>
  </si>
  <si>
    <t>'SQNC32250'</t>
  </si>
  <si>
    <t>'Books, newspapers, and other printed material'</t>
  </si>
  <si>
    <t>'SQNC38000'</t>
  </si>
  <si>
    <t>'1362'</t>
  </si>
  <si>
    <t>'Waste &amp; scrap'</t>
  </si>
  <si>
    <t>'SQNC49650'</t>
  </si>
  <si>
    <t>'Contract manufacturing services'</t>
  </si>
  <si>
    <t>'SQNC75120'</t>
  </si>
  <si>
    <t>'1115'</t>
  </si>
  <si>
    <t>'Road passenger transport services'</t>
  </si>
  <si>
    <t>'SQNC82120'</t>
  </si>
  <si>
    <t>'Rent of plant, machinery, and equipment'</t>
  </si>
  <si>
    <t>'SQNC98200'</t>
  </si>
  <si>
    <t>'1074'</t>
  </si>
  <si>
    <t>'Membership services'</t>
  </si>
  <si>
    <t>'SQNCC1300'</t>
  </si>
  <si>
    <t>'517.839445'</t>
  </si>
  <si>
    <t>'SQNCC2000'</t>
  </si>
  <si>
    <t>'1186'</t>
  </si>
  <si>
    <t>'SQNCC3200'</t>
  </si>
  <si>
    <t>'821.61362'</t>
  </si>
  <si>
    <t>'SQNCC5100'</t>
  </si>
  <si>
    <t>'975'</t>
  </si>
  <si>
    <t>'SQNCC611X'</t>
  </si>
  <si>
    <t>'899'</t>
  </si>
  <si>
    <t>'1192'</t>
  </si>
  <si>
    <t>'SQNCC9100'</t>
  </si>
  <si>
    <t>'876.534296'</t>
  </si>
  <si>
    <t>'1272'</t>
  </si>
  <si>
    <t>'SQNEE121X'</t>
  </si>
  <si>
    <t>'806'</t>
  </si>
  <si>
    <t>'SQNFF111X'</t>
  </si>
  <si>
    <t>'1128'</t>
  </si>
  <si>
    <t>'SQNGH1000'</t>
  </si>
  <si>
    <t>'844'</t>
  </si>
  <si>
    <t>'SQNGH211X'</t>
  </si>
  <si>
    <t>'1123'</t>
  </si>
  <si>
    <t>'SQNII1300'</t>
  </si>
  <si>
    <t>'766'</t>
  </si>
  <si>
    <t>'SQNKK0000'</t>
  </si>
  <si>
    <t>'1063'</t>
  </si>
  <si>
    <t>'SQNLL0001'</t>
  </si>
  <si>
    <t>'1214'</t>
  </si>
  <si>
    <t>'SQNLL2000'</t>
  </si>
  <si>
    <t>'717.751479'</t>
  </si>
  <si>
    <t>'SQNMN111X'</t>
  </si>
  <si>
    <t>'SQNOO0000'</t>
  </si>
  <si>
    <t>'836'</t>
  </si>
  <si>
    <t>'Public Administration and Safety'</t>
  </si>
  <si>
    <t>'SQNPP0000'</t>
  </si>
  <si>
    <t>'1168'</t>
  </si>
  <si>
    <t>'SQNQQ112X'</t>
  </si>
  <si>
    <t>'1079'</t>
  </si>
  <si>
    <t>'Medical and Other Health Care Services'</t>
  </si>
  <si>
    <t>'SQNRS211X'</t>
  </si>
  <si>
    <t>'801'</t>
  </si>
  <si>
    <t>'SQUAA0000'</t>
  </si>
  <si>
    <t>'1059'</t>
  </si>
  <si>
    <t>'SQUAA1310'</t>
  </si>
  <si>
    <t>'501'</t>
  </si>
  <si>
    <t>'SQUAA3000'</t>
  </si>
  <si>
    <t>'967'</t>
  </si>
  <si>
    <t>'SQUBB1100'</t>
  </si>
  <si>
    <t>'445.945946'</t>
  </si>
  <si>
    <t>'SQUC05120'</t>
  </si>
  <si>
    <t>'1105'</t>
  </si>
  <si>
    <t>'Forestry and logging services'</t>
  </si>
  <si>
    <t>'SQUC32100'</t>
  </si>
  <si>
    <t>'Pulp, paper, and paperboard'</t>
  </si>
  <si>
    <t>'SQUC37900'</t>
  </si>
  <si>
    <t>'1067'</t>
  </si>
  <si>
    <t>'Stone &amp; bitumen'</t>
  </si>
  <si>
    <t>'SQUC49100'</t>
  </si>
  <si>
    <t>'Jewellery'</t>
  </si>
  <si>
    <t>'SQUC73000'</t>
  </si>
  <si>
    <t>'Accommodation services'</t>
  </si>
  <si>
    <t>'SQUC81110'</t>
  </si>
  <si>
    <t>'864'</t>
  </si>
  <si>
    <t>'Bank fees'</t>
  </si>
  <si>
    <t>'SQUC92800'</t>
  </si>
  <si>
    <t>'Other support services (eg call centre, secretarial, and gardening services)'</t>
  </si>
  <si>
    <t>'SQUCC1110'</t>
  </si>
  <si>
    <t>'1007'</t>
  </si>
  <si>
    <t>'SQUCC1500'</t>
  </si>
  <si>
    <t>'540.09434'</t>
  </si>
  <si>
    <t>'SQUCC3000'</t>
  </si>
  <si>
    <t>'987'</t>
  </si>
  <si>
    <t>'Wood and Paper Products Manufacturing'</t>
  </si>
  <si>
    <t>'1019'</t>
  </si>
  <si>
    <t>'SQUCC5310'</t>
  </si>
  <si>
    <t>'873'</t>
  </si>
  <si>
    <t>'SQUCC8210'</t>
  </si>
  <si>
    <t>'851'</t>
  </si>
  <si>
    <t>'Electronic and Electrical Equipment Manufacturing'</t>
  </si>
  <si>
    <t>'SQUDD0000'</t>
  </si>
  <si>
    <t>'1260'</t>
  </si>
  <si>
    <t>'SQUEE1120'</t>
  </si>
  <si>
    <t>'Residential Building Construction'</t>
  </si>
  <si>
    <t>'SQUFF0000'</t>
  </si>
  <si>
    <t>'SQUFF1150'</t>
  </si>
  <si>
    <t>'Other Goods Wholesaling'</t>
  </si>
  <si>
    <t>'SQUGH1300'</t>
  </si>
  <si>
    <t>'SQUII1100'</t>
  </si>
  <si>
    <t>'731.723675'</t>
  </si>
  <si>
    <t>'SQUJJ1100'</t>
  </si>
  <si>
    <t>'1072'</t>
  </si>
  <si>
    <t>'SQUKK1300'</t>
  </si>
  <si>
    <t>'631.486881'</t>
  </si>
  <si>
    <t>'Auxiliary Finance and Insurance Services'</t>
  </si>
  <si>
    <t>'SQULL1210'</t>
  </si>
  <si>
    <t>'865'</t>
  </si>
  <si>
    <t>'Residential Property Operation'</t>
  </si>
  <si>
    <t>'SQUMN0000'</t>
  </si>
  <si>
    <t>'1110'</t>
  </si>
  <si>
    <t>'SQUMN1150'</t>
  </si>
  <si>
    <t>'896'</t>
  </si>
  <si>
    <t>'Computer System Design and Related Services'</t>
  </si>
  <si>
    <t>'SQURS2000'</t>
  </si>
  <si>
    <t>'1145'</t>
  </si>
  <si>
    <t>'S2423'</t>
  </si>
  <si>
    <t>'Steam generators (except central heating boilers) and parts thereof'</t>
  </si>
  <si>
    <t>'S2441'</t>
  </si>
  <si>
    <t>'Agriculture or forestry machinery and parts thereof'</t>
  </si>
  <si>
    <t>'S2451'</t>
  </si>
  <si>
    <t>'945'</t>
  </si>
  <si>
    <t>'Office and accounting machinery and parts and accessories thereof'</t>
  </si>
  <si>
    <t>'S2472'</t>
  </si>
  <si>
    <t>'866'</t>
  </si>
  <si>
    <t>'Television and radio transmitters and apparatus for line telephony telegraphy; parts and accessories'</t>
  </si>
  <si>
    <t>'2443'</t>
  </si>
  <si>
    <t>'S2BI'</t>
  </si>
  <si>
    <t>'997.366111'</t>
  </si>
  <si>
    <t>'Other Non-Residential Buildings'</t>
  </si>
  <si>
    <t>'1373'</t>
  </si>
  <si>
    <t>'1601'</t>
  </si>
  <si>
    <t>'S2EE'</t>
  </si>
  <si>
    <t>'468.862995'</t>
  </si>
  <si>
    <t>'S2GA'</t>
  </si>
  <si>
    <t>'1113'</t>
  </si>
  <si>
    <t>'Residential Buildings'</t>
  </si>
  <si>
    <t>'1122'</t>
  </si>
  <si>
    <t>'SEA09'</t>
  </si>
  <si>
    <t>'587.436333'</t>
  </si>
  <si>
    <t>'Horticulture and fruit growing farms - Cultivation and harvesting'</t>
  </si>
  <si>
    <t>'SEA16'</t>
  </si>
  <si>
    <t>'604.271357'</t>
  </si>
  <si>
    <t>'Horticulture and fruit growing farms - Insurance premiums'</t>
  </si>
  <si>
    <t>'966'</t>
  </si>
  <si>
    <t>'SEA42'</t>
  </si>
  <si>
    <t>'Horticulture and fruit growing farms - Interest rates'</t>
  </si>
  <si>
    <t>'SEB16'</t>
  </si>
  <si>
    <t>'Sheep, beef, and grain farms - Insurance premiums'</t>
  </si>
  <si>
    <t>'SEC04'</t>
  </si>
  <si>
    <t>'729.792148'</t>
  </si>
  <si>
    <t>'Dairy farms - Animal Health and Breeding'</t>
  </si>
  <si>
    <t>'SEC13'</t>
  </si>
  <si>
    <t>'536.96215'</t>
  </si>
  <si>
    <t>'Dairy farms - Fertiliser, lime and seeds'</t>
  </si>
  <si>
    <t>'SEC17'</t>
  </si>
  <si>
    <t>'883.860414'</t>
  </si>
  <si>
    <t>'Dairy farms - Rent and Hire'</t>
  </si>
  <si>
    <t>'SEC31'</t>
  </si>
  <si>
    <t>'461.07423'</t>
  </si>
  <si>
    <t>'Dairy farms - Livestock purchases'</t>
  </si>
  <si>
    <t>'SED39'</t>
  </si>
  <si>
    <t>'1012'</t>
  </si>
  <si>
    <t>'Poultry, deer, and other livestock - Sub total including livestock'</t>
  </si>
  <si>
    <t>'SEE09'</t>
  </si>
  <si>
    <t>'528.524281'</t>
  </si>
  <si>
    <t>'Sheep and beef farms - Grazing, cultivation, harvest, and purchase of animal feed'</t>
  </si>
  <si>
    <t>'SEE16'</t>
  </si>
  <si>
    <t>'577.895356'</t>
  </si>
  <si>
    <t>'Sheep and beef farms - Insurance premiums'</t>
  </si>
  <si>
    <t>'1009'</t>
  </si>
  <si>
    <t>'SEE42'</t>
  </si>
  <si>
    <t>'Sheep and beef farms - Interest rates'</t>
  </si>
  <si>
    <t>'SEF06'</t>
  </si>
  <si>
    <t>'343.950341'</t>
  </si>
  <si>
    <t>'Cropping and other farms - Electricity'</t>
  </si>
  <si>
    <t>'SEF15'</t>
  </si>
  <si>
    <t>'367.056362'</t>
  </si>
  <si>
    <t>'Cropping and other farms - Fuel'</t>
  </si>
  <si>
    <t>'SEF19'</t>
  </si>
  <si>
    <t>'Cropping and other farms - Packaging costs'</t>
  </si>
  <si>
    <t>'SEF39'</t>
  </si>
  <si>
    <t>'603.357817'</t>
  </si>
  <si>
    <t>'Cropping and other farms - Sub total including livestock'</t>
  </si>
  <si>
    <t>'SEH01'</t>
  </si>
  <si>
    <t>'548.987375'</t>
  </si>
  <si>
    <t>'All farms - Administration'</t>
  </si>
  <si>
    <t>'990.72165'</t>
  </si>
  <si>
    <t>'949.589684'</t>
  </si>
  <si>
    <t>'SEH21'</t>
  </si>
  <si>
    <t>'828.990228'</t>
  </si>
  <si>
    <t>'All farms - Weed and pest control'</t>
  </si>
  <si>
    <t>'SICZ3'</t>
  </si>
  <si>
    <t>'2309'</t>
  </si>
  <si>
    <t>'Commercial LPG'</t>
  </si>
  <si>
    <t>'SIHZ3'</t>
  </si>
  <si>
    <t>'Household Gas'</t>
  </si>
  <si>
    <t>'SQNAA1100'</t>
  </si>
  <si>
    <t>'982.893799'</t>
  </si>
  <si>
    <t>'SQNAA2000'</t>
  </si>
  <si>
    <t>'883.550489'</t>
  </si>
  <si>
    <t>'SQNAA3200'</t>
  </si>
  <si>
    <t>'711'</t>
  </si>
  <si>
    <t>'Agriculture, Forestry and Fishing Support Services and Hunting'</t>
  </si>
  <si>
    <t>'SQNC02250'</t>
  </si>
  <si>
    <t>'Livestock, cattle'</t>
  </si>
  <si>
    <t>'SQNC27150'</t>
  </si>
  <si>
    <t>'1321'</t>
  </si>
  <si>
    <t>'Natural and man-made textiles and fibres, yarn, and thread'</t>
  </si>
  <si>
    <t>'SQNC36100'</t>
  </si>
  <si>
    <t>'1073'</t>
  </si>
  <si>
    <t>'Paints and varnishes'</t>
  </si>
  <si>
    <t>'SQNC45000'</t>
  </si>
  <si>
    <t>'733'</t>
  </si>
  <si>
    <t>'Office and audio visual equipment, computers, and parts'</t>
  </si>
  <si>
    <t>'SQNC61650'</t>
  </si>
  <si>
    <t>'SQNC79100'</t>
  </si>
  <si>
    <t>'1036'</t>
  </si>
  <si>
    <t>'News agency, library, and archive services'</t>
  </si>
  <si>
    <t>'SQNC92000'</t>
  </si>
  <si>
    <t>'Other business services'</t>
  </si>
  <si>
    <t>'SQNCC111X'</t>
  </si>
  <si>
    <t>'SQNCC1500'</t>
  </si>
  <si>
    <t>'641.361256'</t>
  </si>
  <si>
    <t>'SQNCC3000'</t>
  </si>
  <si>
    <t>'1118'</t>
  </si>
  <si>
    <t>'SQNCC531X'</t>
  </si>
  <si>
    <t>'935'</t>
  </si>
  <si>
    <t>'SQNCC7200'</t>
  </si>
  <si>
    <t>'679.63085'</t>
  </si>
  <si>
    <t>'SQNCC821X'</t>
  </si>
  <si>
    <t>'SQNDD1000'</t>
  </si>
  <si>
    <t>'SQNEE112X'</t>
  </si>
  <si>
    <t>'SQNFF1000'</t>
  </si>
  <si>
    <t>'744'</t>
  </si>
  <si>
    <t>'SQNFF115X'</t>
  </si>
  <si>
    <t>'SQNGH2000'</t>
  </si>
  <si>
    <t>'676'</t>
  </si>
  <si>
    <t>'SQNII1100'</t>
  </si>
  <si>
    <t>'968.843619'</t>
  </si>
  <si>
    <t>'Road Transport'</t>
  </si>
  <si>
    <t>'SQNJJ111X'</t>
  </si>
  <si>
    <t>'817'</t>
  </si>
  <si>
    <t>'Publishing (except Internet and Music Publishing)'</t>
  </si>
  <si>
    <t>'SQNKK1300'</t>
  </si>
  <si>
    <t>'965.166909'</t>
  </si>
  <si>
    <t>'SQNLL121X'</t>
  </si>
  <si>
    <t>'SQNMN1000'</t>
  </si>
  <si>
    <t>'748'</t>
  </si>
  <si>
    <t>'SQNMN115X'</t>
  </si>
  <si>
    <t>'990'</t>
  </si>
  <si>
    <t>'SQNOO2000'</t>
  </si>
  <si>
    <t>'727'</t>
  </si>
  <si>
    <t>'SQNQQ1000'</t>
  </si>
  <si>
    <t>'SQNRS1100'</t>
  </si>
  <si>
    <t>'982'</t>
  </si>
  <si>
    <t>'2.5'</t>
  </si>
  <si>
    <t>'SQUAA1200'</t>
  </si>
  <si>
    <t>'771.39575'</t>
  </si>
  <si>
    <t>'Sheep, Beef Cattle and Grain Farming'</t>
  </si>
  <si>
    <t>'SQUAA2000'</t>
  </si>
  <si>
    <t>'1112'</t>
  </si>
  <si>
    <t>'SQUAA3200'</t>
  </si>
  <si>
    <t>'740'</t>
  </si>
  <si>
    <t>'SQUC02250'</t>
  </si>
  <si>
    <t>'1905'</t>
  </si>
  <si>
    <t>'SQUC25000'</t>
  </si>
  <si>
    <t>'Beer, soft drinks, and fruit juices'</t>
  </si>
  <si>
    <t>'SQUC35200'</t>
  </si>
  <si>
    <t>'Soap, cleaning preparations, and perfumes'</t>
  </si>
  <si>
    <t>'SQUC44450'</t>
  </si>
  <si>
    <t>'SQUC61500'</t>
  </si>
  <si>
    <t>'1006'</t>
  </si>
  <si>
    <t>'SQUC76710'</t>
  </si>
  <si>
    <t>'Cargo handling services'</t>
  </si>
  <si>
    <t>'SQUC83130'</t>
  </si>
  <si>
    <t>'1229'</t>
  </si>
  <si>
    <t>'Real estate services'</t>
  </si>
  <si>
    <t>'SQUCC0000'</t>
  </si>
  <si>
    <t>'SQUCC1310'</t>
  </si>
  <si>
    <t>'619'</t>
  </si>
  <si>
    <t>'SQUCC2100'</t>
  </si>
  <si>
    <t>'SQUCC3210'</t>
  </si>
  <si>
    <t>'SQUCC5110'</t>
  </si>
  <si>
    <t>'1211'</t>
  </si>
  <si>
    <t>'SQUCC7000'</t>
  </si>
  <si>
    <t>'604'</t>
  </si>
  <si>
    <t>'Metal Product Manufacturing'</t>
  </si>
  <si>
    <t>'SQUCC8100'</t>
  </si>
  <si>
    <t>'1008'</t>
  </si>
  <si>
    <t>'SQUCC9110'</t>
  </si>
  <si>
    <t>'Furniture Manufacturing'</t>
  </si>
  <si>
    <t>'SQUEE0000'</t>
  </si>
  <si>
    <t>'998.663102'</t>
  </si>
  <si>
    <t>'SQUEE1300'</t>
  </si>
  <si>
    <t>'668'</t>
  </si>
  <si>
    <t>'SQUFF1120'</t>
  </si>
  <si>
    <t>'Machinery and Equipment Wholesaling'</t>
  </si>
  <si>
    <t>'SQUGH1100'</t>
  </si>
  <si>
    <t>'741'</t>
  </si>
  <si>
    <t>'Motor Vehicle and Motor Vehicle Parts and Fuel Retailing'</t>
  </si>
  <si>
    <t>'SQUGH2120'</t>
  </si>
  <si>
    <t>'944'</t>
  </si>
  <si>
    <t>'Food and Beverage Services'</t>
  </si>
  <si>
    <t>'SQUJJ0000'</t>
  </si>
  <si>
    <t>'1031'</t>
  </si>
  <si>
    <t>'SQUKK1000'</t>
  </si>
  <si>
    <t>'827.880512'</t>
  </si>
  <si>
    <t>'SQULL1000'</t>
  </si>
  <si>
    <t>'SQULL2100'</t>
  </si>
  <si>
    <t>'765.372168'</t>
  </si>
  <si>
    <t>'SQUMN1120'</t>
  </si>
  <si>
    <t>'962'</t>
  </si>
  <si>
    <t>'Legal and Accounting Services'</t>
  </si>
  <si>
    <t>'SQURS1000'</t>
  </si>
  <si>
    <t>'574'</t>
  </si>
  <si>
    <t>'S2389'</t>
  </si>
  <si>
    <t>'Other manufactured articles nec'</t>
  </si>
  <si>
    <t>'S2434'</t>
  </si>
  <si>
    <t>'1095'</t>
  </si>
  <si>
    <t>'Ovens and furnace burners and parts thereof'</t>
  </si>
  <si>
    <t>'S2446'</t>
  </si>
  <si>
    <t>'993'</t>
  </si>
  <si>
    <t>'Machinery for textile, apparel and leather production, and parts thereof'</t>
  </si>
  <si>
    <t>'S2463'</t>
  </si>
  <si>
    <t>'1856'</t>
  </si>
  <si>
    <t>'Insulated wire and cable; optical fibers cables'</t>
  </si>
  <si>
    <t>'S2492'</t>
  </si>
  <si>
    <t>'1463'</t>
  </si>
  <si>
    <t>'Bodies (coachwork) for motor vehicles; trailers and semi trailers; parts and accessories thereof'</t>
  </si>
  <si>
    <t>'S2BB'</t>
  </si>
  <si>
    <t>'987.272727'</t>
  </si>
  <si>
    <t>'Warehouses, Factories'</t>
  </si>
  <si>
    <t>'1757'</t>
  </si>
  <si>
    <t>'S2DC'</t>
  </si>
  <si>
    <t>'448.125246'</t>
  </si>
  <si>
    <t>'Irrigation and Land Drainage'</t>
  </si>
  <si>
    <t>'921.434671'</t>
  </si>
  <si>
    <t>'S2EG'</t>
  </si>
  <si>
    <t>'1240'</t>
  </si>
  <si>
    <t>INSERT COMMAND</t>
  </si>
  <si>
    <t>FIELD NAME</t>
  </si>
  <si>
    <t>FIELD TYPE</t>
  </si>
  <si>
    <t>FIELD WIDTH</t>
  </si>
  <si>
    <t>SEPARATOR</t>
  </si>
  <si>
    <t>DESCRIPTION</t>
  </si>
  <si>
    <t>To check if the table is successfully created</t>
  </si>
  <si>
    <t>SERIES</t>
  </si>
  <si>
    <t>REFERENCE</t>
  </si>
  <si>
    <t>PERIOD_YEAR</t>
  </si>
  <si>
    <t>PERIOD_MONTH</t>
  </si>
  <si>
    <t>DATA_VALUE</t>
  </si>
  <si>
    <t>STATUS</t>
  </si>
  <si>
    <t>UNITS</t>
  </si>
  <si>
    <t>SUBJECT</t>
  </si>
  <si>
    <t>VARCHAR2</t>
  </si>
  <si>
    <t>NUMBER</t>
  </si>
  <si>
    <t>20, 10</t>
  </si>
  <si>
    <t>,</t>
  </si>
  <si>
    <t>Period Year</t>
  </si>
  <si>
    <t>Period Month</t>
  </si>
  <si>
    <t>);</t>
  </si>
  <si>
    <t>Put , or blank</t>
  </si>
  <si>
    <t>Put blank at the end</t>
  </si>
  <si>
    <t>GROUP_DESCRIPTION</t>
  </si>
  <si>
    <t>SERIES_TITLE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</si>
</sst>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8" fillId="34" borderId="10" xfId="0" applyFont="1" applyFill="1" applyBorder="1"/>
    <xf numFmtId="0" fontId="16" fillId="0" borderId="0" xfId="0" applyFont="1"/>
    <xf numFmtId="0" fontId="18" fillId="0" borderId="0" xfId="0" applyFont="1"/>
    <xf numFmtId="0" fontId="18" fillId="34" borderId="0" xfId="0" applyFont="1" applyFill="1"/>
    <xf numFmtId="0" fontId="19" fillId="34" borderId="0" xfId="0" applyFont="1" applyFill="1"/>
    <xf numFmtId="0" fontId="20" fillId="0" borderId="10" xfId="0" applyFont="1" applyBorder="1"/>
    <xf numFmtId="0" fontId="16" fillId="0" borderId="0" xfId="0" applyFont="1" applyBorder="1"/>
    <xf numFmtId="0" fontId="0" fillId="0" borderId="0" xfId="0" applyBorder="1"/>
    <xf numFmtId="0" fontId="16" fillId="0" borderId="10" xfId="0" applyFont="1" applyBorder="1"/>
    <xf numFmtId="0" fontId="19" fillId="33" borderId="10" xfId="0" applyFont="1" applyFill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21" fillId="35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01"/>
  <sheetViews>
    <sheetView zoomScale="85" zoomScaleNormal="85"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.05" x14ac:dyDescent="0.3"/>
  <cols>
    <col min="1" max="1" width="18.5546875" bestFit="1" customWidth="1"/>
    <col min="2" max="2" width="16.5546875" customWidth="1"/>
    <col min="3" max="3" width="12" bestFit="1" customWidth="1"/>
    <col min="4" max="4" width="8.33203125" bestFit="1" customWidth="1"/>
    <col min="5" max="5" width="7.88671875" bestFit="1" customWidth="1"/>
    <col min="6" max="6" width="28.88671875" bestFit="1" customWidth="1"/>
    <col min="7" max="7" width="73.6640625" bestFit="1" customWidth="1"/>
    <col min="8" max="8" width="93" bestFit="1" customWidth="1"/>
  </cols>
  <sheetData>
    <row r="1" spans="1:8" x14ac:dyDescent="0.3">
      <c r="A1" s="2" t="s">
        <v>801</v>
      </c>
      <c r="B1" s="2" t="s">
        <v>802</v>
      </c>
      <c r="C1" s="2" t="s">
        <v>803</v>
      </c>
      <c r="D1" s="2" t="s">
        <v>804</v>
      </c>
      <c r="E1" s="2" t="s">
        <v>805</v>
      </c>
      <c r="F1" s="2" t="s">
        <v>0</v>
      </c>
      <c r="G1" s="2" t="s">
        <v>806</v>
      </c>
      <c r="H1" s="2" t="s">
        <v>807</v>
      </c>
    </row>
    <row r="2" spans="1:8" x14ac:dyDescent="0.3">
      <c r="A2" s="1" t="s">
        <v>76</v>
      </c>
      <c r="B2" s="1">
        <v>2017.03</v>
      </c>
      <c r="C2" s="1">
        <v>1148</v>
      </c>
      <c r="D2" s="1" t="s">
        <v>2</v>
      </c>
      <c r="E2" s="1" t="s">
        <v>3</v>
      </c>
      <c r="F2" s="1" t="s">
        <v>4</v>
      </c>
      <c r="G2" s="1" t="s">
        <v>52</v>
      </c>
      <c r="H2" s="1" t="s">
        <v>77</v>
      </c>
    </row>
    <row r="3" spans="1:8" x14ac:dyDescent="0.3">
      <c r="A3" s="1" t="s">
        <v>84</v>
      </c>
      <c r="B3" s="1">
        <v>1984.09</v>
      </c>
      <c r="C3" s="1">
        <v>556.38572099999999</v>
      </c>
      <c r="D3" s="1" t="s">
        <v>2</v>
      </c>
      <c r="E3" s="1" t="s">
        <v>3</v>
      </c>
      <c r="F3" s="1" t="s">
        <v>4</v>
      </c>
      <c r="G3" s="1" t="s">
        <v>52</v>
      </c>
      <c r="H3" s="1" t="s">
        <v>85</v>
      </c>
    </row>
    <row r="4" spans="1:8" x14ac:dyDescent="0.3">
      <c r="A4" s="1" t="s">
        <v>91</v>
      </c>
      <c r="B4" s="1">
        <v>2002.03</v>
      </c>
      <c r="C4" s="1">
        <v>1082</v>
      </c>
      <c r="D4" s="1" t="s">
        <v>2</v>
      </c>
      <c r="E4" s="1" t="s">
        <v>3</v>
      </c>
      <c r="F4" s="1" t="s">
        <v>4</v>
      </c>
      <c r="G4" s="1" t="s">
        <v>87</v>
      </c>
      <c r="H4" s="1" t="s">
        <v>92</v>
      </c>
    </row>
    <row r="5" spans="1:8" x14ac:dyDescent="0.3">
      <c r="A5" s="1" t="s">
        <v>100</v>
      </c>
      <c r="B5" s="1">
        <v>2013.12</v>
      </c>
      <c r="C5" s="1">
        <v>1000</v>
      </c>
      <c r="D5" s="1" t="s">
        <v>2</v>
      </c>
      <c r="E5" s="1" t="s">
        <v>3</v>
      </c>
      <c r="F5" s="1" t="s">
        <v>101</v>
      </c>
      <c r="G5" s="1" t="s">
        <v>102</v>
      </c>
      <c r="H5" s="1" t="s">
        <v>103</v>
      </c>
    </row>
    <row r="6" spans="1:8" x14ac:dyDescent="0.3">
      <c r="A6" s="1" t="s">
        <v>110</v>
      </c>
      <c r="B6" s="1">
        <v>1983.12</v>
      </c>
      <c r="C6" s="1">
        <v>368.15533299999998</v>
      </c>
      <c r="D6" s="1" t="s">
        <v>2</v>
      </c>
      <c r="E6" s="1" t="s">
        <v>3</v>
      </c>
      <c r="F6" s="1" t="s">
        <v>101</v>
      </c>
      <c r="G6" s="1" t="s">
        <v>102</v>
      </c>
      <c r="H6" s="1" t="s">
        <v>111</v>
      </c>
    </row>
    <row r="7" spans="1:8" x14ac:dyDescent="0.3">
      <c r="A7" s="1" t="s">
        <v>119</v>
      </c>
      <c r="B7" s="1">
        <v>2004.12</v>
      </c>
      <c r="C7" s="1">
        <v>1079.4844250000001</v>
      </c>
      <c r="D7" s="1" t="s">
        <v>2</v>
      </c>
      <c r="E7" s="1" t="s">
        <v>3</v>
      </c>
      <c r="F7" s="1" t="s">
        <v>101</v>
      </c>
      <c r="G7" s="1" t="s">
        <v>102</v>
      </c>
      <c r="H7" s="1" t="s">
        <v>120</v>
      </c>
    </row>
    <row r="8" spans="1:8" x14ac:dyDescent="0.3">
      <c r="A8" s="1" t="s">
        <v>127</v>
      </c>
      <c r="B8" s="1">
        <v>2018.06</v>
      </c>
      <c r="C8" s="1">
        <v>1064</v>
      </c>
      <c r="D8" s="1" t="s">
        <v>2</v>
      </c>
      <c r="E8" s="1" t="s">
        <v>3</v>
      </c>
      <c r="F8" s="1" t="s">
        <v>101</v>
      </c>
      <c r="G8" s="1" t="s">
        <v>102</v>
      </c>
      <c r="H8" s="1" t="s">
        <v>128</v>
      </c>
    </row>
    <row r="9" spans="1:8" x14ac:dyDescent="0.3">
      <c r="A9" s="1" t="s">
        <v>137</v>
      </c>
      <c r="B9" s="1">
        <v>2018.12</v>
      </c>
      <c r="C9" s="1">
        <v>1078</v>
      </c>
      <c r="D9" s="1" t="s">
        <v>118</v>
      </c>
      <c r="E9" s="1" t="s">
        <v>3</v>
      </c>
      <c r="F9" s="1" t="s">
        <v>101</v>
      </c>
      <c r="G9" s="1" t="s">
        <v>102</v>
      </c>
      <c r="H9" s="1" t="s">
        <v>138</v>
      </c>
    </row>
    <row r="10" spans="1:8" x14ac:dyDescent="0.3">
      <c r="A10" s="1" t="s">
        <v>147</v>
      </c>
      <c r="B10" s="1">
        <v>2005.06</v>
      </c>
      <c r="C10" s="1">
        <v>801.96304799999996</v>
      </c>
      <c r="D10" s="1" t="s">
        <v>2</v>
      </c>
      <c r="E10" s="1" t="s">
        <v>3</v>
      </c>
      <c r="F10" s="1" t="s">
        <v>101</v>
      </c>
      <c r="G10" s="1" t="s">
        <v>102</v>
      </c>
      <c r="H10" s="1" t="s">
        <v>148</v>
      </c>
    </row>
    <row r="11" spans="1:8" x14ac:dyDescent="0.3">
      <c r="A11" s="1" t="s">
        <v>157</v>
      </c>
      <c r="B11" s="1">
        <v>1996.06</v>
      </c>
      <c r="C11" s="1">
        <v>545.95131600000002</v>
      </c>
      <c r="D11" s="1" t="s">
        <v>2</v>
      </c>
      <c r="E11" s="1" t="s">
        <v>3</v>
      </c>
      <c r="F11" s="1" t="s">
        <v>101</v>
      </c>
      <c r="G11" s="1" t="s">
        <v>102</v>
      </c>
      <c r="H11" s="1" t="s">
        <v>158</v>
      </c>
    </row>
    <row r="12" spans="1:8" x14ac:dyDescent="0.3">
      <c r="A12" s="1" t="s">
        <v>167</v>
      </c>
      <c r="B12" s="1">
        <v>1994.12</v>
      </c>
      <c r="C12" s="1">
        <v>593.96751700000004</v>
      </c>
      <c r="D12" s="1" t="s">
        <v>2</v>
      </c>
      <c r="E12" s="1" t="s">
        <v>3</v>
      </c>
      <c r="F12" s="1" t="s">
        <v>101</v>
      </c>
      <c r="G12" s="1" t="s">
        <v>102</v>
      </c>
      <c r="H12" s="1" t="s">
        <v>168</v>
      </c>
    </row>
    <row r="13" spans="1:8" x14ac:dyDescent="0.3">
      <c r="A13" s="1" t="s">
        <v>175</v>
      </c>
      <c r="B13" s="1">
        <v>1987.06</v>
      </c>
      <c r="C13" s="1">
        <v>463.09633000000002</v>
      </c>
      <c r="D13" s="1" t="s">
        <v>2</v>
      </c>
      <c r="E13" s="1" t="s">
        <v>3</v>
      </c>
      <c r="F13" s="1" t="s">
        <v>101</v>
      </c>
      <c r="G13" s="1" t="s">
        <v>102</v>
      </c>
      <c r="H13" s="1" t="s">
        <v>176</v>
      </c>
    </row>
    <row r="14" spans="1:8" x14ac:dyDescent="0.3">
      <c r="A14" s="1" t="s">
        <v>183</v>
      </c>
      <c r="B14" s="1">
        <v>1997.12</v>
      </c>
      <c r="C14" s="1">
        <v>724.18478300000004</v>
      </c>
      <c r="D14" s="1" t="s">
        <v>2</v>
      </c>
      <c r="E14" s="1" t="s">
        <v>3</v>
      </c>
      <c r="F14" s="1" t="s">
        <v>101</v>
      </c>
      <c r="G14" s="1" t="s">
        <v>102</v>
      </c>
      <c r="H14" s="1" t="s">
        <v>184</v>
      </c>
    </row>
    <row r="15" spans="1:8" x14ac:dyDescent="0.3">
      <c r="A15" s="1" t="s">
        <v>191</v>
      </c>
      <c r="B15" s="1">
        <v>2018.06</v>
      </c>
      <c r="C15" s="1">
        <v>1134</v>
      </c>
      <c r="D15" s="1" t="s">
        <v>2</v>
      </c>
      <c r="E15" s="1" t="s">
        <v>3</v>
      </c>
      <c r="F15" s="1" t="s">
        <v>101</v>
      </c>
      <c r="G15" s="1" t="s">
        <v>102</v>
      </c>
      <c r="H15" s="1" t="s">
        <v>192</v>
      </c>
    </row>
    <row r="16" spans="1:8" x14ac:dyDescent="0.3">
      <c r="A16" s="1" t="s">
        <v>199</v>
      </c>
      <c r="B16" s="1">
        <v>1987.12</v>
      </c>
      <c r="C16" s="1">
        <v>402.659875</v>
      </c>
      <c r="D16" s="1" t="s">
        <v>2</v>
      </c>
      <c r="E16" s="1" t="s">
        <v>3</v>
      </c>
      <c r="F16" s="1" t="s">
        <v>101</v>
      </c>
      <c r="G16" s="1" t="s">
        <v>102</v>
      </c>
      <c r="H16" s="1" t="s">
        <v>200</v>
      </c>
    </row>
    <row r="17" spans="1:8" x14ac:dyDescent="0.3">
      <c r="A17" s="1" t="s">
        <v>205</v>
      </c>
      <c r="B17" s="1">
        <v>1986.06</v>
      </c>
      <c r="C17" s="1">
        <v>412.480502</v>
      </c>
      <c r="D17" s="1" t="s">
        <v>2</v>
      </c>
      <c r="E17" s="1" t="s">
        <v>3</v>
      </c>
      <c r="F17" s="1" t="s">
        <v>101</v>
      </c>
      <c r="G17" s="1" t="s">
        <v>102</v>
      </c>
      <c r="H17" s="1" t="s">
        <v>206</v>
      </c>
    </row>
    <row r="18" spans="1:8" x14ac:dyDescent="0.3">
      <c r="A18" s="1" t="s">
        <v>213</v>
      </c>
      <c r="B18" s="1">
        <v>2007.06</v>
      </c>
      <c r="C18" s="1">
        <v>794.48855700000001</v>
      </c>
      <c r="D18" s="1" t="s">
        <v>2</v>
      </c>
      <c r="E18" s="1" t="s">
        <v>3</v>
      </c>
      <c r="F18" s="1" t="s">
        <v>101</v>
      </c>
      <c r="G18" s="1" t="s">
        <v>102</v>
      </c>
      <c r="H18" s="1" t="s">
        <v>214</v>
      </c>
    </row>
    <row r="19" spans="1:8" x14ac:dyDescent="0.3">
      <c r="A19" s="1" t="s">
        <v>219</v>
      </c>
      <c r="B19" s="1">
        <v>2020.12</v>
      </c>
      <c r="C19" s="1">
        <v>1172</v>
      </c>
      <c r="D19" s="1" t="s">
        <v>2</v>
      </c>
      <c r="E19" s="1" t="s">
        <v>3</v>
      </c>
      <c r="F19" s="1" t="s">
        <v>101</v>
      </c>
      <c r="G19" s="1" t="s">
        <v>102</v>
      </c>
      <c r="H19" s="1" t="s">
        <v>220</v>
      </c>
    </row>
    <row r="20" spans="1:8" x14ac:dyDescent="0.3">
      <c r="A20" s="1" t="s">
        <v>229</v>
      </c>
      <c r="B20" s="1">
        <v>2012.12</v>
      </c>
      <c r="C20" s="1">
        <v>977.56590000000006</v>
      </c>
      <c r="D20" s="1" t="s">
        <v>2</v>
      </c>
      <c r="E20" s="1" t="s">
        <v>3</v>
      </c>
      <c r="F20" s="1" t="s">
        <v>101</v>
      </c>
      <c r="G20" s="1" t="s">
        <v>102</v>
      </c>
      <c r="H20" s="1" t="s">
        <v>230</v>
      </c>
    </row>
    <row r="21" spans="1:8" x14ac:dyDescent="0.3">
      <c r="A21" s="1" t="s">
        <v>239</v>
      </c>
      <c r="B21" s="1">
        <v>2011.06</v>
      </c>
      <c r="C21" s="1">
        <v>969.18561999999997</v>
      </c>
      <c r="D21" s="1" t="s">
        <v>2</v>
      </c>
      <c r="E21" s="1" t="s">
        <v>3</v>
      </c>
      <c r="F21" s="1" t="s">
        <v>101</v>
      </c>
      <c r="G21" s="1" t="s">
        <v>102</v>
      </c>
      <c r="H21" s="1" t="s">
        <v>240</v>
      </c>
    </row>
    <row r="22" spans="1:8" x14ac:dyDescent="0.3">
      <c r="A22" s="1" t="s">
        <v>247</v>
      </c>
      <c r="B22" s="1">
        <v>1993.12</v>
      </c>
      <c r="C22" s="1">
        <v>589.81693399999995</v>
      </c>
      <c r="D22" s="1" t="s">
        <v>2</v>
      </c>
      <c r="E22" s="1" t="s">
        <v>3</v>
      </c>
      <c r="F22" s="1" t="s">
        <v>101</v>
      </c>
      <c r="G22" s="1" t="s">
        <v>102</v>
      </c>
      <c r="H22" s="1" t="s">
        <v>248</v>
      </c>
    </row>
    <row r="23" spans="1:8" x14ac:dyDescent="0.3">
      <c r="A23" s="1" t="s">
        <v>255</v>
      </c>
      <c r="B23" s="1">
        <v>1988.12</v>
      </c>
      <c r="C23" s="1">
        <v>294.326616</v>
      </c>
      <c r="D23" s="1" t="s">
        <v>2</v>
      </c>
      <c r="E23" s="1" t="s">
        <v>3</v>
      </c>
      <c r="F23" s="1" t="s">
        <v>101</v>
      </c>
      <c r="G23" s="1" t="s">
        <v>102</v>
      </c>
      <c r="H23" s="1" t="s">
        <v>256</v>
      </c>
    </row>
    <row r="24" spans="1:8" x14ac:dyDescent="0.3">
      <c r="A24" s="1" t="s">
        <v>263</v>
      </c>
      <c r="B24" s="1">
        <v>2009.06</v>
      </c>
      <c r="C24" s="1"/>
      <c r="D24" s="1" t="s">
        <v>2</v>
      </c>
      <c r="E24" s="1" t="s">
        <v>3</v>
      </c>
      <c r="F24" s="1" t="s">
        <v>101</v>
      </c>
      <c r="G24" s="1" t="s">
        <v>102</v>
      </c>
      <c r="H24" s="1" t="s">
        <v>264</v>
      </c>
    </row>
    <row r="25" spans="1:8" x14ac:dyDescent="0.3">
      <c r="A25" s="1" t="s">
        <v>273</v>
      </c>
      <c r="B25" s="1">
        <v>2001.12</v>
      </c>
      <c r="C25" s="1">
        <v>463.57894700000003</v>
      </c>
      <c r="D25" s="1" t="s">
        <v>2</v>
      </c>
      <c r="E25" s="1" t="s">
        <v>3</v>
      </c>
      <c r="F25" s="1" t="s">
        <v>101</v>
      </c>
      <c r="G25" s="1" t="s">
        <v>102</v>
      </c>
      <c r="H25" s="1" t="s">
        <v>274</v>
      </c>
    </row>
    <row r="26" spans="1:8" x14ac:dyDescent="0.3">
      <c r="A26" s="1" t="s">
        <v>281</v>
      </c>
      <c r="B26" s="1">
        <v>2000.06</v>
      </c>
      <c r="C26" s="1">
        <v>476.366626</v>
      </c>
      <c r="D26" s="1" t="s">
        <v>2</v>
      </c>
      <c r="E26" s="1" t="s">
        <v>3</v>
      </c>
      <c r="F26" s="1" t="s">
        <v>101</v>
      </c>
      <c r="G26" s="1" t="s">
        <v>102</v>
      </c>
      <c r="H26" s="1" t="s">
        <v>282</v>
      </c>
    </row>
    <row r="27" spans="1:8" x14ac:dyDescent="0.3">
      <c r="A27" s="1" t="s">
        <v>287</v>
      </c>
      <c r="B27" s="1">
        <v>1982.12</v>
      </c>
      <c r="C27" s="1">
        <v>326.395152</v>
      </c>
      <c r="D27" s="1" t="s">
        <v>2</v>
      </c>
      <c r="E27" s="1" t="s">
        <v>3</v>
      </c>
      <c r="F27" s="1" t="s">
        <v>101</v>
      </c>
      <c r="G27" s="1" t="s">
        <v>102</v>
      </c>
      <c r="H27" s="1" t="s">
        <v>288</v>
      </c>
    </row>
    <row r="28" spans="1:8" x14ac:dyDescent="0.3">
      <c r="A28" s="1" t="s">
        <v>295</v>
      </c>
      <c r="B28" s="1">
        <v>1996.06</v>
      </c>
      <c r="C28" s="1">
        <v>560.20066899999995</v>
      </c>
      <c r="D28" s="1" t="s">
        <v>2</v>
      </c>
      <c r="E28" s="1" t="s">
        <v>3</v>
      </c>
      <c r="F28" s="1" t="s">
        <v>101</v>
      </c>
      <c r="G28" s="1" t="s">
        <v>102</v>
      </c>
      <c r="H28" s="1" t="s">
        <v>296</v>
      </c>
    </row>
    <row r="29" spans="1:8" x14ac:dyDescent="0.3">
      <c r="A29" s="1" t="s">
        <v>303</v>
      </c>
      <c r="B29" s="1">
        <v>1994.09</v>
      </c>
      <c r="C29" s="1">
        <v>959</v>
      </c>
      <c r="D29" s="1" t="s">
        <v>2</v>
      </c>
      <c r="E29" s="1" t="s">
        <v>3</v>
      </c>
      <c r="F29" s="1" t="s">
        <v>304</v>
      </c>
      <c r="G29" s="1" t="s">
        <v>305</v>
      </c>
      <c r="H29" s="1" t="s">
        <v>306</v>
      </c>
    </row>
    <row r="30" spans="1:8" x14ac:dyDescent="0.3">
      <c r="A30" s="1" t="s">
        <v>313</v>
      </c>
      <c r="B30" s="1">
        <v>2013.09</v>
      </c>
      <c r="C30" s="1">
        <v>2131</v>
      </c>
      <c r="D30" s="1" t="s">
        <v>2</v>
      </c>
      <c r="E30" s="1" t="s">
        <v>3</v>
      </c>
      <c r="F30" s="1" t="s">
        <v>304</v>
      </c>
      <c r="G30" s="1" t="s">
        <v>305</v>
      </c>
      <c r="H30" s="1" t="s">
        <v>314</v>
      </c>
    </row>
    <row r="31" spans="1:8" x14ac:dyDescent="0.3">
      <c r="A31" s="1" t="s">
        <v>323</v>
      </c>
      <c r="B31" s="1">
        <v>2016.03</v>
      </c>
      <c r="C31" s="1">
        <v>1022</v>
      </c>
      <c r="D31" s="1" t="s">
        <v>2</v>
      </c>
      <c r="E31" s="1" t="s">
        <v>3</v>
      </c>
      <c r="F31" s="1" t="s">
        <v>324</v>
      </c>
      <c r="G31" s="1" t="s">
        <v>325</v>
      </c>
      <c r="H31" s="1" t="s">
        <v>326</v>
      </c>
    </row>
    <row r="32" spans="1:8" x14ac:dyDescent="0.3">
      <c r="A32" s="1" t="s">
        <v>333</v>
      </c>
      <c r="B32" s="1">
        <v>2013.12</v>
      </c>
      <c r="C32" s="1">
        <v>1076</v>
      </c>
      <c r="D32" s="1" t="s">
        <v>2</v>
      </c>
      <c r="E32" s="1" t="s">
        <v>3</v>
      </c>
      <c r="F32" s="1" t="s">
        <v>324</v>
      </c>
      <c r="G32" s="1" t="s">
        <v>325</v>
      </c>
      <c r="H32" s="1" t="s">
        <v>334</v>
      </c>
    </row>
    <row r="33" spans="1:8" x14ac:dyDescent="0.3">
      <c r="A33" s="1" t="s">
        <v>347</v>
      </c>
      <c r="B33" s="1">
        <v>2019.03</v>
      </c>
      <c r="C33" s="1">
        <v>1158</v>
      </c>
      <c r="D33" s="1" t="s">
        <v>2</v>
      </c>
      <c r="E33" s="1" t="s">
        <v>3</v>
      </c>
      <c r="F33" s="1" t="s">
        <v>324</v>
      </c>
      <c r="G33" s="1" t="s">
        <v>341</v>
      </c>
      <c r="H33" s="1" t="s">
        <v>346</v>
      </c>
    </row>
    <row r="34" spans="1:8" x14ac:dyDescent="0.3">
      <c r="A34" s="1" t="s">
        <v>355</v>
      </c>
      <c r="B34" s="1">
        <v>2000.12</v>
      </c>
      <c r="C34" s="1">
        <v>912</v>
      </c>
      <c r="D34" s="1" t="s">
        <v>2</v>
      </c>
      <c r="E34" s="1" t="s">
        <v>3</v>
      </c>
      <c r="F34" s="1" t="s">
        <v>324</v>
      </c>
      <c r="G34" s="1" t="s">
        <v>341</v>
      </c>
      <c r="H34" s="1" t="s">
        <v>356</v>
      </c>
    </row>
    <row r="35" spans="1:8" x14ac:dyDescent="0.3">
      <c r="A35" s="1" t="s">
        <v>365</v>
      </c>
      <c r="B35" s="1">
        <v>2017.12</v>
      </c>
      <c r="C35" s="1">
        <v>1103</v>
      </c>
      <c r="D35" s="1" t="s">
        <v>2</v>
      </c>
      <c r="E35" s="1" t="s">
        <v>3</v>
      </c>
      <c r="F35" s="1" t="s">
        <v>324</v>
      </c>
      <c r="G35" s="1" t="s">
        <v>364</v>
      </c>
      <c r="H35" s="1" t="s">
        <v>366</v>
      </c>
    </row>
    <row r="36" spans="1:8" x14ac:dyDescent="0.3">
      <c r="A36" s="1" t="s">
        <v>378</v>
      </c>
      <c r="B36" s="1">
        <v>2013.03</v>
      </c>
      <c r="C36" s="1">
        <v>1147</v>
      </c>
      <c r="D36" s="1" t="s">
        <v>2</v>
      </c>
      <c r="E36" s="1" t="s">
        <v>3</v>
      </c>
      <c r="F36" s="1" t="s">
        <v>324</v>
      </c>
      <c r="G36" s="1" t="s">
        <v>364</v>
      </c>
      <c r="H36" s="1" t="s">
        <v>379</v>
      </c>
    </row>
    <row r="37" spans="1:8" x14ac:dyDescent="0.3">
      <c r="A37" s="1" t="s">
        <v>390</v>
      </c>
      <c r="B37" s="1">
        <v>2015.09</v>
      </c>
      <c r="C37" s="1">
        <v>0.4</v>
      </c>
      <c r="D37" s="1" t="s">
        <v>2</v>
      </c>
      <c r="E37" s="1" t="s">
        <v>97</v>
      </c>
      <c r="F37" s="1" t="s">
        <v>324</v>
      </c>
      <c r="G37" s="1" t="s">
        <v>364</v>
      </c>
      <c r="H37" s="1" t="s">
        <v>391</v>
      </c>
    </row>
    <row r="38" spans="1:8" x14ac:dyDescent="0.3">
      <c r="A38" s="1" t="s">
        <v>401</v>
      </c>
      <c r="B38" s="1">
        <v>2010.12</v>
      </c>
      <c r="C38" s="1">
        <v>942</v>
      </c>
      <c r="D38" s="1" t="s">
        <v>118</v>
      </c>
      <c r="E38" s="1" t="s">
        <v>3</v>
      </c>
      <c r="F38" s="1" t="s">
        <v>324</v>
      </c>
      <c r="G38" s="1" t="s">
        <v>364</v>
      </c>
      <c r="H38" s="1" t="s">
        <v>402</v>
      </c>
    </row>
    <row r="39" spans="1:8" x14ac:dyDescent="0.3">
      <c r="A39" s="1" t="s">
        <v>413</v>
      </c>
      <c r="B39" s="1">
        <v>2013.06</v>
      </c>
      <c r="C39" s="1">
        <v>1053</v>
      </c>
      <c r="D39" s="1" t="s">
        <v>2</v>
      </c>
      <c r="E39" s="1" t="s">
        <v>3</v>
      </c>
      <c r="F39" s="1" t="s">
        <v>324</v>
      </c>
      <c r="G39" s="1" t="s">
        <v>364</v>
      </c>
      <c r="H39" s="1" t="s">
        <v>414</v>
      </c>
    </row>
    <row r="40" spans="1:8" x14ac:dyDescent="0.3">
      <c r="A40" s="1" t="s">
        <v>427</v>
      </c>
      <c r="B40" s="1">
        <v>2015.12</v>
      </c>
      <c r="C40" s="1">
        <v>1273</v>
      </c>
      <c r="D40" s="1" t="s">
        <v>2</v>
      </c>
      <c r="E40" s="1" t="s">
        <v>3</v>
      </c>
      <c r="F40" s="1" t="s">
        <v>324</v>
      </c>
      <c r="G40" s="1" t="s">
        <v>364</v>
      </c>
      <c r="H40" s="1" t="s">
        <v>428</v>
      </c>
    </row>
    <row r="41" spans="1:8" x14ac:dyDescent="0.3">
      <c r="A41" s="1" t="s">
        <v>442</v>
      </c>
      <c r="B41" s="1">
        <v>2018.06</v>
      </c>
      <c r="C41" s="1">
        <v>1146</v>
      </c>
      <c r="D41" s="1" t="s">
        <v>2</v>
      </c>
      <c r="E41" s="1" t="s">
        <v>3</v>
      </c>
      <c r="F41" s="1" t="s">
        <v>324</v>
      </c>
      <c r="G41" s="1" t="s">
        <v>364</v>
      </c>
      <c r="H41" s="1" t="s">
        <v>443</v>
      </c>
    </row>
    <row r="42" spans="1:8" x14ac:dyDescent="0.3">
      <c r="A42" s="1" t="s">
        <v>455</v>
      </c>
      <c r="B42" s="1">
        <v>2012.12</v>
      </c>
      <c r="C42" s="1">
        <v>954</v>
      </c>
      <c r="D42" s="1" t="s">
        <v>2</v>
      </c>
      <c r="E42" s="1" t="s">
        <v>3</v>
      </c>
      <c r="F42" s="1" t="s">
        <v>324</v>
      </c>
      <c r="G42" s="1" t="s">
        <v>336</v>
      </c>
      <c r="H42" s="1" t="s">
        <v>456</v>
      </c>
    </row>
    <row r="43" spans="1:8" x14ac:dyDescent="0.3">
      <c r="A43" s="1" t="s">
        <v>464</v>
      </c>
      <c r="B43" s="1">
        <v>1998.12</v>
      </c>
      <c r="C43" s="1">
        <v>737.73987199999999</v>
      </c>
      <c r="D43" s="1" t="s">
        <v>2</v>
      </c>
      <c r="E43" s="1" t="s">
        <v>3</v>
      </c>
      <c r="F43" s="1" t="s">
        <v>324</v>
      </c>
      <c r="G43" s="1" t="s">
        <v>339</v>
      </c>
      <c r="H43" s="1" t="s">
        <v>465</v>
      </c>
    </row>
    <row r="44" spans="1:8" x14ac:dyDescent="0.3">
      <c r="A44" s="1" t="s">
        <v>472</v>
      </c>
      <c r="B44" s="1">
        <v>2011.12</v>
      </c>
      <c r="C44" s="1">
        <v>1227</v>
      </c>
      <c r="D44" s="1" t="s">
        <v>2</v>
      </c>
      <c r="E44" s="1" t="s">
        <v>3</v>
      </c>
      <c r="F44" s="1" t="s">
        <v>324</v>
      </c>
      <c r="G44" s="1" t="s">
        <v>341</v>
      </c>
      <c r="H44" s="1" t="s">
        <v>473</v>
      </c>
    </row>
    <row r="45" spans="1:8" x14ac:dyDescent="0.3">
      <c r="A45" s="1" t="s">
        <v>482</v>
      </c>
      <c r="B45" s="1">
        <v>1997.12</v>
      </c>
      <c r="C45" s="1">
        <v>776</v>
      </c>
      <c r="D45" s="1" t="s">
        <v>2</v>
      </c>
      <c r="E45" s="1" t="s">
        <v>3</v>
      </c>
      <c r="F45" s="1" t="s">
        <v>324</v>
      </c>
      <c r="G45" s="1" t="s">
        <v>336</v>
      </c>
      <c r="H45" s="1" t="s">
        <v>483</v>
      </c>
    </row>
    <row r="46" spans="1:8" x14ac:dyDescent="0.3">
      <c r="A46" s="1" t="s">
        <v>489</v>
      </c>
      <c r="B46" s="1">
        <v>2010.12</v>
      </c>
      <c r="C46" s="1">
        <v>1000</v>
      </c>
      <c r="D46" s="1" t="s">
        <v>2</v>
      </c>
      <c r="E46" s="1" t="s">
        <v>3</v>
      </c>
      <c r="F46" s="1" t="s">
        <v>324</v>
      </c>
      <c r="G46" s="1" t="s">
        <v>339</v>
      </c>
      <c r="H46" s="1" t="s">
        <v>490</v>
      </c>
    </row>
    <row r="47" spans="1:8" x14ac:dyDescent="0.3">
      <c r="A47" s="1" t="s">
        <v>498</v>
      </c>
      <c r="B47" s="1">
        <v>2003.12</v>
      </c>
      <c r="C47" s="1">
        <v>667.24839999999995</v>
      </c>
      <c r="D47" s="1" t="s">
        <v>2</v>
      </c>
      <c r="E47" s="1" t="s">
        <v>3</v>
      </c>
      <c r="F47" s="1" t="s">
        <v>324</v>
      </c>
      <c r="G47" s="1" t="s">
        <v>339</v>
      </c>
      <c r="H47" s="1" t="s">
        <v>499</v>
      </c>
    </row>
    <row r="48" spans="1:8" x14ac:dyDescent="0.3">
      <c r="A48" s="1" t="s">
        <v>506</v>
      </c>
      <c r="B48" s="1">
        <v>2016.12</v>
      </c>
      <c r="C48" s="1">
        <v>1138</v>
      </c>
      <c r="D48" s="1" t="s">
        <v>2</v>
      </c>
      <c r="E48" s="1" t="s">
        <v>3</v>
      </c>
      <c r="F48" s="1" t="s">
        <v>324</v>
      </c>
      <c r="G48" s="1" t="s">
        <v>341</v>
      </c>
      <c r="H48" s="1" t="s">
        <v>505</v>
      </c>
    </row>
    <row r="49" spans="1:8" x14ac:dyDescent="0.3">
      <c r="A49" s="1" t="s">
        <v>515</v>
      </c>
      <c r="B49" s="1">
        <v>2002.12</v>
      </c>
      <c r="C49" s="1">
        <v>739</v>
      </c>
      <c r="D49" s="1" t="s">
        <v>2</v>
      </c>
      <c r="E49" s="1" t="s">
        <v>3</v>
      </c>
      <c r="F49" s="1" t="s">
        <v>324</v>
      </c>
      <c r="G49" s="1" t="s">
        <v>341</v>
      </c>
      <c r="H49" s="1" t="s">
        <v>516</v>
      </c>
    </row>
    <row r="50" spans="1:8" x14ac:dyDescent="0.3">
      <c r="A50" s="1" t="s">
        <v>524</v>
      </c>
      <c r="B50" s="1">
        <v>2015.12</v>
      </c>
      <c r="C50" s="1">
        <v>1076</v>
      </c>
      <c r="D50" s="1" t="s">
        <v>2</v>
      </c>
      <c r="E50" s="1" t="s">
        <v>3</v>
      </c>
      <c r="F50" s="1" t="s">
        <v>324</v>
      </c>
      <c r="G50" s="1" t="s">
        <v>336</v>
      </c>
      <c r="H50" s="1" t="s">
        <v>343</v>
      </c>
    </row>
    <row r="51" spans="1:8" x14ac:dyDescent="0.3">
      <c r="A51" s="1" t="s">
        <v>533</v>
      </c>
      <c r="B51" s="1">
        <v>2001.12</v>
      </c>
      <c r="C51" s="1">
        <v>611</v>
      </c>
      <c r="D51" s="1" t="s">
        <v>2</v>
      </c>
      <c r="E51" s="1" t="s">
        <v>3</v>
      </c>
      <c r="F51" s="1" t="s">
        <v>324</v>
      </c>
      <c r="G51" s="1" t="s">
        <v>341</v>
      </c>
      <c r="H51" s="1" t="s">
        <v>532</v>
      </c>
    </row>
    <row r="52" spans="1:8" x14ac:dyDescent="0.3">
      <c r="A52" s="1" t="s">
        <v>541</v>
      </c>
      <c r="B52" s="1">
        <v>2014.12</v>
      </c>
      <c r="C52" s="1">
        <v>1035</v>
      </c>
      <c r="D52" s="1" t="s">
        <v>2</v>
      </c>
      <c r="E52" s="1" t="s">
        <v>3</v>
      </c>
      <c r="F52" s="1" t="s">
        <v>324</v>
      </c>
      <c r="G52" s="1" t="s">
        <v>341</v>
      </c>
      <c r="H52" s="1" t="s">
        <v>542</v>
      </c>
    </row>
    <row r="53" spans="1:8" x14ac:dyDescent="0.3">
      <c r="A53" s="1" t="s">
        <v>551</v>
      </c>
      <c r="B53" s="1">
        <v>2000.12</v>
      </c>
      <c r="C53" s="1">
        <v>732</v>
      </c>
      <c r="D53" s="1" t="s">
        <v>2</v>
      </c>
      <c r="E53" s="1" t="s">
        <v>3</v>
      </c>
      <c r="F53" s="1" t="s">
        <v>324</v>
      </c>
      <c r="G53" s="1" t="s">
        <v>339</v>
      </c>
      <c r="H53" s="1" t="s">
        <v>552</v>
      </c>
    </row>
    <row r="54" spans="1:8" x14ac:dyDescent="0.3">
      <c r="A54" s="1" t="s">
        <v>561</v>
      </c>
      <c r="B54" s="1">
        <v>2013.12</v>
      </c>
      <c r="C54" s="1">
        <v>1071</v>
      </c>
      <c r="D54" s="1" t="s">
        <v>2</v>
      </c>
      <c r="E54" s="1" t="s">
        <v>3</v>
      </c>
      <c r="F54" s="1" t="s">
        <v>324</v>
      </c>
      <c r="G54" s="1" t="s">
        <v>325</v>
      </c>
      <c r="H54" s="1" t="s">
        <v>562</v>
      </c>
    </row>
    <row r="55" spans="1:8" x14ac:dyDescent="0.3">
      <c r="A55" s="1" t="s">
        <v>571</v>
      </c>
      <c r="B55" s="1">
        <v>1999.12</v>
      </c>
      <c r="C55" s="1">
        <v>843</v>
      </c>
      <c r="D55" s="1" t="s">
        <v>2</v>
      </c>
      <c r="E55" s="1" t="s">
        <v>3</v>
      </c>
      <c r="F55" s="1" t="s">
        <v>324</v>
      </c>
      <c r="G55" s="1" t="s">
        <v>336</v>
      </c>
      <c r="H55" s="1" t="s">
        <v>570</v>
      </c>
    </row>
    <row r="56" spans="1:8" x14ac:dyDescent="0.3">
      <c r="A56" s="1" t="s">
        <v>580</v>
      </c>
      <c r="B56" s="1">
        <v>2012.12</v>
      </c>
      <c r="C56" s="1">
        <v>1025</v>
      </c>
      <c r="D56" s="1" t="s">
        <v>2</v>
      </c>
      <c r="E56" s="1" t="s">
        <v>3</v>
      </c>
      <c r="F56" s="1" t="s">
        <v>324</v>
      </c>
      <c r="G56" s="1" t="s">
        <v>339</v>
      </c>
      <c r="H56" s="1" t="s">
        <v>581</v>
      </c>
    </row>
    <row r="57" spans="1:8" x14ac:dyDescent="0.3">
      <c r="A57" s="1" t="s">
        <v>590</v>
      </c>
      <c r="B57" s="1">
        <v>2015.06</v>
      </c>
      <c r="C57" s="1">
        <v>1080</v>
      </c>
      <c r="D57" s="1" t="s">
        <v>2</v>
      </c>
      <c r="E57" s="1" t="s">
        <v>3</v>
      </c>
      <c r="F57" s="1" t="s">
        <v>324</v>
      </c>
      <c r="G57" s="1" t="s">
        <v>339</v>
      </c>
      <c r="H57" s="1" t="s">
        <v>591</v>
      </c>
    </row>
    <row r="58" spans="1:8" x14ac:dyDescent="0.3">
      <c r="A58" s="1" t="s">
        <v>600</v>
      </c>
      <c r="B58" s="1">
        <v>2001.06</v>
      </c>
      <c r="C58" s="1">
        <v>637</v>
      </c>
      <c r="D58" s="1" t="s">
        <v>2</v>
      </c>
      <c r="E58" s="1" t="s">
        <v>3</v>
      </c>
      <c r="F58" s="1" t="s">
        <v>324</v>
      </c>
      <c r="G58" s="1" t="s">
        <v>341</v>
      </c>
      <c r="H58" s="1" t="s">
        <v>599</v>
      </c>
    </row>
    <row r="59" spans="1:8" x14ac:dyDescent="0.3">
      <c r="A59" s="1" t="s">
        <v>609</v>
      </c>
      <c r="B59" s="1">
        <v>2014.06</v>
      </c>
      <c r="C59" s="1">
        <v>1035</v>
      </c>
      <c r="D59" s="1" t="s">
        <v>2</v>
      </c>
      <c r="E59" s="1" t="s">
        <v>3</v>
      </c>
      <c r="F59" s="1" t="s">
        <v>324</v>
      </c>
      <c r="G59" s="1" t="s">
        <v>341</v>
      </c>
      <c r="H59" s="1" t="s">
        <v>610</v>
      </c>
    </row>
    <row r="60" spans="1:8" x14ac:dyDescent="0.3">
      <c r="A60" s="1" t="s">
        <v>620</v>
      </c>
      <c r="B60" s="1">
        <v>2000.06</v>
      </c>
      <c r="C60" s="1">
        <v>700.947226</v>
      </c>
      <c r="D60" s="1" t="s">
        <v>2</v>
      </c>
      <c r="E60" s="1" t="s">
        <v>3</v>
      </c>
      <c r="F60" s="1" t="s">
        <v>324</v>
      </c>
      <c r="G60" s="1" t="s">
        <v>339</v>
      </c>
      <c r="H60" s="1" t="s">
        <v>619</v>
      </c>
    </row>
    <row r="61" spans="1:8" x14ac:dyDescent="0.3">
      <c r="A61" s="1" t="s">
        <v>627</v>
      </c>
      <c r="B61" s="1">
        <v>2020.03</v>
      </c>
      <c r="C61" s="1">
        <v>1177</v>
      </c>
      <c r="D61" s="1" t="s">
        <v>2</v>
      </c>
      <c r="E61" s="1" t="s">
        <v>3</v>
      </c>
      <c r="F61" s="1" t="s">
        <v>324</v>
      </c>
      <c r="G61" s="1" t="s">
        <v>339</v>
      </c>
      <c r="H61" s="1" t="s">
        <v>626</v>
      </c>
    </row>
    <row r="62" spans="1:8" x14ac:dyDescent="0.3">
      <c r="A62" s="1" t="s">
        <v>635</v>
      </c>
      <c r="B62" s="1">
        <v>2012.12</v>
      </c>
      <c r="C62" s="1">
        <v>1034</v>
      </c>
      <c r="D62" s="1" t="s">
        <v>2</v>
      </c>
      <c r="E62" s="1" t="s">
        <v>3</v>
      </c>
      <c r="F62" s="1" t="s">
        <v>324</v>
      </c>
      <c r="G62" s="1" t="s">
        <v>325</v>
      </c>
      <c r="H62" s="1" t="s">
        <v>636</v>
      </c>
    </row>
    <row r="63" spans="1:8" x14ac:dyDescent="0.3">
      <c r="A63" s="1" t="s">
        <v>644</v>
      </c>
      <c r="B63" s="1">
        <v>2009.06</v>
      </c>
      <c r="C63" s="1">
        <v>973.70242199999996</v>
      </c>
      <c r="D63" s="1" t="s">
        <v>2</v>
      </c>
      <c r="E63" s="1" t="s">
        <v>3</v>
      </c>
      <c r="F63" s="1" t="s">
        <v>324</v>
      </c>
      <c r="G63" s="1" t="s">
        <v>645</v>
      </c>
      <c r="H63" s="1" t="s">
        <v>328</v>
      </c>
    </row>
    <row r="64" spans="1:8" x14ac:dyDescent="0.3">
      <c r="A64" s="1" t="s">
        <v>651</v>
      </c>
      <c r="B64" s="1">
        <v>2007.03</v>
      </c>
      <c r="C64" s="1">
        <v>947.72573</v>
      </c>
      <c r="D64" s="1" t="s">
        <v>118</v>
      </c>
      <c r="E64" s="1" t="s">
        <v>3</v>
      </c>
      <c r="F64" s="1" t="s">
        <v>324</v>
      </c>
      <c r="G64" s="1" t="s">
        <v>652</v>
      </c>
      <c r="H64" s="1" t="s">
        <v>340</v>
      </c>
    </row>
    <row r="65" spans="1:8" x14ac:dyDescent="0.3">
      <c r="A65" s="1" t="s">
        <v>658</v>
      </c>
      <c r="B65" s="1">
        <v>2020.03</v>
      </c>
      <c r="C65" s="1">
        <v>1276</v>
      </c>
      <c r="D65" s="1" t="s">
        <v>2</v>
      </c>
      <c r="E65" s="1" t="s">
        <v>3</v>
      </c>
      <c r="F65" s="1" t="s">
        <v>324</v>
      </c>
      <c r="G65" s="1" t="s">
        <v>652</v>
      </c>
      <c r="H65" s="1" t="s">
        <v>350</v>
      </c>
    </row>
    <row r="66" spans="1:8" x14ac:dyDescent="0.3">
      <c r="A66" s="1" t="s">
        <v>663</v>
      </c>
      <c r="B66" s="1">
        <v>2006.03</v>
      </c>
      <c r="C66" s="1">
        <v>1013</v>
      </c>
      <c r="D66" s="1" t="s">
        <v>2</v>
      </c>
      <c r="E66" s="1" t="s">
        <v>3</v>
      </c>
      <c r="F66" s="1" t="s">
        <v>324</v>
      </c>
      <c r="G66" s="1" t="s">
        <v>654</v>
      </c>
      <c r="H66" s="1" t="s">
        <v>356</v>
      </c>
    </row>
    <row r="67" spans="1:8" x14ac:dyDescent="0.3">
      <c r="A67" s="1" t="s">
        <v>669</v>
      </c>
      <c r="B67" s="1">
        <v>2011.09</v>
      </c>
      <c r="C67" s="1">
        <v>985</v>
      </c>
      <c r="D67" s="1" t="s">
        <v>2</v>
      </c>
      <c r="E67" s="1" t="s">
        <v>3</v>
      </c>
      <c r="F67" s="1" t="s">
        <v>324</v>
      </c>
      <c r="G67" s="1" t="s">
        <v>668</v>
      </c>
      <c r="H67" s="1" t="s">
        <v>809</v>
      </c>
    </row>
    <row r="68" spans="1:8" x14ac:dyDescent="0.3">
      <c r="A68" s="1" t="s">
        <v>675</v>
      </c>
      <c r="B68" s="1">
        <v>2018.06</v>
      </c>
      <c r="C68" s="1">
        <v>1494</v>
      </c>
      <c r="D68" s="1" t="s">
        <v>2</v>
      </c>
      <c r="E68" s="1" t="s">
        <v>3</v>
      </c>
      <c r="F68" s="1" t="s">
        <v>324</v>
      </c>
      <c r="G68" s="1" t="s">
        <v>668</v>
      </c>
      <c r="H68" s="1" t="s">
        <v>377</v>
      </c>
    </row>
    <row r="69" spans="1:8" x14ac:dyDescent="0.3">
      <c r="A69" s="1" t="s">
        <v>680</v>
      </c>
      <c r="B69" s="1">
        <v>2020.12</v>
      </c>
      <c r="C69" s="1">
        <v>892</v>
      </c>
      <c r="D69" s="1" t="s">
        <v>2</v>
      </c>
      <c r="E69" s="1" t="s">
        <v>3</v>
      </c>
      <c r="F69" s="1" t="s">
        <v>324</v>
      </c>
      <c r="G69" s="1" t="s">
        <v>668</v>
      </c>
      <c r="H69" s="1" t="s">
        <v>389</v>
      </c>
    </row>
    <row r="70" spans="1:8" x14ac:dyDescent="0.3">
      <c r="A70" s="1" t="s">
        <v>685</v>
      </c>
      <c r="B70" s="1">
        <v>2016.03</v>
      </c>
      <c r="C70" s="1">
        <v>893</v>
      </c>
      <c r="D70" s="1" t="s">
        <v>2</v>
      </c>
      <c r="E70" s="1" t="s">
        <v>3</v>
      </c>
      <c r="F70" s="1" t="s">
        <v>324</v>
      </c>
      <c r="G70" s="1" t="s">
        <v>668</v>
      </c>
      <c r="H70" s="1" t="s">
        <v>400</v>
      </c>
    </row>
    <row r="71" spans="1:8" x14ac:dyDescent="0.3">
      <c r="A71" s="1" t="s">
        <v>690</v>
      </c>
      <c r="B71" s="1">
        <v>2018.09</v>
      </c>
      <c r="C71" s="1">
        <v>939</v>
      </c>
      <c r="D71" s="1" t="s">
        <v>2</v>
      </c>
      <c r="E71" s="1" t="s">
        <v>3</v>
      </c>
      <c r="F71" s="1" t="s">
        <v>324</v>
      </c>
      <c r="G71" s="1" t="s">
        <v>668</v>
      </c>
      <c r="H71" s="1" t="s">
        <v>691</v>
      </c>
    </row>
    <row r="72" spans="1:8" x14ac:dyDescent="0.3">
      <c r="A72" s="1" t="s">
        <v>696</v>
      </c>
      <c r="B72" s="1">
        <v>2021.03</v>
      </c>
      <c r="C72" s="1">
        <v>3.9</v>
      </c>
      <c r="D72" s="1" t="s">
        <v>2</v>
      </c>
      <c r="E72" s="1" t="s">
        <v>97</v>
      </c>
      <c r="F72" s="1" t="s">
        <v>324</v>
      </c>
      <c r="G72" s="1" t="s">
        <v>668</v>
      </c>
      <c r="H72" s="1" t="s">
        <v>422</v>
      </c>
    </row>
    <row r="73" spans="1:8" x14ac:dyDescent="0.3">
      <c r="A73" s="1" t="s">
        <v>701</v>
      </c>
      <c r="B73" s="1">
        <v>2012.03</v>
      </c>
      <c r="C73" s="1">
        <v>936</v>
      </c>
      <c r="D73" s="1" t="s">
        <v>2</v>
      </c>
      <c r="E73" s="1" t="s">
        <v>3</v>
      </c>
      <c r="F73" s="1" t="s">
        <v>324</v>
      </c>
      <c r="G73" s="1" t="s">
        <v>668</v>
      </c>
      <c r="H73" s="1" t="s">
        <v>437</v>
      </c>
    </row>
    <row r="74" spans="1:8" x14ac:dyDescent="0.3">
      <c r="A74" s="1" t="s">
        <v>706</v>
      </c>
      <c r="B74" s="1">
        <v>2014.09</v>
      </c>
      <c r="C74" s="1">
        <v>1104</v>
      </c>
      <c r="D74" s="1" t="s">
        <v>2</v>
      </c>
      <c r="E74" s="1" t="s">
        <v>3</v>
      </c>
      <c r="F74" s="1" t="s">
        <v>324</v>
      </c>
      <c r="G74" s="1" t="s">
        <v>668</v>
      </c>
      <c r="H74" s="1" t="s">
        <v>452</v>
      </c>
    </row>
    <row r="75" spans="1:8" x14ac:dyDescent="0.3">
      <c r="A75" s="1" t="s">
        <v>712</v>
      </c>
      <c r="B75" s="1">
        <v>2004.09</v>
      </c>
      <c r="C75" s="1">
        <v>719</v>
      </c>
      <c r="D75" s="1" t="s">
        <v>2</v>
      </c>
      <c r="E75" s="1" t="s">
        <v>3</v>
      </c>
      <c r="F75" s="1" t="s">
        <v>324</v>
      </c>
      <c r="G75" s="1" t="s">
        <v>654</v>
      </c>
      <c r="H75" s="1" t="s">
        <v>460</v>
      </c>
    </row>
    <row r="76" spans="1:8" x14ac:dyDescent="0.3">
      <c r="A76" s="1" t="s">
        <v>717</v>
      </c>
      <c r="B76" s="1">
        <v>2017.09</v>
      </c>
      <c r="C76" s="1">
        <v>1171</v>
      </c>
      <c r="D76" s="1" t="s">
        <v>2</v>
      </c>
      <c r="E76" s="1" t="s">
        <v>3</v>
      </c>
      <c r="F76" s="1" t="s">
        <v>324</v>
      </c>
      <c r="G76" s="1" t="s">
        <v>654</v>
      </c>
      <c r="H76" s="1" t="s">
        <v>468</v>
      </c>
    </row>
    <row r="77" spans="1:8" x14ac:dyDescent="0.3">
      <c r="A77" s="1" t="s">
        <v>722</v>
      </c>
      <c r="B77" s="1">
        <v>2003.09</v>
      </c>
      <c r="C77" s="1">
        <v>883</v>
      </c>
      <c r="D77" s="1" t="s">
        <v>2</v>
      </c>
      <c r="E77" s="1" t="s">
        <v>3</v>
      </c>
      <c r="F77" s="1" t="s">
        <v>324</v>
      </c>
      <c r="G77" s="1" t="s">
        <v>654</v>
      </c>
      <c r="H77" s="1" t="s">
        <v>478</v>
      </c>
    </row>
    <row r="78" spans="1:8" x14ac:dyDescent="0.3">
      <c r="A78" s="1" t="s">
        <v>726</v>
      </c>
      <c r="B78" s="1">
        <v>2016.09</v>
      </c>
      <c r="C78" s="1">
        <v>832</v>
      </c>
      <c r="D78" s="1" t="s">
        <v>2</v>
      </c>
      <c r="E78" s="1" t="s">
        <v>3</v>
      </c>
      <c r="F78" s="1" t="s">
        <v>324</v>
      </c>
      <c r="G78" s="1" t="s">
        <v>650</v>
      </c>
      <c r="H78" s="1" t="s">
        <v>486</v>
      </c>
    </row>
    <row r="79" spans="1:8" x14ac:dyDescent="0.3">
      <c r="A79" s="1" t="s">
        <v>731</v>
      </c>
      <c r="B79" s="1">
        <v>2002.09</v>
      </c>
      <c r="C79" s="1">
        <v>775.37797</v>
      </c>
      <c r="D79" s="1" t="s">
        <v>2</v>
      </c>
      <c r="E79" s="1" t="s">
        <v>3</v>
      </c>
      <c r="F79" s="1" t="s">
        <v>324</v>
      </c>
      <c r="G79" s="1" t="s">
        <v>652</v>
      </c>
      <c r="H79" s="1" t="s">
        <v>494</v>
      </c>
    </row>
    <row r="80" spans="1:8" x14ac:dyDescent="0.3">
      <c r="A80" s="1" t="s">
        <v>735</v>
      </c>
      <c r="B80" s="1">
        <v>2015.09</v>
      </c>
      <c r="C80" s="1">
        <v>1051</v>
      </c>
      <c r="D80" s="1" t="s">
        <v>2</v>
      </c>
      <c r="E80" s="1" t="s">
        <v>3</v>
      </c>
      <c r="F80" s="1" t="s">
        <v>324</v>
      </c>
      <c r="G80" s="1" t="s">
        <v>654</v>
      </c>
      <c r="H80" s="1" t="s">
        <v>502</v>
      </c>
    </row>
    <row r="81" spans="1:8" x14ac:dyDescent="0.3">
      <c r="A81" s="1" t="s">
        <v>740</v>
      </c>
      <c r="B81" s="1">
        <v>2001.09</v>
      </c>
      <c r="C81" s="1">
        <v>771.14427899999998</v>
      </c>
      <c r="D81" s="1" t="s">
        <v>2</v>
      </c>
      <c r="E81" s="1" t="s">
        <v>3</v>
      </c>
      <c r="F81" s="1" t="s">
        <v>324</v>
      </c>
      <c r="G81" s="1" t="s">
        <v>650</v>
      </c>
      <c r="H81" s="1" t="s">
        <v>512</v>
      </c>
    </row>
    <row r="82" spans="1:8" x14ac:dyDescent="0.3">
      <c r="A82" s="1" t="s">
        <v>745</v>
      </c>
      <c r="B82" s="1">
        <v>2014.09</v>
      </c>
      <c r="C82" s="1">
        <v>1200</v>
      </c>
      <c r="D82" s="1" t="s">
        <v>2</v>
      </c>
      <c r="E82" s="1" t="s">
        <v>3</v>
      </c>
      <c r="F82" s="1" t="s">
        <v>324</v>
      </c>
      <c r="G82" s="1" t="s">
        <v>652</v>
      </c>
      <c r="H82" s="1" t="s">
        <v>520</v>
      </c>
    </row>
    <row r="83" spans="1:8" x14ac:dyDescent="0.3">
      <c r="A83" s="1" t="s">
        <v>750</v>
      </c>
      <c r="B83" s="1">
        <v>2000.09</v>
      </c>
      <c r="C83" s="1">
        <v>653.962492</v>
      </c>
      <c r="D83" s="1" t="s">
        <v>2</v>
      </c>
      <c r="E83" s="1" t="s">
        <v>3</v>
      </c>
      <c r="F83" s="1" t="s">
        <v>324</v>
      </c>
      <c r="G83" s="1" t="s">
        <v>652</v>
      </c>
      <c r="H83" s="1" t="s">
        <v>530</v>
      </c>
    </row>
    <row r="84" spans="1:8" x14ac:dyDescent="0.3">
      <c r="A84" s="1" t="s">
        <v>755</v>
      </c>
      <c r="B84" s="1">
        <v>2013.09</v>
      </c>
      <c r="C84" s="1">
        <v>1011</v>
      </c>
      <c r="D84" s="1" t="s">
        <v>2</v>
      </c>
      <c r="E84" s="1" t="s">
        <v>3</v>
      </c>
      <c r="F84" s="1" t="s">
        <v>324</v>
      </c>
      <c r="G84" s="1" t="s">
        <v>652</v>
      </c>
      <c r="H84" s="1" t="s">
        <v>535</v>
      </c>
    </row>
    <row r="85" spans="1:8" x14ac:dyDescent="0.3">
      <c r="A85" s="1" t="s">
        <v>760</v>
      </c>
      <c r="B85" s="1">
        <v>1999.09</v>
      </c>
      <c r="C85" s="1">
        <v>797</v>
      </c>
      <c r="D85" s="1" t="s">
        <v>2</v>
      </c>
      <c r="E85" s="1" t="s">
        <v>3</v>
      </c>
      <c r="F85" s="1" t="s">
        <v>324</v>
      </c>
      <c r="G85" s="1" t="s">
        <v>645</v>
      </c>
      <c r="H85" s="1" t="s">
        <v>811</v>
      </c>
    </row>
    <row r="86" spans="1:8" x14ac:dyDescent="0.3">
      <c r="A86" s="1" t="s">
        <v>765</v>
      </c>
      <c r="B86" s="1">
        <v>2012.09</v>
      </c>
      <c r="C86" s="1">
        <v>1042</v>
      </c>
      <c r="D86" s="1" t="s">
        <v>2</v>
      </c>
      <c r="E86" s="1" t="s">
        <v>3</v>
      </c>
      <c r="F86" s="1" t="s">
        <v>324</v>
      </c>
      <c r="G86" s="1" t="s">
        <v>652</v>
      </c>
      <c r="H86" s="1" t="s">
        <v>556</v>
      </c>
    </row>
    <row r="87" spans="1:8" x14ac:dyDescent="0.3">
      <c r="A87" s="1" t="s">
        <v>770</v>
      </c>
      <c r="B87" s="1">
        <v>1998.09</v>
      </c>
      <c r="C87" s="1">
        <v>777</v>
      </c>
      <c r="D87" s="1" t="s">
        <v>2</v>
      </c>
      <c r="E87" s="1" t="s">
        <v>3</v>
      </c>
      <c r="F87" s="1" t="s">
        <v>324</v>
      </c>
      <c r="G87" s="1" t="s">
        <v>652</v>
      </c>
      <c r="H87" s="1" t="s">
        <v>567</v>
      </c>
    </row>
    <row r="88" spans="1:8" x14ac:dyDescent="0.3">
      <c r="A88" s="1" t="s">
        <v>775</v>
      </c>
      <c r="B88" s="1">
        <v>2011.09</v>
      </c>
      <c r="C88" s="1">
        <v>936</v>
      </c>
      <c r="D88" s="1" t="s">
        <v>2</v>
      </c>
      <c r="E88" s="1" t="s">
        <v>3</v>
      </c>
      <c r="F88" s="1" t="s">
        <v>324</v>
      </c>
      <c r="G88" s="1" t="s">
        <v>652</v>
      </c>
      <c r="H88" s="1" t="s">
        <v>577</v>
      </c>
    </row>
    <row r="89" spans="1:8" x14ac:dyDescent="0.3">
      <c r="A89" s="1" t="s">
        <v>780</v>
      </c>
      <c r="B89" s="1">
        <v>1997.09</v>
      </c>
      <c r="C89" s="1">
        <v>780</v>
      </c>
      <c r="D89" s="1" t="s">
        <v>2</v>
      </c>
      <c r="E89" s="1" t="s">
        <v>3</v>
      </c>
      <c r="F89" s="1" t="s">
        <v>324</v>
      </c>
      <c r="G89" s="1" t="s">
        <v>645</v>
      </c>
      <c r="H89" s="1" t="s">
        <v>587</v>
      </c>
    </row>
    <row r="90" spans="1:8" x14ac:dyDescent="0.3">
      <c r="A90" s="1" t="s">
        <v>785</v>
      </c>
      <c r="B90" s="1">
        <v>2000.03</v>
      </c>
      <c r="C90" s="1">
        <v>622</v>
      </c>
      <c r="D90" s="1" t="s">
        <v>2</v>
      </c>
      <c r="E90" s="1" t="s">
        <v>3</v>
      </c>
      <c r="F90" s="1" t="s">
        <v>324</v>
      </c>
      <c r="G90" s="1" t="s">
        <v>654</v>
      </c>
      <c r="H90" s="1" t="s">
        <v>597</v>
      </c>
    </row>
    <row r="91" spans="1:8" x14ac:dyDescent="0.3">
      <c r="A91" s="1" t="s">
        <v>790</v>
      </c>
      <c r="B91" s="1">
        <v>2013.03</v>
      </c>
      <c r="C91" s="1">
        <v>1043</v>
      </c>
      <c r="D91" s="1" t="s">
        <v>2</v>
      </c>
      <c r="E91" s="1" t="s">
        <v>3</v>
      </c>
      <c r="F91" s="1" t="s">
        <v>324</v>
      </c>
      <c r="G91" s="1" t="s">
        <v>652</v>
      </c>
      <c r="H91" s="1" t="s">
        <v>604</v>
      </c>
    </row>
    <row r="92" spans="1:8" x14ac:dyDescent="0.3">
      <c r="A92" s="1" t="s">
        <v>795</v>
      </c>
      <c r="B92" s="1">
        <v>1999.03</v>
      </c>
      <c r="C92" s="1">
        <v>714</v>
      </c>
      <c r="D92" s="1" t="s">
        <v>2</v>
      </c>
      <c r="E92" s="1" t="s">
        <v>3</v>
      </c>
      <c r="F92" s="1" t="s">
        <v>324</v>
      </c>
      <c r="G92" s="1" t="s">
        <v>652</v>
      </c>
      <c r="H92" s="1" t="s">
        <v>615</v>
      </c>
    </row>
    <row r="93" spans="1:8" x14ac:dyDescent="0.3">
      <c r="A93" s="1" t="s">
        <v>800</v>
      </c>
      <c r="B93" s="1">
        <v>2012.03</v>
      </c>
      <c r="C93" s="1">
        <v>1023</v>
      </c>
      <c r="D93" s="1" t="s">
        <v>2</v>
      </c>
      <c r="E93" s="1" t="s">
        <v>3</v>
      </c>
      <c r="F93" s="1" t="s">
        <v>324</v>
      </c>
      <c r="G93" s="1" t="s">
        <v>654</v>
      </c>
      <c r="H93" s="1" t="s">
        <v>643</v>
      </c>
    </row>
    <row r="94" spans="1:8" x14ac:dyDescent="0.3">
      <c r="A94" s="1" t="s">
        <v>1</v>
      </c>
      <c r="B94" s="1">
        <v>1997.03</v>
      </c>
      <c r="C94" s="1">
        <v>884</v>
      </c>
      <c r="D94" s="1" t="s">
        <v>2</v>
      </c>
      <c r="E94" s="1" t="s">
        <v>3</v>
      </c>
      <c r="F94" s="1" t="s">
        <v>4</v>
      </c>
      <c r="G94" s="1" t="s">
        <v>5</v>
      </c>
      <c r="H94" s="1" t="s">
        <v>6</v>
      </c>
    </row>
    <row r="95" spans="1:8" x14ac:dyDescent="0.3">
      <c r="A95" s="1" t="s">
        <v>15</v>
      </c>
      <c r="B95" s="1">
        <v>2000.09</v>
      </c>
      <c r="C95" s="1">
        <v>1029</v>
      </c>
      <c r="D95" s="1" t="s">
        <v>2</v>
      </c>
      <c r="E95" s="1" t="s">
        <v>3</v>
      </c>
      <c r="F95" s="1" t="s">
        <v>4</v>
      </c>
      <c r="G95" s="1" t="s">
        <v>5</v>
      </c>
      <c r="H95" s="1" t="s">
        <v>16</v>
      </c>
    </row>
    <row r="96" spans="1:8" x14ac:dyDescent="0.3">
      <c r="A96" s="1" t="s">
        <v>25</v>
      </c>
      <c r="B96" s="1">
        <v>2004.03</v>
      </c>
      <c r="C96" s="1">
        <v>983</v>
      </c>
      <c r="D96" s="1" t="s">
        <v>2</v>
      </c>
      <c r="E96" s="1" t="s">
        <v>3</v>
      </c>
      <c r="F96" s="1" t="s">
        <v>4</v>
      </c>
      <c r="G96" s="1" t="s">
        <v>5</v>
      </c>
      <c r="H96" s="1" t="s">
        <v>26</v>
      </c>
    </row>
    <row r="97" spans="1:8" x14ac:dyDescent="0.3">
      <c r="A97" s="1" t="s">
        <v>35</v>
      </c>
      <c r="B97" s="1">
        <v>2007.09</v>
      </c>
      <c r="C97" s="1">
        <v>1091</v>
      </c>
      <c r="D97" s="1" t="s">
        <v>2</v>
      </c>
      <c r="E97" s="1" t="s">
        <v>3</v>
      </c>
      <c r="F97" s="1" t="s">
        <v>4</v>
      </c>
      <c r="G97" s="1" t="s">
        <v>5</v>
      </c>
      <c r="H97" s="1" t="s">
        <v>36</v>
      </c>
    </row>
    <row r="98" spans="1:8" x14ac:dyDescent="0.3">
      <c r="A98" s="1" t="s">
        <v>45</v>
      </c>
      <c r="B98" s="1">
        <v>2011.03</v>
      </c>
      <c r="C98" s="1">
        <v>1132</v>
      </c>
      <c r="D98" s="1" t="s">
        <v>2</v>
      </c>
      <c r="E98" s="1" t="s">
        <v>3</v>
      </c>
      <c r="F98" s="1" t="s">
        <v>4</v>
      </c>
      <c r="G98" s="1" t="s">
        <v>5</v>
      </c>
      <c r="H98" s="1" t="s">
        <v>46</v>
      </c>
    </row>
    <row r="99" spans="1:8" x14ac:dyDescent="0.3">
      <c r="A99" s="1" t="s">
        <v>54</v>
      </c>
      <c r="B99" s="1">
        <v>1988.03</v>
      </c>
      <c r="C99" s="1">
        <v>865.952088</v>
      </c>
      <c r="D99" s="1" t="s">
        <v>2</v>
      </c>
      <c r="E99" s="1" t="s">
        <v>3</v>
      </c>
      <c r="F99" s="1" t="s">
        <v>4</v>
      </c>
      <c r="G99" s="1" t="s">
        <v>52</v>
      </c>
      <c r="H99" s="1" t="s">
        <v>809</v>
      </c>
    </row>
    <row r="100" spans="1:8" x14ac:dyDescent="0.3">
      <c r="A100" s="1" t="s">
        <v>60</v>
      </c>
      <c r="B100" s="1">
        <v>2007.03</v>
      </c>
      <c r="C100" s="1">
        <v>1372</v>
      </c>
      <c r="D100" s="1" t="s">
        <v>2</v>
      </c>
      <c r="E100" s="1" t="s">
        <v>3</v>
      </c>
      <c r="F100" s="1" t="s">
        <v>4</v>
      </c>
      <c r="G100" s="1" t="s">
        <v>52</v>
      </c>
      <c r="H100" s="1" t="s">
        <v>61</v>
      </c>
    </row>
    <row r="101" spans="1:8" x14ac:dyDescent="0.3">
      <c r="A101" s="1" t="s">
        <v>66</v>
      </c>
      <c r="B101" s="1">
        <v>2016.03</v>
      </c>
      <c r="C101" s="1">
        <v>1602</v>
      </c>
      <c r="D101" s="1" t="s">
        <v>2</v>
      </c>
      <c r="E101" s="1" t="s">
        <v>3</v>
      </c>
      <c r="F101" s="1" t="s">
        <v>4</v>
      </c>
      <c r="G101" s="1" t="s">
        <v>52</v>
      </c>
      <c r="H101" s="1" t="s">
        <v>67</v>
      </c>
    </row>
    <row r="102" spans="1:8" x14ac:dyDescent="0.3">
      <c r="A102" s="1" t="s">
        <v>74</v>
      </c>
      <c r="B102" s="1">
        <v>1983.09</v>
      </c>
      <c r="C102" s="1">
        <v>724.18476599999997</v>
      </c>
      <c r="D102" s="1" t="s">
        <v>2</v>
      </c>
      <c r="E102" s="1" t="s">
        <v>3</v>
      </c>
      <c r="F102" s="1" t="s">
        <v>4</v>
      </c>
      <c r="G102" s="1" t="s">
        <v>52</v>
      </c>
      <c r="H102" s="1" t="s">
        <v>75</v>
      </c>
    </row>
    <row r="103" spans="1:8" x14ac:dyDescent="0.3">
      <c r="A103" s="1" t="s">
        <v>81</v>
      </c>
      <c r="B103" s="1">
        <v>1992.09</v>
      </c>
      <c r="C103" s="1">
        <v>940.60283700000002</v>
      </c>
      <c r="D103" s="1" t="s">
        <v>2</v>
      </c>
      <c r="E103" s="1" t="s">
        <v>3</v>
      </c>
      <c r="F103" s="1" t="s">
        <v>4</v>
      </c>
      <c r="G103" s="1" t="s">
        <v>52</v>
      </c>
      <c r="H103" s="1" t="s">
        <v>82</v>
      </c>
    </row>
    <row r="104" spans="1:8" x14ac:dyDescent="0.3">
      <c r="A104" s="1" t="s">
        <v>89</v>
      </c>
      <c r="B104" s="1">
        <v>1990.03</v>
      </c>
      <c r="C104" s="1">
        <v>872.37762199999997</v>
      </c>
      <c r="D104" s="1" t="s">
        <v>2</v>
      </c>
      <c r="E104" s="1" t="s">
        <v>3</v>
      </c>
      <c r="F104" s="1" t="s">
        <v>4</v>
      </c>
      <c r="G104" s="1" t="s">
        <v>87</v>
      </c>
      <c r="H104" s="1" t="s">
        <v>90</v>
      </c>
    </row>
    <row r="105" spans="1:8" x14ac:dyDescent="0.3">
      <c r="A105" s="1" t="s">
        <v>96</v>
      </c>
      <c r="B105" s="1">
        <v>2008.09</v>
      </c>
      <c r="C105" s="1">
        <v>3.8</v>
      </c>
      <c r="D105" s="1" t="s">
        <v>2</v>
      </c>
      <c r="E105" s="1" t="s">
        <v>97</v>
      </c>
      <c r="F105" s="1" t="s">
        <v>4</v>
      </c>
      <c r="G105" s="1" t="s">
        <v>98</v>
      </c>
      <c r="H105" s="1" t="s">
        <v>95</v>
      </c>
    </row>
    <row r="106" spans="1:8" x14ac:dyDescent="0.3">
      <c r="A106" s="1" t="s">
        <v>108</v>
      </c>
      <c r="B106" s="1">
        <v>1985.12</v>
      </c>
      <c r="C106" s="1">
        <v>511.226224</v>
      </c>
      <c r="D106" s="1" t="s">
        <v>2</v>
      </c>
      <c r="E106" s="1" t="s">
        <v>3</v>
      </c>
      <c r="F106" s="1" t="s">
        <v>101</v>
      </c>
      <c r="G106" s="1" t="s">
        <v>102</v>
      </c>
      <c r="H106" s="1" t="s">
        <v>109</v>
      </c>
    </row>
    <row r="107" spans="1:8" x14ac:dyDescent="0.3">
      <c r="A107" s="1" t="s">
        <v>114</v>
      </c>
      <c r="B107" s="1">
        <v>2006.12</v>
      </c>
      <c r="C107" s="1">
        <v>873.15968299999997</v>
      </c>
      <c r="D107" s="1" t="s">
        <v>2</v>
      </c>
      <c r="E107" s="1" t="s">
        <v>3</v>
      </c>
      <c r="F107" s="1" t="s">
        <v>101</v>
      </c>
      <c r="G107" s="1" t="s">
        <v>102</v>
      </c>
      <c r="H107" s="1" t="s">
        <v>115</v>
      </c>
    </row>
    <row r="108" spans="1:8" x14ac:dyDescent="0.3">
      <c r="A108" s="1" t="s">
        <v>123</v>
      </c>
      <c r="B108" s="1">
        <v>2020.06</v>
      </c>
      <c r="C108" s="1">
        <v>1132</v>
      </c>
      <c r="D108" s="1" t="s">
        <v>2</v>
      </c>
      <c r="E108" s="1" t="s">
        <v>3</v>
      </c>
      <c r="F108" s="1" t="s">
        <v>101</v>
      </c>
      <c r="G108" s="1" t="s">
        <v>102</v>
      </c>
      <c r="H108" s="1" t="s">
        <v>124</v>
      </c>
    </row>
    <row r="109" spans="1:8" x14ac:dyDescent="0.3">
      <c r="A109" s="1" t="s">
        <v>133</v>
      </c>
      <c r="B109" s="1">
        <v>2002.06</v>
      </c>
      <c r="C109" s="1">
        <v>787.39002900000003</v>
      </c>
      <c r="D109" s="1" t="s">
        <v>2</v>
      </c>
      <c r="E109" s="1" t="s">
        <v>3</v>
      </c>
      <c r="F109" s="1" t="s">
        <v>101</v>
      </c>
      <c r="G109" s="1" t="s">
        <v>102</v>
      </c>
      <c r="H109" s="1" t="s">
        <v>134</v>
      </c>
    </row>
    <row r="110" spans="1:8" x14ac:dyDescent="0.3">
      <c r="A110" s="1" t="s">
        <v>143</v>
      </c>
      <c r="B110" s="1">
        <v>2013.12</v>
      </c>
      <c r="C110" s="1">
        <v>1000</v>
      </c>
      <c r="D110" s="1" t="s">
        <v>2</v>
      </c>
      <c r="E110" s="1" t="s">
        <v>3</v>
      </c>
      <c r="F110" s="1" t="s">
        <v>101</v>
      </c>
      <c r="G110" s="1" t="s">
        <v>102</v>
      </c>
      <c r="H110" s="1" t="s">
        <v>144</v>
      </c>
    </row>
    <row r="111" spans="1:8" x14ac:dyDescent="0.3">
      <c r="A111" s="1" t="s">
        <v>153</v>
      </c>
      <c r="B111" s="1">
        <v>2013.06</v>
      </c>
      <c r="C111" s="1">
        <v>1026.4239580000001</v>
      </c>
      <c r="D111" s="1" t="s">
        <v>2</v>
      </c>
      <c r="E111" s="1" t="s">
        <v>3</v>
      </c>
      <c r="F111" s="1" t="s">
        <v>101</v>
      </c>
      <c r="G111" s="1" t="s">
        <v>102</v>
      </c>
      <c r="H111" s="1" t="s">
        <v>154</v>
      </c>
    </row>
    <row r="112" spans="1:8" x14ac:dyDescent="0.3">
      <c r="A112" s="1" t="s">
        <v>163</v>
      </c>
      <c r="B112" s="1">
        <v>1996.12</v>
      </c>
      <c r="C112" s="1">
        <v>675.46362299999998</v>
      </c>
      <c r="D112" s="1" t="s">
        <v>2</v>
      </c>
      <c r="E112" s="1" t="s">
        <v>3</v>
      </c>
      <c r="F112" s="1" t="s">
        <v>101</v>
      </c>
      <c r="G112" s="1" t="s">
        <v>102</v>
      </c>
      <c r="H112" s="1" t="s">
        <v>164</v>
      </c>
    </row>
    <row r="113" spans="1:8" x14ac:dyDescent="0.3">
      <c r="A113" s="1" t="s">
        <v>171</v>
      </c>
      <c r="B113" s="1">
        <v>2017.12</v>
      </c>
      <c r="C113" s="1">
        <v>1084</v>
      </c>
      <c r="D113" s="1" t="s">
        <v>2</v>
      </c>
      <c r="E113" s="1" t="s">
        <v>3</v>
      </c>
      <c r="F113" s="1" t="s">
        <v>101</v>
      </c>
      <c r="G113" s="1" t="s">
        <v>102</v>
      </c>
      <c r="H113" s="1" t="s">
        <v>172</v>
      </c>
    </row>
    <row r="114" spans="1:8" x14ac:dyDescent="0.3">
      <c r="A114" s="1" t="s">
        <v>179</v>
      </c>
      <c r="B114" s="1">
        <v>2010.06</v>
      </c>
      <c r="C114" s="1">
        <v>904.62592800000004</v>
      </c>
      <c r="D114" s="1" t="s">
        <v>2</v>
      </c>
      <c r="E114" s="1" t="s">
        <v>3</v>
      </c>
      <c r="F114" s="1" t="s">
        <v>101</v>
      </c>
      <c r="G114" s="1" t="s">
        <v>102</v>
      </c>
      <c r="H114" s="1" t="s">
        <v>180</v>
      </c>
    </row>
    <row r="115" spans="1:8" x14ac:dyDescent="0.3">
      <c r="A115" s="1" t="s">
        <v>187</v>
      </c>
      <c r="B115" s="1">
        <v>2018.06</v>
      </c>
      <c r="C115" s="1">
        <v>1.75</v>
      </c>
      <c r="D115" s="1" t="s">
        <v>2</v>
      </c>
      <c r="E115" s="1" t="s">
        <v>97</v>
      </c>
      <c r="F115" s="1" t="s">
        <v>101</v>
      </c>
      <c r="G115" s="1" t="s">
        <v>102</v>
      </c>
      <c r="H115" s="1" t="s">
        <v>188</v>
      </c>
    </row>
    <row r="116" spans="1:8" x14ac:dyDescent="0.3">
      <c r="A116" s="1" t="s">
        <v>197</v>
      </c>
      <c r="B116" s="1">
        <v>1989.12</v>
      </c>
      <c r="C116" s="1">
        <v>475.34182800000002</v>
      </c>
      <c r="D116" s="1" t="s">
        <v>2</v>
      </c>
      <c r="E116" s="1" t="s">
        <v>3</v>
      </c>
      <c r="F116" s="1" t="s">
        <v>101</v>
      </c>
      <c r="G116" s="1" t="s">
        <v>102</v>
      </c>
      <c r="H116" s="1" t="s">
        <v>198</v>
      </c>
    </row>
    <row r="117" spans="1:8" x14ac:dyDescent="0.3">
      <c r="A117" s="1" t="s">
        <v>203</v>
      </c>
      <c r="B117" s="1">
        <v>1988.06</v>
      </c>
      <c r="C117" s="1">
        <v>635.31893200000002</v>
      </c>
      <c r="D117" s="1" t="s">
        <v>2</v>
      </c>
      <c r="E117" s="1" t="s">
        <v>3</v>
      </c>
      <c r="F117" s="1" t="s">
        <v>101</v>
      </c>
      <c r="G117" s="1" t="s">
        <v>102</v>
      </c>
      <c r="H117" s="1" t="s">
        <v>204</v>
      </c>
    </row>
    <row r="118" spans="1:8" x14ac:dyDescent="0.3">
      <c r="A118" s="1" t="s">
        <v>209</v>
      </c>
      <c r="B118" s="1">
        <v>2009.06</v>
      </c>
      <c r="C118" s="1">
        <v>989.640131</v>
      </c>
      <c r="D118" s="1" t="s">
        <v>2</v>
      </c>
      <c r="E118" s="1" t="s">
        <v>3</v>
      </c>
      <c r="F118" s="1" t="s">
        <v>101</v>
      </c>
      <c r="G118" s="1" t="s">
        <v>102</v>
      </c>
      <c r="H118" s="1" t="s">
        <v>210</v>
      </c>
    </row>
    <row r="119" spans="1:8" x14ac:dyDescent="0.3">
      <c r="A119" s="1" t="s">
        <v>217</v>
      </c>
      <c r="B119" s="1">
        <v>1984.06</v>
      </c>
      <c r="C119" s="1">
        <v>266.80784599999998</v>
      </c>
      <c r="D119" s="1" t="s">
        <v>2</v>
      </c>
      <c r="E119" s="1" t="s">
        <v>3</v>
      </c>
      <c r="F119" s="1" t="s">
        <v>101</v>
      </c>
      <c r="G119" s="1" t="s">
        <v>102</v>
      </c>
      <c r="H119" s="1" t="s">
        <v>218</v>
      </c>
    </row>
    <row r="120" spans="1:8" x14ac:dyDescent="0.3">
      <c r="A120" s="1" t="s">
        <v>225</v>
      </c>
      <c r="B120" s="1">
        <v>2004.12</v>
      </c>
      <c r="C120" s="1">
        <v>768.73798799999997</v>
      </c>
      <c r="D120" s="1" t="s">
        <v>2</v>
      </c>
      <c r="E120" s="1" t="s">
        <v>3</v>
      </c>
      <c r="F120" s="1" t="s">
        <v>101</v>
      </c>
      <c r="G120" s="1" t="s">
        <v>102</v>
      </c>
      <c r="H120" s="1" t="s">
        <v>226</v>
      </c>
    </row>
    <row r="121" spans="1:8" x14ac:dyDescent="0.3">
      <c r="A121" s="1" t="s">
        <v>235</v>
      </c>
      <c r="B121" s="1">
        <v>1997.06</v>
      </c>
      <c r="C121" s="1">
        <v>574.58563500000002</v>
      </c>
      <c r="D121" s="1" t="s">
        <v>2</v>
      </c>
      <c r="E121" s="1" t="s">
        <v>3</v>
      </c>
      <c r="F121" s="1" t="s">
        <v>101</v>
      </c>
      <c r="G121" s="1" t="s">
        <v>102</v>
      </c>
      <c r="H121" s="1" t="s">
        <v>236</v>
      </c>
    </row>
    <row r="122" spans="1:8" x14ac:dyDescent="0.3">
      <c r="A122" s="1" t="s">
        <v>245</v>
      </c>
      <c r="B122" s="1">
        <v>1995.12</v>
      </c>
      <c r="C122" s="1">
        <v>557.19759199999999</v>
      </c>
      <c r="D122" s="1" t="s">
        <v>2</v>
      </c>
      <c r="E122" s="1" t="s">
        <v>3</v>
      </c>
      <c r="F122" s="1" t="s">
        <v>101</v>
      </c>
      <c r="G122" s="1" t="s">
        <v>102</v>
      </c>
      <c r="H122" s="1" t="s">
        <v>246</v>
      </c>
    </row>
    <row r="123" spans="1:8" x14ac:dyDescent="0.3">
      <c r="A123" s="1" t="s">
        <v>251</v>
      </c>
      <c r="B123" s="1">
        <v>1998.06</v>
      </c>
      <c r="C123" s="1">
        <v>762.93103399999995</v>
      </c>
      <c r="D123" s="1" t="s">
        <v>2</v>
      </c>
      <c r="E123" s="1" t="s">
        <v>3</v>
      </c>
      <c r="F123" s="1" t="s">
        <v>101</v>
      </c>
      <c r="G123" s="1" t="s">
        <v>102</v>
      </c>
      <c r="H123" s="1" t="s">
        <v>252</v>
      </c>
    </row>
    <row r="124" spans="1:8" x14ac:dyDescent="0.3">
      <c r="A124" s="1" t="s">
        <v>259</v>
      </c>
      <c r="B124" s="1">
        <v>2020.12</v>
      </c>
      <c r="C124" s="1">
        <v>1153</v>
      </c>
      <c r="D124" s="1" t="s">
        <v>2</v>
      </c>
      <c r="E124" s="1" t="s">
        <v>3</v>
      </c>
      <c r="F124" s="1" t="s">
        <v>101</v>
      </c>
      <c r="G124" s="1" t="s">
        <v>102</v>
      </c>
      <c r="H124" s="1" t="s">
        <v>260</v>
      </c>
    </row>
    <row r="125" spans="1:8" x14ac:dyDescent="0.3">
      <c r="A125" s="1" t="s">
        <v>269</v>
      </c>
      <c r="B125" s="1">
        <v>2003.12</v>
      </c>
      <c r="C125" s="1">
        <v>750.74716100000001</v>
      </c>
      <c r="D125" s="1" t="s">
        <v>2</v>
      </c>
      <c r="E125" s="1" t="s">
        <v>3</v>
      </c>
      <c r="F125" s="1" t="s">
        <v>101</v>
      </c>
      <c r="G125" s="1" t="s">
        <v>102</v>
      </c>
      <c r="H125" s="1" t="s">
        <v>270</v>
      </c>
    </row>
    <row r="126" spans="1:8" x14ac:dyDescent="0.3">
      <c r="A126" s="1" t="s">
        <v>277</v>
      </c>
      <c r="B126" s="1">
        <v>2002.06</v>
      </c>
      <c r="C126" s="1">
        <v>771.40783699999997</v>
      </c>
      <c r="D126" s="1" t="s">
        <v>2</v>
      </c>
      <c r="E126" s="1" t="s">
        <v>3</v>
      </c>
      <c r="F126" s="1" t="s">
        <v>101</v>
      </c>
      <c r="G126" s="1" t="s">
        <v>102</v>
      </c>
      <c r="H126" s="1" t="s">
        <v>278</v>
      </c>
    </row>
    <row r="127" spans="1:8" x14ac:dyDescent="0.3">
      <c r="A127" s="1" t="s">
        <v>285</v>
      </c>
      <c r="B127" s="1">
        <v>1984.12</v>
      </c>
      <c r="C127" s="1">
        <v>351.18547000000001</v>
      </c>
      <c r="D127" s="1" t="s">
        <v>2</v>
      </c>
      <c r="E127" s="1" t="s">
        <v>3</v>
      </c>
      <c r="F127" s="1" t="s">
        <v>101</v>
      </c>
      <c r="G127" s="1" t="s">
        <v>102</v>
      </c>
      <c r="H127" s="1" t="s">
        <v>286</v>
      </c>
    </row>
    <row r="128" spans="1:8" x14ac:dyDescent="0.3">
      <c r="A128" s="1" t="s">
        <v>291</v>
      </c>
      <c r="B128" s="1">
        <v>1998.06</v>
      </c>
      <c r="C128" s="1">
        <v>607.58017500000005</v>
      </c>
      <c r="D128" s="1" t="s">
        <v>2</v>
      </c>
      <c r="E128" s="1" t="s">
        <v>3</v>
      </c>
      <c r="F128" s="1" t="s">
        <v>101</v>
      </c>
      <c r="G128" s="1" t="s">
        <v>102</v>
      </c>
      <c r="H128" s="1" t="s">
        <v>292</v>
      </c>
    </row>
    <row r="129" spans="1:8" x14ac:dyDescent="0.3">
      <c r="A129" s="1" t="s">
        <v>299</v>
      </c>
      <c r="B129" s="1">
        <v>2008.12</v>
      </c>
      <c r="C129" s="1"/>
      <c r="D129" s="1" t="s">
        <v>2</v>
      </c>
      <c r="E129" s="1" t="s">
        <v>3</v>
      </c>
      <c r="F129" s="1" t="s">
        <v>101</v>
      </c>
      <c r="G129" s="1" t="s">
        <v>102</v>
      </c>
      <c r="H129" s="1" t="s">
        <v>300</v>
      </c>
    </row>
    <row r="130" spans="1:8" x14ac:dyDescent="0.3">
      <c r="A130" s="1" t="s">
        <v>309</v>
      </c>
      <c r="B130" s="1">
        <v>1999.09</v>
      </c>
      <c r="C130" s="1">
        <v>1025</v>
      </c>
      <c r="D130" s="1" t="s">
        <v>2</v>
      </c>
      <c r="E130" s="1" t="s">
        <v>3</v>
      </c>
      <c r="F130" s="1" t="s">
        <v>304</v>
      </c>
      <c r="G130" s="1" t="s">
        <v>305</v>
      </c>
      <c r="H130" s="1" t="s">
        <v>310</v>
      </c>
    </row>
    <row r="131" spans="1:8" x14ac:dyDescent="0.3">
      <c r="A131" s="1" t="s">
        <v>319</v>
      </c>
      <c r="B131" s="1">
        <v>2016.12</v>
      </c>
      <c r="C131" s="1">
        <v>2016</v>
      </c>
      <c r="D131" s="1" t="s">
        <v>2</v>
      </c>
      <c r="E131" s="1" t="s">
        <v>3</v>
      </c>
      <c r="F131" s="1" t="s">
        <v>304</v>
      </c>
      <c r="G131" s="1" t="s">
        <v>305</v>
      </c>
      <c r="H131" s="1" t="s">
        <v>320</v>
      </c>
    </row>
    <row r="132" spans="1:8" x14ac:dyDescent="0.3">
      <c r="A132" s="1" t="s">
        <v>329</v>
      </c>
      <c r="B132" s="1">
        <v>2019.09</v>
      </c>
      <c r="C132" s="1">
        <v>2.2999999999999998</v>
      </c>
      <c r="D132" s="1" t="s">
        <v>2</v>
      </c>
      <c r="E132" s="1" t="s">
        <v>97</v>
      </c>
      <c r="F132" s="1" t="s">
        <v>324</v>
      </c>
      <c r="G132" s="1" t="s">
        <v>330</v>
      </c>
      <c r="H132" s="1" t="s">
        <v>328</v>
      </c>
    </row>
    <row r="133" spans="1:8" x14ac:dyDescent="0.3">
      <c r="A133" s="1" t="s">
        <v>342</v>
      </c>
      <c r="B133" s="1">
        <v>2005.12</v>
      </c>
      <c r="C133" s="1">
        <v>825.879547</v>
      </c>
      <c r="D133" s="1" t="s">
        <v>2</v>
      </c>
      <c r="E133" s="1" t="s">
        <v>3</v>
      </c>
      <c r="F133" s="1" t="s">
        <v>324</v>
      </c>
      <c r="G133" s="1" t="s">
        <v>339</v>
      </c>
      <c r="H133" s="1" t="s">
        <v>343</v>
      </c>
    </row>
    <row r="134" spans="1:8" x14ac:dyDescent="0.3">
      <c r="A134" s="1" t="s">
        <v>352</v>
      </c>
      <c r="B134" s="1">
        <v>2003.06</v>
      </c>
      <c r="C134" s="1">
        <v>826</v>
      </c>
      <c r="D134" s="1" t="s">
        <v>2</v>
      </c>
      <c r="E134" s="1" t="s">
        <v>3</v>
      </c>
      <c r="F134" s="1" t="s">
        <v>324</v>
      </c>
      <c r="G134" s="1" t="s">
        <v>341</v>
      </c>
      <c r="H134" s="1" t="s">
        <v>808</v>
      </c>
    </row>
    <row r="135" spans="1:8" x14ac:dyDescent="0.3">
      <c r="A135" s="1" t="s">
        <v>361</v>
      </c>
      <c r="B135" s="1">
        <v>2019.12</v>
      </c>
      <c r="C135" s="1">
        <v>1247</v>
      </c>
      <c r="D135" s="1" t="s">
        <v>2</v>
      </c>
      <c r="E135" s="1" t="s">
        <v>3</v>
      </c>
      <c r="F135" s="1" t="s">
        <v>324</v>
      </c>
      <c r="G135" s="1" t="s">
        <v>325</v>
      </c>
      <c r="H135" s="1" t="s">
        <v>343</v>
      </c>
    </row>
    <row r="136" spans="1:8" x14ac:dyDescent="0.3">
      <c r="A136" s="1" t="s">
        <v>372</v>
      </c>
      <c r="B136" s="1">
        <v>2014.06</v>
      </c>
      <c r="C136" s="1">
        <v>1108</v>
      </c>
      <c r="D136" s="1" t="s">
        <v>2</v>
      </c>
      <c r="E136" s="1" t="s">
        <v>3</v>
      </c>
      <c r="F136" s="1" t="s">
        <v>324</v>
      </c>
      <c r="G136" s="1" t="s">
        <v>364</v>
      </c>
      <c r="H136" s="1" t="s">
        <v>373</v>
      </c>
    </row>
    <row r="137" spans="1:8" x14ac:dyDescent="0.3">
      <c r="A137" s="1" t="s">
        <v>385</v>
      </c>
      <c r="B137" s="1">
        <v>2021.03</v>
      </c>
      <c r="C137" s="1">
        <v>1169</v>
      </c>
      <c r="D137" s="1" t="s">
        <v>2</v>
      </c>
      <c r="E137" s="1" t="s">
        <v>3</v>
      </c>
      <c r="F137" s="1" t="s">
        <v>324</v>
      </c>
      <c r="G137" s="1" t="s">
        <v>364</v>
      </c>
      <c r="H137" s="1" t="s">
        <v>812</v>
      </c>
    </row>
    <row r="138" spans="1:8" x14ac:dyDescent="0.3">
      <c r="A138" s="1" t="s">
        <v>397</v>
      </c>
      <c r="B138" s="1">
        <v>2016.06</v>
      </c>
      <c r="C138" s="1">
        <v>1088</v>
      </c>
      <c r="D138" s="1" t="s">
        <v>2</v>
      </c>
      <c r="E138" s="1" t="s">
        <v>3</v>
      </c>
      <c r="F138" s="1" t="s">
        <v>324</v>
      </c>
      <c r="G138" s="1" t="s">
        <v>364</v>
      </c>
      <c r="H138" s="1" t="s">
        <v>398</v>
      </c>
    </row>
    <row r="139" spans="1:8" x14ac:dyDescent="0.3">
      <c r="A139" s="1" t="s">
        <v>408</v>
      </c>
      <c r="B139" s="1">
        <v>2018.12</v>
      </c>
      <c r="C139" s="1">
        <v>1478</v>
      </c>
      <c r="D139" s="1" t="s">
        <v>2</v>
      </c>
      <c r="E139" s="1" t="s">
        <v>3</v>
      </c>
      <c r="F139" s="1" t="s">
        <v>324</v>
      </c>
      <c r="G139" s="1" t="s">
        <v>364</v>
      </c>
      <c r="H139" s="1" t="s">
        <v>811</v>
      </c>
    </row>
    <row r="140" spans="1:8" x14ac:dyDescent="0.3">
      <c r="A140" s="1" t="s">
        <v>420</v>
      </c>
      <c r="B140" s="1">
        <v>2009.12</v>
      </c>
      <c r="C140" s="1">
        <v>1000</v>
      </c>
      <c r="D140" s="1" t="s">
        <v>2</v>
      </c>
      <c r="E140" s="1" t="s">
        <v>3</v>
      </c>
      <c r="F140" s="1" t="s">
        <v>324</v>
      </c>
      <c r="G140" s="1" t="s">
        <v>364</v>
      </c>
      <c r="H140" s="1" t="s">
        <v>421</v>
      </c>
    </row>
    <row r="141" spans="1:8" x14ac:dyDescent="0.3">
      <c r="A141" s="1" t="s">
        <v>435</v>
      </c>
      <c r="B141" s="1">
        <v>2012.06</v>
      </c>
      <c r="C141" s="1">
        <v>1100</v>
      </c>
      <c r="D141" s="1" t="s">
        <v>118</v>
      </c>
      <c r="E141" s="1" t="s">
        <v>3</v>
      </c>
      <c r="F141" s="1" t="s">
        <v>324</v>
      </c>
      <c r="G141" s="1" t="s">
        <v>364</v>
      </c>
      <c r="H141" s="1" t="s">
        <v>436</v>
      </c>
    </row>
    <row r="142" spans="1:8" x14ac:dyDescent="0.3">
      <c r="A142" s="1" t="s">
        <v>450</v>
      </c>
      <c r="B142" s="1">
        <v>2014.12</v>
      </c>
      <c r="C142" s="1">
        <v>1103</v>
      </c>
      <c r="D142" s="1" t="s">
        <v>2</v>
      </c>
      <c r="E142" s="1" t="s">
        <v>3</v>
      </c>
      <c r="F142" s="1" t="s">
        <v>324</v>
      </c>
      <c r="G142" s="1" t="s">
        <v>364</v>
      </c>
      <c r="H142" s="1" t="s">
        <v>451</v>
      </c>
    </row>
    <row r="143" spans="1:8" x14ac:dyDescent="0.3">
      <c r="A143" s="1" t="s">
        <v>461</v>
      </c>
      <c r="B143" s="1">
        <v>2004.12</v>
      </c>
      <c r="C143" s="1">
        <v>812</v>
      </c>
      <c r="D143" s="1" t="s">
        <v>2</v>
      </c>
      <c r="E143" s="1" t="s">
        <v>3</v>
      </c>
      <c r="F143" s="1" t="s">
        <v>324</v>
      </c>
      <c r="G143" s="1" t="s">
        <v>341</v>
      </c>
      <c r="H143" s="1" t="s">
        <v>460</v>
      </c>
    </row>
    <row r="144" spans="1:8" x14ac:dyDescent="0.3">
      <c r="A144" s="1" t="s">
        <v>469</v>
      </c>
      <c r="B144" s="1">
        <v>2017.12</v>
      </c>
      <c r="C144" s="1">
        <v>1075</v>
      </c>
      <c r="D144" s="1" t="s">
        <v>2</v>
      </c>
      <c r="E144" s="1" t="s">
        <v>3</v>
      </c>
      <c r="F144" s="1" t="s">
        <v>324</v>
      </c>
      <c r="G144" s="1" t="s">
        <v>341</v>
      </c>
      <c r="H144" s="1" t="s">
        <v>468</v>
      </c>
    </row>
    <row r="145" spans="1:8" x14ac:dyDescent="0.3">
      <c r="A145" s="1" t="s">
        <v>479</v>
      </c>
      <c r="B145" s="1">
        <v>2003.12</v>
      </c>
      <c r="C145" s="1">
        <v>856</v>
      </c>
      <c r="D145" s="1" t="s">
        <v>2</v>
      </c>
      <c r="E145" s="1" t="s">
        <v>3</v>
      </c>
      <c r="F145" s="1" t="s">
        <v>324</v>
      </c>
      <c r="G145" s="1" t="s">
        <v>341</v>
      </c>
      <c r="H145" s="1" t="s">
        <v>478</v>
      </c>
    </row>
    <row r="146" spans="1:8" x14ac:dyDescent="0.3">
      <c r="A146" s="1" t="s">
        <v>485</v>
      </c>
      <c r="B146" s="1">
        <v>2016.12</v>
      </c>
      <c r="C146" s="1">
        <v>810</v>
      </c>
      <c r="D146" s="1" t="s">
        <v>2</v>
      </c>
      <c r="E146" s="1" t="s">
        <v>3</v>
      </c>
      <c r="F146" s="1" t="s">
        <v>324</v>
      </c>
      <c r="G146" s="1" t="s">
        <v>336</v>
      </c>
      <c r="H146" s="1" t="s">
        <v>486</v>
      </c>
    </row>
    <row r="147" spans="1:8" x14ac:dyDescent="0.3">
      <c r="A147" s="1" t="s">
        <v>495</v>
      </c>
      <c r="B147" s="1">
        <v>2009.12</v>
      </c>
      <c r="C147" s="1">
        <v>977.82258100000001</v>
      </c>
      <c r="D147" s="1" t="s">
        <v>2</v>
      </c>
      <c r="E147" s="1" t="s">
        <v>3</v>
      </c>
      <c r="F147" s="1" t="s">
        <v>324</v>
      </c>
      <c r="G147" s="1" t="s">
        <v>339</v>
      </c>
      <c r="H147" s="1" t="s">
        <v>494</v>
      </c>
    </row>
    <row r="148" spans="1:8" x14ac:dyDescent="0.3">
      <c r="A148" s="1" t="s">
        <v>503</v>
      </c>
      <c r="B148" s="1">
        <v>1995.12</v>
      </c>
      <c r="C148" s="1">
        <v>739</v>
      </c>
      <c r="D148" s="1" t="s">
        <v>2</v>
      </c>
      <c r="E148" s="1" t="s">
        <v>3</v>
      </c>
      <c r="F148" s="1" t="s">
        <v>324</v>
      </c>
      <c r="G148" s="1" t="s">
        <v>336</v>
      </c>
      <c r="H148" s="1" t="s">
        <v>504</v>
      </c>
    </row>
    <row r="149" spans="1:8" x14ac:dyDescent="0.3">
      <c r="A149" s="1" t="s">
        <v>511</v>
      </c>
      <c r="B149" s="1">
        <v>2008.12</v>
      </c>
      <c r="C149" s="1">
        <v>989.89169700000002</v>
      </c>
      <c r="D149" s="1" t="s">
        <v>2</v>
      </c>
      <c r="E149" s="1" t="s">
        <v>3</v>
      </c>
      <c r="F149" s="1" t="s">
        <v>324</v>
      </c>
      <c r="G149" s="1" t="s">
        <v>336</v>
      </c>
      <c r="H149" s="1" t="s">
        <v>512</v>
      </c>
    </row>
    <row r="150" spans="1:8" x14ac:dyDescent="0.3">
      <c r="A150" s="1" t="s">
        <v>521</v>
      </c>
      <c r="B150" s="1">
        <v>1994.12</v>
      </c>
      <c r="C150" s="1">
        <v>555</v>
      </c>
      <c r="D150" s="1" t="s">
        <v>2</v>
      </c>
      <c r="E150" s="1" t="s">
        <v>3</v>
      </c>
      <c r="F150" s="1" t="s">
        <v>324</v>
      </c>
      <c r="G150" s="1" t="s">
        <v>339</v>
      </c>
      <c r="H150" s="1" t="s">
        <v>522</v>
      </c>
    </row>
    <row r="151" spans="1:8" x14ac:dyDescent="0.3">
      <c r="A151" s="1" t="s">
        <v>529</v>
      </c>
      <c r="B151" s="1">
        <v>2007.12</v>
      </c>
      <c r="C151" s="1">
        <v>908.53658499999995</v>
      </c>
      <c r="D151" s="1" t="s">
        <v>2</v>
      </c>
      <c r="E151" s="1" t="s">
        <v>3</v>
      </c>
      <c r="F151" s="1" t="s">
        <v>324</v>
      </c>
      <c r="G151" s="1" t="s">
        <v>339</v>
      </c>
      <c r="H151" s="1" t="s">
        <v>530</v>
      </c>
    </row>
    <row r="152" spans="1:8" x14ac:dyDescent="0.3">
      <c r="A152" s="1" t="s">
        <v>537</v>
      </c>
      <c r="B152" s="1">
        <v>2020.12</v>
      </c>
      <c r="C152" s="1">
        <v>1143</v>
      </c>
      <c r="D152" s="1" t="s">
        <v>118</v>
      </c>
      <c r="E152" s="1" t="s">
        <v>3</v>
      </c>
      <c r="F152" s="1" t="s">
        <v>324</v>
      </c>
      <c r="G152" s="1" t="s">
        <v>339</v>
      </c>
      <c r="H152" s="1" t="s">
        <v>535</v>
      </c>
    </row>
    <row r="153" spans="1:8" x14ac:dyDescent="0.3">
      <c r="A153" s="1" t="s">
        <v>547</v>
      </c>
      <c r="B153" s="1">
        <v>2006.12</v>
      </c>
      <c r="C153" s="1">
        <v>886</v>
      </c>
      <c r="D153" s="1" t="s">
        <v>2</v>
      </c>
      <c r="E153" s="1" t="s">
        <v>3</v>
      </c>
      <c r="F153" s="1" t="s">
        <v>324</v>
      </c>
      <c r="G153" s="1" t="s">
        <v>325</v>
      </c>
      <c r="H153" s="1" t="s">
        <v>811</v>
      </c>
    </row>
    <row r="154" spans="1:8" x14ac:dyDescent="0.3">
      <c r="A154" s="1" t="s">
        <v>557</v>
      </c>
      <c r="B154" s="1">
        <v>2019.12</v>
      </c>
      <c r="C154" s="1">
        <v>1162</v>
      </c>
      <c r="D154" s="1" t="s">
        <v>2</v>
      </c>
      <c r="E154" s="1" t="s">
        <v>3</v>
      </c>
      <c r="F154" s="1" t="s">
        <v>324</v>
      </c>
      <c r="G154" s="1" t="s">
        <v>339</v>
      </c>
      <c r="H154" s="1" t="s">
        <v>556</v>
      </c>
    </row>
    <row r="155" spans="1:8" x14ac:dyDescent="0.3">
      <c r="A155" s="1" t="s">
        <v>566</v>
      </c>
      <c r="B155" s="1">
        <v>2005.12</v>
      </c>
      <c r="C155" s="1">
        <v>820</v>
      </c>
      <c r="D155" s="1" t="s">
        <v>2</v>
      </c>
      <c r="E155" s="1" t="s">
        <v>3</v>
      </c>
      <c r="F155" s="1" t="s">
        <v>324</v>
      </c>
      <c r="G155" s="1" t="s">
        <v>339</v>
      </c>
      <c r="H155" s="1" t="s">
        <v>567</v>
      </c>
    </row>
    <row r="156" spans="1:8" x14ac:dyDescent="0.3">
      <c r="A156" s="1" t="s">
        <v>576</v>
      </c>
      <c r="B156" s="1">
        <v>2018.12</v>
      </c>
      <c r="C156" s="1">
        <v>920</v>
      </c>
      <c r="D156" s="1" t="s">
        <v>2</v>
      </c>
      <c r="E156" s="1" t="s">
        <v>3</v>
      </c>
      <c r="F156" s="1" t="s">
        <v>324</v>
      </c>
      <c r="G156" s="1" t="s">
        <v>339</v>
      </c>
      <c r="H156" s="1" t="s">
        <v>577</v>
      </c>
    </row>
    <row r="157" spans="1:8" x14ac:dyDescent="0.3">
      <c r="A157" s="1" t="s">
        <v>586</v>
      </c>
      <c r="B157" s="1">
        <v>2004.12</v>
      </c>
      <c r="C157" s="1">
        <v>796</v>
      </c>
      <c r="D157" s="1" t="s">
        <v>2</v>
      </c>
      <c r="E157" s="1" t="s">
        <v>3</v>
      </c>
      <c r="F157" s="1" t="s">
        <v>324</v>
      </c>
      <c r="G157" s="1" t="s">
        <v>325</v>
      </c>
      <c r="H157" s="1" t="s">
        <v>587</v>
      </c>
    </row>
    <row r="158" spans="1:8" x14ac:dyDescent="0.3">
      <c r="A158" s="1" t="s">
        <v>596</v>
      </c>
      <c r="B158" s="1">
        <v>2007.06</v>
      </c>
      <c r="C158" s="1">
        <v>950</v>
      </c>
      <c r="D158" s="1" t="s">
        <v>2</v>
      </c>
      <c r="E158" s="1" t="s">
        <v>3</v>
      </c>
      <c r="F158" s="1" t="s">
        <v>324</v>
      </c>
      <c r="G158" s="1" t="s">
        <v>341</v>
      </c>
      <c r="H158" s="1" t="s">
        <v>597</v>
      </c>
    </row>
    <row r="159" spans="1:8" x14ac:dyDescent="0.3">
      <c r="A159" s="1" t="s">
        <v>605</v>
      </c>
      <c r="B159" s="1">
        <v>2020.06</v>
      </c>
      <c r="C159" s="1">
        <v>1178</v>
      </c>
      <c r="D159" s="1" t="s">
        <v>2</v>
      </c>
      <c r="E159" s="1" t="s">
        <v>3</v>
      </c>
      <c r="F159" s="1" t="s">
        <v>324</v>
      </c>
      <c r="G159" s="1" t="s">
        <v>339</v>
      </c>
      <c r="H159" s="1" t="s">
        <v>604</v>
      </c>
    </row>
    <row r="160" spans="1:8" x14ac:dyDescent="0.3">
      <c r="A160" s="1" t="s">
        <v>616</v>
      </c>
      <c r="B160" s="1">
        <v>2006.06</v>
      </c>
      <c r="C160" s="1">
        <v>911</v>
      </c>
      <c r="D160" s="1" t="s">
        <v>2</v>
      </c>
      <c r="E160" s="1" t="s">
        <v>3</v>
      </c>
      <c r="F160" s="1" t="s">
        <v>324</v>
      </c>
      <c r="G160" s="1" t="s">
        <v>339</v>
      </c>
      <c r="H160" s="1" t="s">
        <v>615</v>
      </c>
    </row>
    <row r="161" spans="1:8" x14ac:dyDescent="0.3">
      <c r="A161" s="1" t="s">
        <v>624</v>
      </c>
      <c r="B161" s="1">
        <v>2019.06</v>
      </c>
      <c r="C161" s="1">
        <v>1144</v>
      </c>
      <c r="D161" s="1" t="s">
        <v>2</v>
      </c>
      <c r="E161" s="1" t="s">
        <v>3</v>
      </c>
      <c r="F161" s="1" t="s">
        <v>324</v>
      </c>
      <c r="G161" s="1" t="s">
        <v>339</v>
      </c>
      <c r="H161" s="1" t="s">
        <v>623</v>
      </c>
    </row>
    <row r="162" spans="1:8" x14ac:dyDescent="0.3">
      <c r="A162" s="1" t="s">
        <v>631</v>
      </c>
      <c r="B162" s="1">
        <v>2018.12</v>
      </c>
      <c r="C162" s="1">
        <v>1083</v>
      </c>
      <c r="D162" s="1" t="s">
        <v>2</v>
      </c>
      <c r="E162" s="1" t="s">
        <v>3</v>
      </c>
      <c r="F162" s="1" t="s">
        <v>324</v>
      </c>
      <c r="G162" s="1" t="s">
        <v>341</v>
      </c>
      <c r="H162" s="1" t="s">
        <v>632</v>
      </c>
    </row>
    <row r="163" spans="1:8" x14ac:dyDescent="0.3">
      <c r="A163" s="1" t="s">
        <v>641</v>
      </c>
      <c r="B163" s="1">
        <v>2004.12</v>
      </c>
      <c r="C163" s="1">
        <v>834</v>
      </c>
      <c r="D163" s="1" t="s">
        <v>2</v>
      </c>
      <c r="E163" s="1" t="s">
        <v>3</v>
      </c>
      <c r="F163" s="1" t="s">
        <v>324</v>
      </c>
      <c r="G163" s="1" t="s">
        <v>339</v>
      </c>
      <c r="H163" s="1" t="s">
        <v>640</v>
      </c>
    </row>
    <row r="164" spans="1:8" x14ac:dyDescent="0.3">
      <c r="A164" s="1" t="s">
        <v>648</v>
      </c>
      <c r="B164" s="1">
        <v>2013.03</v>
      </c>
      <c r="C164" s="1">
        <v>1034</v>
      </c>
      <c r="D164" s="1" t="s">
        <v>2</v>
      </c>
      <c r="E164" s="1" t="s">
        <v>3</v>
      </c>
      <c r="F164" s="1" t="s">
        <v>324</v>
      </c>
      <c r="G164" s="1" t="s">
        <v>645</v>
      </c>
      <c r="H164" s="1" t="s">
        <v>332</v>
      </c>
    </row>
    <row r="165" spans="1:8" x14ac:dyDescent="0.3">
      <c r="A165" s="1" t="s">
        <v>656</v>
      </c>
      <c r="B165" s="1">
        <v>1999.03</v>
      </c>
      <c r="C165" s="1">
        <v>451.53550899999999</v>
      </c>
      <c r="D165" s="1" t="s">
        <v>2</v>
      </c>
      <c r="E165" s="1" t="s">
        <v>3</v>
      </c>
      <c r="F165" s="1" t="s">
        <v>324</v>
      </c>
      <c r="G165" s="1" t="s">
        <v>652</v>
      </c>
      <c r="H165" s="1" t="s">
        <v>346</v>
      </c>
    </row>
    <row r="166" spans="1:8" x14ac:dyDescent="0.3">
      <c r="A166" s="1" t="s">
        <v>661</v>
      </c>
      <c r="B166" s="1">
        <v>2012.03</v>
      </c>
      <c r="C166" s="1">
        <v>964</v>
      </c>
      <c r="D166" s="1" t="s">
        <v>2</v>
      </c>
      <c r="E166" s="1" t="s">
        <v>3</v>
      </c>
      <c r="F166" s="1" t="s">
        <v>324</v>
      </c>
      <c r="G166" s="1" t="s">
        <v>654</v>
      </c>
      <c r="H166" s="1" t="s">
        <v>808</v>
      </c>
    </row>
    <row r="167" spans="1:8" x14ac:dyDescent="0.3">
      <c r="A167" s="1" t="s">
        <v>666</v>
      </c>
      <c r="B167" s="1">
        <v>1998.03</v>
      </c>
      <c r="C167" s="1">
        <v>460.36036000000001</v>
      </c>
      <c r="D167" s="1" t="s">
        <v>2</v>
      </c>
      <c r="E167" s="1" t="s">
        <v>3</v>
      </c>
      <c r="F167" s="1" t="s">
        <v>324</v>
      </c>
      <c r="G167" s="1" t="s">
        <v>650</v>
      </c>
      <c r="H167" s="1" t="s">
        <v>362</v>
      </c>
    </row>
    <row r="168" spans="1:8" x14ac:dyDescent="0.3">
      <c r="A168" s="1" t="s">
        <v>672</v>
      </c>
      <c r="B168" s="1">
        <v>2019.09</v>
      </c>
      <c r="C168" s="1">
        <v>1303</v>
      </c>
      <c r="D168" s="1" t="s">
        <v>2</v>
      </c>
      <c r="E168" s="1" t="s">
        <v>3</v>
      </c>
      <c r="F168" s="1" t="s">
        <v>324</v>
      </c>
      <c r="G168" s="1" t="s">
        <v>668</v>
      </c>
      <c r="H168" s="1" t="s">
        <v>673</v>
      </c>
    </row>
    <row r="169" spans="1:8" x14ac:dyDescent="0.3">
      <c r="A169" s="1" t="s">
        <v>678</v>
      </c>
      <c r="B169" s="1">
        <v>2014.12</v>
      </c>
      <c r="C169" s="1">
        <v>1172</v>
      </c>
      <c r="D169" s="1" t="s">
        <v>2</v>
      </c>
      <c r="E169" s="1" t="s">
        <v>3</v>
      </c>
      <c r="F169" s="1" t="s">
        <v>324</v>
      </c>
      <c r="G169" s="1" t="s">
        <v>668</v>
      </c>
      <c r="H169" s="1" t="s">
        <v>812</v>
      </c>
    </row>
    <row r="170" spans="1:8" x14ac:dyDescent="0.3">
      <c r="A170" s="1" t="s">
        <v>683</v>
      </c>
      <c r="B170" s="1">
        <v>2010.03</v>
      </c>
      <c r="C170" s="1">
        <v>999</v>
      </c>
      <c r="D170" s="1" t="s">
        <v>2</v>
      </c>
      <c r="E170" s="1" t="s">
        <v>3</v>
      </c>
      <c r="F170" s="1" t="s">
        <v>324</v>
      </c>
      <c r="G170" s="1" t="s">
        <v>668</v>
      </c>
      <c r="H170" s="1" t="s">
        <v>398</v>
      </c>
    </row>
    <row r="171" spans="1:8" x14ac:dyDescent="0.3">
      <c r="A171" s="1" t="s">
        <v>688</v>
      </c>
      <c r="B171" s="1">
        <v>2012.09</v>
      </c>
      <c r="C171" s="1">
        <v>1003</v>
      </c>
      <c r="D171" s="1" t="s">
        <v>2</v>
      </c>
      <c r="E171" s="1" t="s">
        <v>3</v>
      </c>
      <c r="F171" s="1" t="s">
        <v>324</v>
      </c>
      <c r="G171" s="1" t="s">
        <v>668</v>
      </c>
      <c r="H171" s="1" t="s">
        <v>407</v>
      </c>
    </row>
    <row r="172" spans="1:8" x14ac:dyDescent="0.3">
      <c r="A172" s="1" t="s">
        <v>694</v>
      </c>
      <c r="B172" s="1">
        <v>2015.03</v>
      </c>
      <c r="C172" s="1">
        <v>927</v>
      </c>
      <c r="D172" s="1" t="s">
        <v>2</v>
      </c>
      <c r="E172" s="1" t="s">
        <v>3</v>
      </c>
      <c r="F172" s="1" t="s">
        <v>324</v>
      </c>
      <c r="G172" s="1" t="s">
        <v>668</v>
      </c>
      <c r="H172" s="1" t="s">
        <v>418</v>
      </c>
    </row>
    <row r="173" spans="1:8" x14ac:dyDescent="0.3">
      <c r="A173" s="1" t="s">
        <v>699</v>
      </c>
      <c r="B173" s="1">
        <v>2017.09</v>
      </c>
      <c r="C173" s="1">
        <v>1157</v>
      </c>
      <c r="D173" s="1" t="s">
        <v>2</v>
      </c>
      <c r="E173" s="1" t="s">
        <v>3</v>
      </c>
      <c r="F173" s="1" t="s">
        <v>324</v>
      </c>
      <c r="G173" s="1" t="s">
        <v>668</v>
      </c>
      <c r="H173" s="1" t="s">
        <v>431</v>
      </c>
    </row>
    <row r="174" spans="1:8" x14ac:dyDescent="0.3">
      <c r="A174" s="1" t="s">
        <v>704</v>
      </c>
      <c r="B174" s="1">
        <v>2020.03</v>
      </c>
      <c r="C174" s="1">
        <v>1102</v>
      </c>
      <c r="D174" s="1" t="s">
        <v>2</v>
      </c>
      <c r="E174" s="1" t="s">
        <v>3</v>
      </c>
      <c r="F174" s="1" t="s">
        <v>324</v>
      </c>
      <c r="G174" s="1" t="s">
        <v>668</v>
      </c>
      <c r="H174" s="1" t="s">
        <v>446</v>
      </c>
    </row>
    <row r="175" spans="1:8" x14ac:dyDescent="0.3">
      <c r="A175" s="1" t="s">
        <v>710</v>
      </c>
      <c r="B175" s="1">
        <v>2010.09</v>
      </c>
      <c r="C175" s="1">
        <v>972.02342199999998</v>
      </c>
      <c r="D175" s="1" t="s">
        <v>2</v>
      </c>
      <c r="E175" s="1" t="s">
        <v>3</v>
      </c>
      <c r="F175" s="1" t="s">
        <v>324</v>
      </c>
      <c r="G175" s="1" t="s">
        <v>652</v>
      </c>
      <c r="H175" s="1" t="s">
        <v>458</v>
      </c>
    </row>
    <row r="176" spans="1:8" x14ac:dyDescent="0.3">
      <c r="A176" s="1" t="s">
        <v>715</v>
      </c>
      <c r="B176" s="1">
        <v>1996.09</v>
      </c>
      <c r="C176" s="1">
        <v>656</v>
      </c>
      <c r="D176" s="1" t="s">
        <v>2</v>
      </c>
      <c r="E176" s="1" t="s">
        <v>3</v>
      </c>
      <c r="F176" s="1" t="s">
        <v>324</v>
      </c>
      <c r="G176" s="1" t="s">
        <v>654</v>
      </c>
      <c r="H176" s="1" t="s">
        <v>465</v>
      </c>
    </row>
    <row r="177" spans="1:8" x14ac:dyDescent="0.3">
      <c r="A177" s="1" t="s">
        <v>720</v>
      </c>
      <c r="B177" s="1">
        <v>2009.09</v>
      </c>
      <c r="C177" s="1">
        <v>878</v>
      </c>
      <c r="D177" s="1" t="s">
        <v>2</v>
      </c>
      <c r="E177" s="1" t="s">
        <v>3</v>
      </c>
      <c r="F177" s="1" t="s">
        <v>324</v>
      </c>
      <c r="G177" s="1" t="s">
        <v>654</v>
      </c>
      <c r="H177" s="1" t="s">
        <v>475</v>
      </c>
    </row>
    <row r="178" spans="1:8" x14ac:dyDescent="0.3">
      <c r="A178" s="1" t="s">
        <v>725</v>
      </c>
      <c r="B178" s="1">
        <v>1995.09</v>
      </c>
      <c r="C178" s="1">
        <v>683</v>
      </c>
      <c r="D178" s="1" t="s">
        <v>2</v>
      </c>
      <c r="E178" s="1" t="s">
        <v>3</v>
      </c>
      <c r="F178" s="1" t="s">
        <v>324</v>
      </c>
      <c r="G178" s="1" t="s">
        <v>652</v>
      </c>
      <c r="H178" s="1" t="s">
        <v>483</v>
      </c>
    </row>
    <row r="179" spans="1:8" x14ac:dyDescent="0.3">
      <c r="A179" s="1" t="s">
        <v>729</v>
      </c>
      <c r="B179" s="1">
        <v>2008.09</v>
      </c>
      <c r="C179" s="1">
        <v>939</v>
      </c>
      <c r="D179" s="1" t="s">
        <v>2</v>
      </c>
      <c r="E179" s="1" t="s">
        <v>3</v>
      </c>
      <c r="F179" s="1" t="s">
        <v>324</v>
      </c>
      <c r="G179" s="1" t="s">
        <v>652</v>
      </c>
      <c r="H179" s="1" t="s">
        <v>492</v>
      </c>
    </row>
    <row r="180" spans="1:8" x14ac:dyDescent="0.3">
      <c r="A180" s="1" t="s">
        <v>734</v>
      </c>
      <c r="B180" s="1">
        <v>1994.09</v>
      </c>
      <c r="C180" s="1">
        <v>643</v>
      </c>
      <c r="D180" s="1" t="s">
        <v>118</v>
      </c>
      <c r="E180" s="1" t="s">
        <v>3</v>
      </c>
      <c r="F180" s="1" t="s">
        <v>324</v>
      </c>
      <c r="G180" s="1" t="s">
        <v>654</v>
      </c>
      <c r="H180" s="1" t="s">
        <v>499</v>
      </c>
    </row>
    <row r="181" spans="1:8" x14ac:dyDescent="0.3">
      <c r="A181" s="1" t="s">
        <v>738</v>
      </c>
      <c r="B181" s="1">
        <v>2007.09</v>
      </c>
      <c r="C181" s="1">
        <v>942.70122800000001</v>
      </c>
      <c r="D181" s="1" t="s">
        <v>2</v>
      </c>
      <c r="E181" s="1" t="s">
        <v>3</v>
      </c>
      <c r="F181" s="1" t="s">
        <v>324</v>
      </c>
      <c r="G181" s="1" t="s">
        <v>652</v>
      </c>
      <c r="H181" s="1" t="s">
        <v>508</v>
      </c>
    </row>
    <row r="182" spans="1:8" x14ac:dyDescent="0.3">
      <c r="A182" s="1" t="s">
        <v>743</v>
      </c>
      <c r="B182" s="1">
        <v>2020.09</v>
      </c>
      <c r="C182" s="1">
        <v>1179</v>
      </c>
      <c r="D182" s="1" t="s">
        <v>2</v>
      </c>
      <c r="E182" s="1" t="s">
        <v>3</v>
      </c>
      <c r="F182" s="1" t="s">
        <v>324</v>
      </c>
      <c r="G182" s="1" t="s">
        <v>654</v>
      </c>
      <c r="H182" s="1" t="s">
        <v>516</v>
      </c>
    </row>
    <row r="183" spans="1:8" x14ac:dyDescent="0.3">
      <c r="A183" s="1" t="s">
        <v>748</v>
      </c>
      <c r="B183" s="1">
        <v>2006.09</v>
      </c>
      <c r="C183" s="1">
        <v>946</v>
      </c>
      <c r="D183" s="1" t="s">
        <v>2</v>
      </c>
      <c r="E183" s="1" t="s">
        <v>3</v>
      </c>
      <c r="F183" s="1" t="s">
        <v>324</v>
      </c>
      <c r="G183" s="1" t="s">
        <v>652</v>
      </c>
      <c r="H183" s="1" t="s">
        <v>526</v>
      </c>
    </row>
    <row r="184" spans="1:8" x14ac:dyDescent="0.3">
      <c r="A184" s="1" t="s">
        <v>753</v>
      </c>
      <c r="B184" s="1">
        <v>2019.09</v>
      </c>
      <c r="C184" s="1">
        <v>1261</v>
      </c>
      <c r="D184" s="1" t="s">
        <v>2</v>
      </c>
      <c r="E184" s="1" t="s">
        <v>3</v>
      </c>
      <c r="F184" s="1" t="s">
        <v>324</v>
      </c>
      <c r="G184" s="1" t="s">
        <v>654</v>
      </c>
      <c r="H184" s="1" t="s">
        <v>532</v>
      </c>
    </row>
    <row r="185" spans="1:8" x14ac:dyDescent="0.3">
      <c r="A185" s="1" t="s">
        <v>758</v>
      </c>
      <c r="B185" s="1">
        <v>2005.09</v>
      </c>
      <c r="C185" s="1">
        <v>821</v>
      </c>
      <c r="D185" s="1" t="s">
        <v>2</v>
      </c>
      <c r="E185" s="1" t="s">
        <v>3</v>
      </c>
      <c r="F185" s="1" t="s">
        <v>324</v>
      </c>
      <c r="G185" s="1" t="s">
        <v>654</v>
      </c>
      <c r="H185" s="1" t="s">
        <v>544</v>
      </c>
    </row>
    <row r="186" spans="1:8" x14ac:dyDescent="0.3">
      <c r="A186" s="1" t="s">
        <v>763</v>
      </c>
      <c r="B186" s="1">
        <v>2018.09</v>
      </c>
      <c r="C186" s="1">
        <v>1093</v>
      </c>
      <c r="D186" s="1" t="s">
        <v>2</v>
      </c>
      <c r="E186" s="1" t="s">
        <v>3</v>
      </c>
      <c r="F186" s="1" t="s">
        <v>324</v>
      </c>
      <c r="G186" s="1" t="s">
        <v>652</v>
      </c>
      <c r="H186" s="1" t="s">
        <v>552</v>
      </c>
    </row>
    <row r="187" spans="1:8" x14ac:dyDescent="0.3">
      <c r="A187" s="1" t="s">
        <v>768</v>
      </c>
      <c r="B187" s="1">
        <v>2004.09</v>
      </c>
      <c r="C187" s="1">
        <v>830</v>
      </c>
      <c r="D187" s="1" t="s">
        <v>2</v>
      </c>
      <c r="E187" s="1" t="s">
        <v>3</v>
      </c>
      <c r="F187" s="1" t="s">
        <v>324</v>
      </c>
      <c r="G187" s="1" t="s">
        <v>650</v>
      </c>
      <c r="H187" s="1" t="s">
        <v>562</v>
      </c>
    </row>
    <row r="188" spans="1:8" x14ac:dyDescent="0.3">
      <c r="A188" s="1" t="s">
        <v>773</v>
      </c>
      <c r="B188" s="1">
        <v>2017.09</v>
      </c>
      <c r="C188" s="1">
        <v>895</v>
      </c>
      <c r="D188" s="1" t="s">
        <v>2</v>
      </c>
      <c r="E188" s="1" t="s">
        <v>3</v>
      </c>
      <c r="F188" s="1" t="s">
        <v>324</v>
      </c>
      <c r="G188" s="1" t="s">
        <v>650</v>
      </c>
      <c r="H188" s="1" t="s">
        <v>570</v>
      </c>
    </row>
    <row r="189" spans="1:8" x14ac:dyDescent="0.3">
      <c r="A189" s="1" t="s">
        <v>778</v>
      </c>
      <c r="B189" s="1">
        <v>2003.09</v>
      </c>
      <c r="C189" s="1">
        <v>849.92679399999997</v>
      </c>
      <c r="D189" s="1" t="s">
        <v>2</v>
      </c>
      <c r="E189" s="1" t="s">
        <v>3</v>
      </c>
      <c r="F189" s="1" t="s">
        <v>324</v>
      </c>
      <c r="G189" s="1" t="s">
        <v>652</v>
      </c>
      <c r="H189" s="1" t="s">
        <v>583</v>
      </c>
    </row>
    <row r="190" spans="1:8" x14ac:dyDescent="0.3">
      <c r="A190" s="1" t="s">
        <v>783</v>
      </c>
      <c r="B190" s="1">
        <v>2006.03</v>
      </c>
      <c r="C190" s="1">
        <v>898.05097499999999</v>
      </c>
      <c r="D190" s="1" t="s">
        <v>2</v>
      </c>
      <c r="E190" s="1" t="s">
        <v>3</v>
      </c>
      <c r="F190" s="1" t="s">
        <v>324</v>
      </c>
      <c r="G190" s="1" t="s">
        <v>652</v>
      </c>
      <c r="H190" s="1" t="s">
        <v>593</v>
      </c>
    </row>
    <row r="191" spans="1:8" x14ac:dyDescent="0.3">
      <c r="A191" s="1" t="s">
        <v>788</v>
      </c>
      <c r="B191" s="1">
        <v>2019.03</v>
      </c>
      <c r="C191" s="1">
        <v>1195</v>
      </c>
      <c r="D191" s="1" t="s">
        <v>2</v>
      </c>
      <c r="E191" s="1" t="s">
        <v>3</v>
      </c>
      <c r="F191" s="1" t="s">
        <v>324</v>
      </c>
      <c r="G191" s="1" t="s">
        <v>654</v>
      </c>
      <c r="H191" s="1" t="s">
        <v>599</v>
      </c>
    </row>
    <row r="192" spans="1:8" x14ac:dyDescent="0.3">
      <c r="A192" s="1" t="s">
        <v>793</v>
      </c>
      <c r="B192" s="1">
        <v>2005.03</v>
      </c>
      <c r="C192" s="1">
        <v>860</v>
      </c>
      <c r="D192" s="1" t="s">
        <v>2</v>
      </c>
      <c r="E192" s="1" t="s">
        <v>3</v>
      </c>
      <c r="F192" s="1" t="s">
        <v>324</v>
      </c>
      <c r="G192" s="1" t="s">
        <v>654</v>
      </c>
      <c r="H192" s="1" t="s">
        <v>612</v>
      </c>
    </row>
    <row r="193" spans="1:8" x14ac:dyDescent="0.3">
      <c r="A193" s="1" t="s">
        <v>798</v>
      </c>
      <c r="B193" s="1">
        <v>2018.03</v>
      </c>
      <c r="C193" s="1">
        <v>1127</v>
      </c>
      <c r="D193" s="1" t="s">
        <v>2</v>
      </c>
      <c r="E193" s="1" t="s">
        <v>3</v>
      </c>
      <c r="F193" s="1" t="s">
        <v>324</v>
      </c>
      <c r="G193" s="1" t="s">
        <v>652</v>
      </c>
      <c r="H193" s="1" t="s">
        <v>638</v>
      </c>
    </row>
    <row r="194" spans="1:8" x14ac:dyDescent="0.3">
      <c r="A194" s="1" t="s">
        <v>11</v>
      </c>
      <c r="B194" s="1">
        <v>1999.03</v>
      </c>
      <c r="C194" s="1">
        <v>1000</v>
      </c>
      <c r="D194" s="1" t="s">
        <v>2</v>
      </c>
      <c r="E194" s="1" t="s">
        <v>3</v>
      </c>
      <c r="F194" s="1" t="s">
        <v>4</v>
      </c>
      <c r="G194" s="1" t="s">
        <v>5</v>
      </c>
      <c r="H194" s="1" t="s">
        <v>12</v>
      </c>
    </row>
    <row r="195" spans="1:8" x14ac:dyDescent="0.3">
      <c r="A195" s="1" t="s">
        <v>21</v>
      </c>
      <c r="B195" s="1">
        <v>2002.09</v>
      </c>
      <c r="C195" s="1">
        <v>1094</v>
      </c>
      <c r="D195" s="1" t="s">
        <v>2</v>
      </c>
      <c r="E195" s="1" t="s">
        <v>3</v>
      </c>
      <c r="F195" s="1" t="s">
        <v>4</v>
      </c>
      <c r="G195" s="1" t="s">
        <v>5</v>
      </c>
      <c r="H195" s="1" t="s">
        <v>22</v>
      </c>
    </row>
    <row r="196" spans="1:8" x14ac:dyDescent="0.3">
      <c r="A196" s="1" t="s">
        <v>31</v>
      </c>
      <c r="B196" s="1">
        <v>2006.03</v>
      </c>
      <c r="C196" s="1">
        <v>1093</v>
      </c>
      <c r="D196" s="1" t="s">
        <v>2</v>
      </c>
      <c r="E196" s="1" t="s">
        <v>3</v>
      </c>
      <c r="F196" s="1" t="s">
        <v>4</v>
      </c>
      <c r="G196" s="1" t="s">
        <v>5</v>
      </c>
      <c r="H196" s="1" t="s">
        <v>32</v>
      </c>
    </row>
    <row r="197" spans="1:8" x14ac:dyDescent="0.3">
      <c r="A197" s="1" t="s">
        <v>41</v>
      </c>
      <c r="B197" s="1">
        <v>2009.09</v>
      </c>
      <c r="C197" s="1">
        <v>1289</v>
      </c>
      <c r="D197" s="1" t="s">
        <v>2</v>
      </c>
      <c r="E197" s="1" t="s">
        <v>3</v>
      </c>
      <c r="F197" s="1" t="s">
        <v>4</v>
      </c>
      <c r="G197" s="1" t="s">
        <v>5</v>
      </c>
      <c r="H197" s="1" t="s">
        <v>42</v>
      </c>
    </row>
    <row r="198" spans="1:8" x14ac:dyDescent="0.3">
      <c r="A198" s="1" t="s">
        <v>51</v>
      </c>
      <c r="B198" s="1">
        <v>1996.03</v>
      </c>
      <c r="C198" s="1">
        <v>966.47646199999997</v>
      </c>
      <c r="D198" s="1" t="s">
        <v>2</v>
      </c>
      <c r="E198" s="1" t="s">
        <v>3</v>
      </c>
      <c r="F198" s="1" t="s">
        <v>4</v>
      </c>
      <c r="G198" s="1" t="s">
        <v>52</v>
      </c>
      <c r="H198" s="1" t="s">
        <v>53</v>
      </c>
    </row>
    <row r="199" spans="1:8" x14ac:dyDescent="0.3">
      <c r="A199" s="1" t="s">
        <v>57</v>
      </c>
      <c r="B199" s="1">
        <v>2005.03</v>
      </c>
      <c r="C199" s="1">
        <v>1304</v>
      </c>
      <c r="D199" s="1" t="s">
        <v>2</v>
      </c>
      <c r="E199" s="1" t="s">
        <v>3</v>
      </c>
      <c r="F199" s="1" t="s">
        <v>4</v>
      </c>
      <c r="G199" s="1" t="s">
        <v>52</v>
      </c>
      <c r="H199" s="1" t="s">
        <v>811</v>
      </c>
    </row>
    <row r="200" spans="1:8" x14ac:dyDescent="0.3">
      <c r="A200" s="1" t="s">
        <v>64</v>
      </c>
      <c r="B200" s="1">
        <v>1982.09</v>
      </c>
      <c r="C200" s="1">
        <v>546.11518699999999</v>
      </c>
      <c r="D200" s="1" t="s">
        <v>2</v>
      </c>
      <c r="E200" s="1" t="s">
        <v>3</v>
      </c>
      <c r="F200" s="1" t="s">
        <v>4</v>
      </c>
      <c r="G200" s="1" t="s">
        <v>52</v>
      </c>
      <c r="H200" s="1" t="s">
        <v>65</v>
      </c>
    </row>
    <row r="201" spans="1:8" x14ac:dyDescent="0.3">
      <c r="A201" s="1" t="s">
        <v>72</v>
      </c>
      <c r="B201" s="1">
        <v>1991.09</v>
      </c>
      <c r="C201" s="1">
        <v>945.65217399999995</v>
      </c>
      <c r="D201" s="1" t="s">
        <v>2</v>
      </c>
      <c r="E201" s="1" t="s">
        <v>3</v>
      </c>
      <c r="F201" s="1" t="s">
        <v>4</v>
      </c>
      <c r="G201" s="1" t="s">
        <v>52</v>
      </c>
      <c r="H201" s="1" t="s">
        <v>73</v>
      </c>
    </row>
    <row r="202" spans="1:8" x14ac:dyDescent="0.3">
      <c r="A202" s="1" t="s">
        <v>78</v>
      </c>
      <c r="B202" s="1">
        <v>2000.09</v>
      </c>
      <c r="C202" s="1">
        <v>1046</v>
      </c>
      <c r="D202" s="1" t="s">
        <v>2</v>
      </c>
      <c r="E202" s="1" t="s">
        <v>3</v>
      </c>
      <c r="F202" s="1" t="s">
        <v>4</v>
      </c>
      <c r="G202" s="1" t="s">
        <v>52</v>
      </c>
      <c r="H202" s="1" t="s">
        <v>79</v>
      </c>
    </row>
    <row r="203" spans="1:8" x14ac:dyDescent="0.3">
      <c r="A203" s="1" t="s">
        <v>84</v>
      </c>
      <c r="B203" s="1">
        <v>2009.09</v>
      </c>
      <c r="C203" s="1">
        <v>1293</v>
      </c>
      <c r="D203" s="1" t="s">
        <v>2</v>
      </c>
      <c r="E203" s="1" t="s">
        <v>3</v>
      </c>
      <c r="F203" s="1" t="s">
        <v>4</v>
      </c>
      <c r="G203" s="1" t="s">
        <v>52</v>
      </c>
      <c r="H203" s="1" t="s">
        <v>85</v>
      </c>
    </row>
    <row r="204" spans="1:8" x14ac:dyDescent="0.3">
      <c r="A204" s="1" t="s">
        <v>93</v>
      </c>
      <c r="B204" s="1">
        <v>1995.09</v>
      </c>
      <c r="C204" s="1">
        <v>993.79982299999995</v>
      </c>
      <c r="D204" s="1" t="s">
        <v>2</v>
      </c>
      <c r="E204" s="1" t="s">
        <v>3</v>
      </c>
      <c r="F204" s="1" t="s">
        <v>4</v>
      </c>
      <c r="G204" s="1" t="s">
        <v>87</v>
      </c>
      <c r="H204" s="1" t="s">
        <v>94</v>
      </c>
    </row>
    <row r="205" spans="1:8" x14ac:dyDescent="0.3">
      <c r="A205" s="1" t="s">
        <v>104</v>
      </c>
      <c r="B205" s="1">
        <v>2000.06</v>
      </c>
      <c r="C205" s="1">
        <v>466.75591200000002</v>
      </c>
      <c r="D205" s="1" t="s">
        <v>2</v>
      </c>
      <c r="E205" s="1" t="s">
        <v>3</v>
      </c>
      <c r="F205" s="1" t="s">
        <v>101</v>
      </c>
      <c r="G205" s="1" t="s">
        <v>102</v>
      </c>
      <c r="H205" s="1" t="s">
        <v>105</v>
      </c>
    </row>
    <row r="206" spans="1:8" x14ac:dyDescent="0.3">
      <c r="A206" s="1" t="s">
        <v>110</v>
      </c>
      <c r="B206" s="1">
        <v>2008.12</v>
      </c>
      <c r="C206" s="1">
        <v>890.66995499999996</v>
      </c>
      <c r="D206" s="1" t="s">
        <v>2</v>
      </c>
      <c r="E206" s="1" t="s">
        <v>3</v>
      </c>
      <c r="F206" s="1" t="s">
        <v>101</v>
      </c>
      <c r="G206" s="1" t="s">
        <v>102</v>
      </c>
      <c r="H206" s="1" t="s">
        <v>111</v>
      </c>
    </row>
    <row r="207" spans="1:8" x14ac:dyDescent="0.3">
      <c r="A207" s="1" t="s">
        <v>121</v>
      </c>
      <c r="B207" s="1">
        <v>1991.06</v>
      </c>
      <c r="C207" s="1">
        <v>937.18643099999997</v>
      </c>
      <c r="D207" s="1" t="s">
        <v>2</v>
      </c>
      <c r="E207" s="1" t="s">
        <v>3</v>
      </c>
      <c r="F207" s="1" t="s">
        <v>101</v>
      </c>
      <c r="G207" s="1" t="s">
        <v>102</v>
      </c>
      <c r="H207" s="1" t="s">
        <v>122</v>
      </c>
    </row>
    <row r="208" spans="1:8" x14ac:dyDescent="0.3">
      <c r="A208" s="1" t="s">
        <v>129</v>
      </c>
      <c r="B208" s="1">
        <v>2013.12</v>
      </c>
      <c r="C208" s="1">
        <v>1000</v>
      </c>
      <c r="D208" s="1" t="s">
        <v>2</v>
      </c>
      <c r="E208" s="1" t="s">
        <v>3</v>
      </c>
      <c r="F208" s="1" t="s">
        <v>101</v>
      </c>
      <c r="G208" s="1" t="s">
        <v>102</v>
      </c>
      <c r="H208" s="1" t="s">
        <v>130</v>
      </c>
    </row>
    <row r="209" spans="1:8" x14ac:dyDescent="0.3">
      <c r="A209" s="1" t="s">
        <v>139</v>
      </c>
      <c r="B209" s="1">
        <v>2013.12</v>
      </c>
      <c r="C209" s="1">
        <v>1000</v>
      </c>
      <c r="D209" s="1" t="s">
        <v>2</v>
      </c>
      <c r="E209" s="1" t="s">
        <v>3</v>
      </c>
      <c r="F209" s="1" t="s">
        <v>101</v>
      </c>
      <c r="G209" s="1" t="s">
        <v>102</v>
      </c>
      <c r="H209" s="1" t="s">
        <v>140</v>
      </c>
    </row>
    <row r="210" spans="1:8" x14ac:dyDescent="0.3">
      <c r="A210" s="1" t="s">
        <v>149</v>
      </c>
      <c r="B210" s="1">
        <v>2015.06</v>
      </c>
      <c r="C210" s="1">
        <v>1027</v>
      </c>
      <c r="D210" s="1" t="s">
        <v>2</v>
      </c>
      <c r="E210" s="1" t="s">
        <v>3</v>
      </c>
      <c r="F210" s="1" t="s">
        <v>101</v>
      </c>
      <c r="G210" s="1" t="s">
        <v>102</v>
      </c>
      <c r="H210" s="1" t="s">
        <v>150</v>
      </c>
    </row>
    <row r="211" spans="1:8" x14ac:dyDescent="0.3">
      <c r="A211" s="1" t="s">
        <v>159</v>
      </c>
      <c r="B211" s="1">
        <v>2013.12</v>
      </c>
      <c r="C211" s="1">
        <v>1000</v>
      </c>
      <c r="D211" s="1" t="s">
        <v>2</v>
      </c>
      <c r="E211" s="1" t="s">
        <v>3</v>
      </c>
      <c r="F211" s="1" t="s">
        <v>101</v>
      </c>
      <c r="G211" s="1" t="s">
        <v>102</v>
      </c>
      <c r="H211" s="1" t="s">
        <v>160</v>
      </c>
    </row>
    <row r="212" spans="1:8" x14ac:dyDescent="0.3">
      <c r="A212" s="1" t="s">
        <v>167</v>
      </c>
      <c r="B212" s="1">
        <v>2019.12</v>
      </c>
      <c r="C212" s="1">
        <v>1242</v>
      </c>
      <c r="D212" s="1" t="s">
        <v>2</v>
      </c>
      <c r="E212" s="1" t="s">
        <v>3</v>
      </c>
      <c r="F212" s="1" t="s">
        <v>101</v>
      </c>
      <c r="G212" s="1" t="s">
        <v>102</v>
      </c>
      <c r="H212" s="1" t="s">
        <v>168</v>
      </c>
    </row>
    <row r="213" spans="1:8" x14ac:dyDescent="0.3">
      <c r="A213" s="1" t="s">
        <v>175</v>
      </c>
      <c r="B213" s="1">
        <v>2012.06</v>
      </c>
      <c r="C213" s="1">
        <v>988.68138099999999</v>
      </c>
      <c r="D213" s="1" t="s">
        <v>2</v>
      </c>
      <c r="E213" s="1" t="s">
        <v>3</v>
      </c>
      <c r="F213" s="1" t="s">
        <v>101</v>
      </c>
      <c r="G213" s="1" t="s">
        <v>102</v>
      </c>
      <c r="H213" s="1" t="s">
        <v>176</v>
      </c>
    </row>
    <row r="214" spans="1:8" x14ac:dyDescent="0.3">
      <c r="A214" s="1" t="s">
        <v>185</v>
      </c>
      <c r="B214" s="1">
        <v>1994.06</v>
      </c>
      <c r="C214" s="1">
        <v>664.838931</v>
      </c>
      <c r="D214" s="1" t="s">
        <v>2</v>
      </c>
      <c r="E214" s="1" t="s">
        <v>3</v>
      </c>
      <c r="F214" s="1" t="s">
        <v>101</v>
      </c>
      <c r="G214" s="1" t="s">
        <v>102</v>
      </c>
      <c r="H214" s="1" t="s">
        <v>186</v>
      </c>
    </row>
    <row r="215" spans="1:8" x14ac:dyDescent="0.3">
      <c r="A215" s="1" t="s">
        <v>193</v>
      </c>
      <c r="B215" s="1">
        <v>2020.12</v>
      </c>
      <c r="C215" s="1">
        <v>1087</v>
      </c>
      <c r="D215" s="1" t="s">
        <v>2</v>
      </c>
      <c r="E215" s="1" t="s">
        <v>3</v>
      </c>
      <c r="F215" s="1" t="s">
        <v>101</v>
      </c>
      <c r="G215" s="1" t="s">
        <v>102</v>
      </c>
      <c r="H215" s="1" t="s">
        <v>194</v>
      </c>
    </row>
    <row r="216" spans="1:8" x14ac:dyDescent="0.3">
      <c r="A216" s="1" t="s">
        <v>199</v>
      </c>
      <c r="B216" s="1">
        <v>2012.12</v>
      </c>
      <c r="C216" s="1">
        <v>978.07017499999995</v>
      </c>
      <c r="D216" s="1" t="s">
        <v>2</v>
      </c>
      <c r="E216" s="1" t="s">
        <v>3</v>
      </c>
      <c r="F216" s="1" t="s">
        <v>101</v>
      </c>
      <c r="G216" s="1" t="s">
        <v>102</v>
      </c>
      <c r="H216" s="1" t="s">
        <v>200</v>
      </c>
    </row>
    <row r="217" spans="1:8" x14ac:dyDescent="0.3">
      <c r="A217" s="1" t="s">
        <v>205</v>
      </c>
      <c r="B217" s="1">
        <v>2011.06</v>
      </c>
      <c r="C217" s="1">
        <v>1025.482943</v>
      </c>
      <c r="D217" s="1" t="s">
        <v>2</v>
      </c>
      <c r="E217" s="1" t="s">
        <v>3</v>
      </c>
      <c r="F217" s="1" t="s">
        <v>101</v>
      </c>
      <c r="G217" s="1" t="s">
        <v>102</v>
      </c>
      <c r="H217" s="1" t="s">
        <v>206</v>
      </c>
    </row>
    <row r="218" spans="1:8" x14ac:dyDescent="0.3">
      <c r="A218" s="1" t="s">
        <v>215</v>
      </c>
      <c r="B218" s="1">
        <v>1993.12</v>
      </c>
      <c r="C218" s="1">
        <v>723.41953999999998</v>
      </c>
      <c r="D218" s="1" t="s">
        <v>2</v>
      </c>
      <c r="E218" s="1" t="s">
        <v>3</v>
      </c>
      <c r="F218" s="1" t="s">
        <v>101</v>
      </c>
      <c r="G218" s="1" t="s">
        <v>102</v>
      </c>
      <c r="H218" s="1" t="s">
        <v>216</v>
      </c>
    </row>
    <row r="219" spans="1:8" x14ac:dyDescent="0.3">
      <c r="A219" s="1" t="s">
        <v>221</v>
      </c>
      <c r="B219" s="1">
        <v>2016.06</v>
      </c>
      <c r="C219" s="1">
        <v>1040</v>
      </c>
      <c r="D219" s="1" t="s">
        <v>2</v>
      </c>
      <c r="E219" s="1" t="s">
        <v>3</v>
      </c>
      <c r="F219" s="1" t="s">
        <v>101</v>
      </c>
      <c r="G219" s="1" t="s">
        <v>102</v>
      </c>
      <c r="H219" s="1" t="s">
        <v>222</v>
      </c>
    </row>
    <row r="220" spans="1:8" x14ac:dyDescent="0.3">
      <c r="A220" s="1" t="s">
        <v>231</v>
      </c>
      <c r="B220" s="1">
        <v>1999.06</v>
      </c>
      <c r="C220" s="1">
        <v>689.41979500000002</v>
      </c>
      <c r="D220" s="1" t="s">
        <v>2</v>
      </c>
      <c r="E220" s="1" t="s">
        <v>3</v>
      </c>
      <c r="F220" s="1" t="s">
        <v>101</v>
      </c>
      <c r="G220" s="1" t="s">
        <v>102</v>
      </c>
      <c r="H220" s="1" t="s">
        <v>232</v>
      </c>
    </row>
    <row r="221" spans="1:8" x14ac:dyDescent="0.3">
      <c r="A221" s="1" t="s">
        <v>241</v>
      </c>
      <c r="B221" s="1">
        <v>1997.12</v>
      </c>
      <c r="C221" s="1">
        <v>658.34522100000004</v>
      </c>
      <c r="D221" s="1" t="s">
        <v>2</v>
      </c>
      <c r="E221" s="1" t="s">
        <v>3</v>
      </c>
      <c r="F221" s="1" t="s">
        <v>101</v>
      </c>
      <c r="G221" s="1" t="s">
        <v>102</v>
      </c>
      <c r="H221" s="1" t="s">
        <v>242</v>
      </c>
    </row>
    <row r="222" spans="1:8" x14ac:dyDescent="0.3">
      <c r="A222" s="1" t="s">
        <v>247</v>
      </c>
      <c r="B222" s="1">
        <v>2018.12</v>
      </c>
      <c r="C222" s="1">
        <v>1164</v>
      </c>
      <c r="D222" s="1" t="s">
        <v>2</v>
      </c>
      <c r="E222" s="1" t="s">
        <v>3</v>
      </c>
      <c r="F222" s="1" t="s">
        <v>101</v>
      </c>
      <c r="G222" s="1" t="s">
        <v>102</v>
      </c>
      <c r="H222" s="1" t="s">
        <v>248</v>
      </c>
    </row>
    <row r="223" spans="1:8" x14ac:dyDescent="0.3">
      <c r="A223" s="1" t="s">
        <v>255</v>
      </c>
      <c r="B223" s="1">
        <v>2013.12</v>
      </c>
      <c r="C223" s="1">
        <v>1000</v>
      </c>
      <c r="D223" s="1" t="s">
        <v>2</v>
      </c>
      <c r="E223" s="1" t="s">
        <v>3</v>
      </c>
      <c r="F223" s="1" t="s">
        <v>101</v>
      </c>
      <c r="G223" s="1" t="s">
        <v>102</v>
      </c>
      <c r="H223" s="1" t="s">
        <v>256</v>
      </c>
    </row>
    <row r="224" spans="1:8" x14ac:dyDescent="0.3">
      <c r="A224" s="1" t="s">
        <v>265</v>
      </c>
      <c r="B224" s="1">
        <v>2005.12</v>
      </c>
      <c r="C224" s="1">
        <v>764.97175100000004</v>
      </c>
      <c r="D224" s="1" t="s">
        <v>2</v>
      </c>
      <c r="E224" s="1" t="s">
        <v>3</v>
      </c>
      <c r="F224" s="1" t="s">
        <v>101</v>
      </c>
      <c r="G224" s="1" t="s">
        <v>102</v>
      </c>
      <c r="H224" s="1" t="s">
        <v>266</v>
      </c>
    </row>
    <row r="225" spans="1:8" x14ac:dyDescent="0.3">
      <c r="A225" s="1" t="s">
        <v>275</v>
      </c>
      <c r="B225" s="1">
        <v>1988.06</v>
      </c>
      <c r="C225" s="1">
        <v>435.25055700000001</v>
      </c>
      <c r="D225" s="1" t="s">
        <v>2</v>
      </c>
      <c r="E225" s="1" t="s">
        <v>3</v>
      </c>
      <c r="F225" s="1" t="s">
        <v>101</v>
      </c>
      <c r="G225" s="1" t="s">
        <v>102</v>
      </c>
      <c r="H225" s="1" t="s">
        <v>276</v>
      </c>
    </row>
    <row r="226" spans="1:8" x14ac:dyDescent="0.3">
      <c r="A226" s="1" t="s">
        <v>283</v>
      </c>
      <c r="B226" s="1">
        <v>1986.12</v>
      </c>
      <c r="C226" s="1">
        <v>469.647223</v>
      </c>
      <c r="D226" s="1" t="s">
        <v>2</v>
      </c>
      <c r="E226" s="1" t="s">
        <v>3</v>
      </c>
      <c r="F226" s="1" t="s">
        <v>101</v>
      </c>
      <c r="G226" s="1" t="s">
        <v>102</v>
      </c>
      <c r="H226" s="1" t="s">
        <v>284</v>
      </c>
    </row>
    <row r="227" spans="1:8" x14ac:dyDescent="0.3">
      <c r="A227" s="1" t="s">
        <v>287</v>
      </c>
      <c r="B227" s="1">
        <v>2007.12</v>
      </c>
      <c r="C227" s="1">
        <v>803.82998599999996</v>
      </c>
      <c r="D227" s="1" t="s">
        <v>2</v>
      </c>
      <c r="E227" s="1" t="s">
        <v>3</v>
      </c>
      <c r="F227" s="1" t="s">
        <v>101</v>
      </c>
      <c r="G227" s="1" t="s">
        <v>102</v>
      </c>
      <c r="H227" s="1" t="s">
        <v>288</v>
      </c>
    </row>
    <row r="228" spans="1:8" x14ac:dyDescent="0.3">
      <c r="A228" s="1" t="s">
        <v>297</v>
      </c>
      <c r="B228" s="1">
        <v>1991.12</v>
      </c>
      <c r="C228" s="1">
        <v>459.71122500000001</v>
      </c>
      <c r="D228" s="1" t="s">
        <v>2</v>
      </c>
      <c r="E228" s="1" t="s">
        <v>3</v>
      </c>
      <c r="F228" s="1" t="s">
        <v>101</v>
      </c>
      <c r="G228" s="1" t="s">
        <v>102</v>
      </c>
      <c r="H228" s="1" t="s">
        <v>298</v>
      </c>
    </row>
    <row r="229" spans="1:8" x14ac:dyDescent="0.3">
      <c r="A229" s="1" t="s">
        <v>303</v>
      </c>
      <c r="B229" s="1">
        <v>2019.09</v>
      </c>
      <c r="C229" s="1">
        <v>1711</v>
      </c>
      <c r="D229" s="1" t="s">
        <v>2</v>
      </c>
      <c r="E229" s="1" t="s">
        <v>3</v>
      </c>
      <c r="F229" s="1" t="s">
        <v>304</v>
      </c>
      <c r="G229" s="1" t="s">
        <v>305</v>
      </c>
      <c r="H229" s="1" t="s">
        <v>306</v>
      </c>
    </row>
    <row r="230" spans="1:8" x14ac:dyDescent="0.3">
      <c r="A230" s="1" t="s">
        <v>315</v>
      </c>
      <c r="B230" s="1">
        <v>2006.06</v>
      </c>
      <c r="C230" s="1">
        <v>1387</v>
      </c>
      <c r="D230" s="1" t="s">
        <v>2</v>
      </c>
      <c r="E230" s="1" t="s">
        <v>3</v>
      </c>
      <c r="F230" s="1" t="s">
        <v>304</v>
      </c>
      <c r="G230" s="1" t="s">
        <v>305</v>
      </c>
      <c r="H230" s="1" t="s">
        <v>316</v>
      </c>
    </row>
    <row r="231" spans="1:8" x14ac:dyDescent="0.3">
      <c r="A231" s="1" t="s">
        <v>327</v>
      </c>
      <c r="B231" s="1">
        <v>1987.03</v>
      </c>
      <c r="C231" s="1">
        <v>500.66313000000002</v>
      </c>
      <c r="D231" s="1" t="s">
        <v>2</v>
      </c>
      <c r="E231" s="1" t="s">
        <v>3</v>
      </c>
      <c r="F231" s="1" t="s">
        <v>324</v>
      </c>
      <c r="G231" s="1" t="s">
        <v>325</v>
      </c>
      <c r="H231" s="1" t="s">
        <v>328</v>
      </c>
    </row>
    <row r="232" spans="1:8" x14ac:dyDescent="0.3">
      <c r="A232" s="1" t="s">
        <v>335</v>
      </c>
      <c r="B232" s="1">
        <v>2011.12</v>
      </c>
      <c r="C232" s="1">
        <v>1082</v>
      </c>
      <c r="D232" s="1" t="s">
        <v>2</v>
      </c>
      <c r="E232" s="1" t="s">
        <v>3</v>
      </c>
      <c r="F232" s="1" t="s">
        <v>324</v>
      </c>
      <c r="G232" s="1" t="s">
        <v>336</v>
      </c>
      <c r="H232" s="1" t="s">
        <v>337</v>
      </c>
    </row>
    <row r="233" spans="1:8" x14ac:dyDescent="0.3">
      <c r="A233" s="1" t="s">
        <v>349</v>
      </c>
      <c r="B233" s="1">
        <v>2016.12</v>
      </c>
      <c r="C233" s="1">
        <v>1021</v>
      </c>
      <c r="D233" s="1" t="s">
        <v>2</v>
      </c>
      <c r="E233" s="1" t="s">
        <v>3</v>
      </c>
      <c r="F233" s="1" t="s">
        <v>324</v>
      </c>
      <c r="G233" s="1" t="s">
        <v>339</v>
      </c>
      <c r="H233" s="1" t="s">
        <v>350</v>
      </c>
    </row>
    <row r="234" spans="1:8" x14ac:dyDescent="0.3">
      <c r="A234" s="1" t="s">
        <v>357</v>
      </c>
      <c r="B234" s="1">
        <v>1998.12</v>
      </c>
      <c r="C234" s="1">
        <v>770</v>
      </c>
      <c r="D234" s="1" t="s">
        <v>118</v>
      </c>
      <c r="E234" s="1" t="s">
        <v>3</v>
      </c>
      <c r="F234" s="1" t="s">
        <v>324</v>
      </c>
      <c r="G234" s="1" t="s">
        <v>341</v>
      </c>
      <c r="H234" s="1" t="s">
        <v>343</v>
      </c>
    </row>
    <row r="235" spans="1:8" x14ac:dyDescent="0.3">
      <c r="A235" s="1" t="s">
        <v>367</v>
      </c>
      <c r="B235" s="1">
        <v>2019.12</v>
      </c>
      <c r="C235" s="1">
        <v>1349</v>
      </c>
      <c r="D235" s="1" t="s">
        <v>2</v>
      </c>
      <c r="E235" s="1" t="s">
        <v>3</v>
      </c>
      <c r="F235" s="1" t="s">
        <v>324</v>
      </c>
      <c r="G235" s="1" t="s">
        <v>364</v>
      </c>
      <c r="H235" s="1" t="s">
        <v>368</v>
      </c>
    </row>
    <row r="236" spans="1:8" x14ac:dyDescent="0.3">
      <c r="A236" s="1" t="s">
        <v>380</v>
      </c>
      <c r="B236" s="1">
        <v>2015.03</v>
      </c>
      <c r="C236" s="1">
        <v>1045</v>
      </c>
      <c r="D236" s="1" t="s">
        <v>2</v>
      </c>
      <c r="E236" s="1" t="s">
        <v>3</v>
      </c>
      <c r="F236" s="1" t="s">
        <v>324</v>
      </c>
      <c r="G236" s="1" t="s">
        <v>364</v>
      </c>
      <c r="H236" s="1" t="s">
        <v>381</v>
      </c>
    </row>
    <row r="237" spans="1:8" x14ac:dyDescent="0.3">
      <c r="A237" s="1" t="s">
        <v>392</v>
      </c>
      <c r="B237" s="1">
        <v>2017.09</v>
      </c>
      <c r="C237" s="1">
        <v>1060</v>
      </c>
      <c r="D237" s="1" t="s">
        <v>2</v>
      </c>
      <c r="E237" s="1" t="s">
        <v>3</v>
      </c>
      <c r="F237" s="1" t="s">
        <v>324</v>
      </c>
      <c r="G237" s="1" t="s">
        <v>364</v>
      </c>
      <c r="H237" s="1" t="s">
        <v>393</v>
      </c>
    </row>
    <row r="238" spans="1:8" x14ac:dyDescent="0.3">
      <c r="A238" s="1" t="s">
        <v>403</v>
      </c>
      <c r="B238" s="1">
        <v>2012.12</v>
      </c>
      <c r="C238" s="1">
        <v>1111</v>
      </c>
      <c r="D238" s="1" t="s">
        <v>2</v>
      </c>
      <c r="E238" s="1" t="s">
        <v>3</v>
      </c>
      <c r="F238" s="1" t="s">
        <v>324</v>
      </c>
      <c r="G238" s="1" t="s">
        <v>364</v>
      </c>
      <c r="H238" s="1" t="s">
        <v>404</v>
      </c>
    </row>
    <row r="239" spans="1:8" x14ac:dyDescent="0.3">
      <c r="A239" s="1" t="s">
        <v>415</v>
      </c>
      <c r="B239" s="1">
        <v>2015.06</v>
      </c>
      <c r="C239" s="1">
        <v>1258</v>
      </c>
      <c r="D239" s="1" t="s">
        <v>2</v>
      </c>
      <c r="E239" s="1" t="s">
        <v>3</v>
      </c>
      <c r="F239" s="1" t="s">
        <v>324</v>
      </c>
      <c r="G239" s="1" t="s">
        <v>364</v>
      </c>
      <c r="H239" s="1" t="s">
        <v>416</v>
      </c>
    </row>
    <row r="240" spans="1:8" x14ac:dyDescent="0.3">
      <c r="A240" s="1" t="s">
        <v>429</v>
      </c>
      <c r="B240" s="1">
        <v>2017.12</v>
      </c>
      <c r="C240" s="1">
        <v>994</v>
      </c>
      <c r="D240" s="1" t="s">
        <v>2</v>
      </c>
      <c r="E240" s="1" t="s">
        <v>3</v>
      </c>
      <c r="F240" s="1" t="s">
        <v>324</v>
      </c>
      <c r="G240" s="1" t="s">
        <v>364</v>
      </c>
      <c r="H240" s="1" t="s">
        <v>430</v>
      </c>
    </row>
    <row r="241" spans="1:8" x14ac:dyDescent="0.3">
      <c r="A241" s="1" t="s">
        <v>444</v>
      </c>
      <c r="B241" s="1">
        <v>2020.06</v>
      </c>
      <c r="C241" s="1">
        <v>1428</v>
      </c>
      <c r="D241" s="1" t="s">
        <v>2</v>
      </c>
      <c r="E241" s="1" t="s">
        <v>3</v>
      </c>
      <c r="F241" s="1" t="s">
        <v>324</v>
      </c>
      <c r="G241" s="1" t="s">
        <v>364</v>
      </c>
      <c r="H241" s="1" t="s">
        <v>445</v>
      </c>
    </row>
    <row r="242" spans="1:8" x14ac:dyDescent="0.3">
      <c r="A242" s="1" t="s">
        <v>457</v>
      </c>
      <c r="B242" s="1">
        <v>2010.12</v>
      </c>
      <c r="C242" s="1">
        <v>1000</v>
      </c>
      <c r="D242" s="1" t="s">
        <v>2</v>
      </c>
      <c r="E242" s="1" t="s">
        <v>3</v>
      </c>
      <c r="F242" s="1" t="s">
        <v>324</v>
      </c>
      <c r="G242" s="1" t="s">
        <v>339</v>
      </c>
      <c r="H242" s="1" t="s">
        <v>458</v>
      </c>
    </row>
    <row r="243" spans="1:8" x14ac:dyDescent="0.3">
      <c r="A243" s="1" t="s">
        <v>466</v>
      </c>
      <c r="B243" s="1">
        <v>1996.12</v>
      </c>
      <c r="C243" s="1">
        <v>710</v>
      </c>
      <c r="D243" s="1" t="s">
        <v>2</v>
      </c>
      <c r="E243" s="1" t="s">
        <v>3</v>
      </c>
      <c r="F243" s="1" t="s">
        <v>324</v>
      </c>
      <c r="G243" s="1" t="s">
        <v>341</v>
      </c>
      <c r="H243" s="1" t="s">
        <v>465</v>
      </c>
    </row>
    <row r="244" spans="1:8" x14ac:dyDescent="0.3">
      <c r="A244" s="1" t="s">
        <v>474</v>
      </c>
      <c r="B244" s="1">
        <v>2009.12</v>
      </c>
      <c r="C244" s="1">
        <v>960</v>
      </c>
      <c r="D244" s="1" t="s">
        <v>2</v>
      </c>
      <c r="E244" s="1" t="s">
        <v>3</v>
      </c>
      <c r="F244" s="1" t="s">
        <v>324</v>
      </c>
      <c r="G244" s="1" t="s">
        <v>341</v>
      </c>
      <c r="H244" s="1" t="s">
        <v>475</v>
      </c>
    </row>
    <row r="245" spans="1:8" x14ac:dyDescent="0.3">
      <c r="A245" s="1" t="s">
        <v>484</v>
      </c>
      <c r="B245" s="1">
        <v>1995.12</v>
      </c>
      <c r="C245" s="1">
        <v>814</v>
      </c>
      <c r="D245" s="1" t="s">
        <v>2</v>
      </c>
      <c r="E245" s="1" t="s">
        <v>3</v>
      </c>
      <c r="F245" s="1" t="s">
        <v>324</v>
      </c>
      <c r="G245" s="1" t="s">
        <v>339</v>
      </c>
      <c r="H245" s="1" t="s">
        <v>483</v>
      </c>
    </row>
    <row r="246" spans="1:8" x14ac:dyDescent="0.3">
      <c r="A246" s="1" t="s">
        <v>491</v>
      </c>
      <c r="B246" s="1">
        <v>2008.12</v>
      </c>
      <c r="C246" s="1">
        <v>1052.800119</v>
      </c>
      <c r="D246" s="1" t="s">
        <v>2</v>
      </c>
      <c r="E246" s="1" t="s">
        <v>3</v>
      </c>
      <c r="F246" s="1" t="s">
        <v>324</v>
      </c>
      <c r="G246" s="1" t="s">
        <v>339</v>
      </c>
      <c r="H246" s="1" t="s">
        <v>492</v>
      </c>
    </row>
    <row r="247" spans="1:8" x14ac:dyDescent="0.3">
      <c r="A247" s="1" t="s">
        <v>500</v>
      </c>
      <c r="B247" s="1">
        <v>2001.12</v>
      </c>
      <c r="C247" s="1">
        <v>636</v>
      </c>
      <c r="D247" s="1" t="s">
        <v>2</v>
      </c>
      <c r="E247" s="1" t="s">
        <v>3</v>
      </c>
      <c r="F247" s="1" t="s">
        <v>324</v>
      </c>
      <c r="G247" s="1" t="s">
        <v>341</v>
      </c>
      <c r="H247" s="1" t="s">
        <v>499</v>
      </c>
    </row>
    <row r="248" spans="1:8" x14ac:dyDescent="0.3">
      <c r="A248" s="1" t="s">
        <v>507</v>
      </c>
      <c r="B248" s="1">
        <v>2014.12</v>
      </c>
      <c r="C248" s="1">
        <v>1027</v>
      </c>
      <c r="D248" s="1" t="s">
        <v>2</v>
      </c>
      <c r="E248" s="1" t="s">
        <v>3</v>
      </c>
      <c r="F248" s="1" t="s">
        <v>324</v>
      </c>
      <c r="G248" s="1" t="s">
        <v>339</v>
      </c>
      <c r="H248" s="1" t="s">
        <v>508</v>
      </c>
    </row>
    <row r="249" spans="1:8" x14ac:dyDescent="0.3">
      <c r="A249" s="1" t="s">
        <v>517</v>
      </c>
      <c r="B249" s="1">
        <v>2000.12</v>
      </c>
      <c r="C249" s="1">
        <v>732</v>
      </c>
      <c r="D249" s="1" t="s">
        <v>2</v>
      </c>
      <c r="E249" s="1" t="s">
        <v>3</v>
      </c>
      <c r="F249" s="1" t="s">
        <v>324</v>
      </c>
      <c r="G249" s="1" t="s">
        <v>325</v>
      </c>
      <c r="H249" s="1" t="s">
        <v>518</v>
      </c>
    </row>
    <row r="250" spans="1:8" x14ac:dyDescent="0.3">
      <c r="A250" s="1" t="s">
        <v>525</v>
      </c>
      <c r="B250" s="1">
        <v>2013.12</v>
      </c>
      <c r="C250" s="1">
        <v>1053</v>
      </c>
      <c r="D250" s="1" t="s">
        <v>2</v>
      </c>
      <c r="E250" s="1" t="s">
        <v>3</v>
      </c>
      <c r="F250" s="1" t="s">
        <v>324</v>
      </c>
      <c r="G250" s="1" t="s">
        <v>339</v>
      </c>
      <c r="H250" s="1" t="s">
        <v>526</v>
      </c>
    </row>
    <row r="251" spans="1:8" x14ac:dyDescent="0.3">
      <c r="A251" s="1" t="s">
        <v>534</v>
      </c>
      <c r="B251" s="1">
        <v>1999.12</v>
      </c>
      <c r="C251" s="1">
        <v>765</v>
      </c>
      <c r="D251" s="1" t="s">
        <v>2</v>
      </c>
      <c r="E251" s="1" t="s">
        <v>3</v>
      </c>
      <c r="F251" s="1" t="s">
        <v>324</v>
      </c>
      <c r="G251" s="1" t="s">
        <v>325</v>
      </c>
      <c r="H251" s="1" t="s">
        <v>535</v>
      </c>
    </row>
    <row r="252" spans="1:8" x14ac:dyDescent="0.3">
      <c r="A252" s="1" t="s">
        <v>543</v>
      </c>
      <c r="B252" s="1">
        <v>2012.12</v>
      </c>
      <c r="C252" s="1">
        <v>1045</v>
      </c>
      <c r="D252" s="1" t="s">
        <v>2</v>
      </c>
      <c r="E252" s="1" t="s">
        <v>3</v>
      </c>
      <c r="F252" s="1" t="s">
        <v>324</v>
      </c>
      <c r="G252" s="1" t="s">
        <v>341</v>
      </c>
      <c r="H252" s="1" t="s">
        <v>544</v>
      </c>
    </row>
    <row r="253" spans="1:8" x14ac:dyDescent="0.3">
      <c r="A253" s="1" t="s">
        <v>553</v>
      </c>
      <c r="B253" s="1">
        <v>1998.12</v>
      </c>
      <c r="C253" s="1">
        <v>743</v>
      </c>
      <c r="D253" s="1" t="s">
        <v>2</v>
      </c>
      <c r="E253" s="1" t="s">
        <v>3</v>
      </c>
      <c r="F253" s="1" t="s">
        <v>324</v>
      </c>
      <c r="G253" s="1" t="s">
        <v>339</v>
      </c>
      <c r="H253" s="1" t="s">
        <v>554</v>
      </c>
    </row>
    <row r="254" spans="1:8" x14ac:dyDescent="0.3">
      <c r="A254" s="1" t="s">
        <v>563</v>
      </c>
      <c r="B254" s="1">
        <v>2011.12</v>
      </c>
      <c r="C254" s="1">
        <v>1053</v>
      </c>
      <c r="D254" s="1" t="s">
        <v>2</v>
      </c>
      <c r="E254" s="1" t="s">
        <v>3</v>
      </c>
      <c r="F254" s="1" t="s">
        <v>324</v>
      </c>
      <c r="G254" s="1" t="s">
        <v>336</v>
      </c>
      <c r="H254" s="1" t="s">
        <v>562</v>
      </c>
    </row>
    <row r="255" spans="1:8" x14ac:dyDescent="0.3">
      <c r="A255" s="1" t="s">
        <v>572</v>
      </c>
      <c r="B255" s="1">
        <v>1997.12</v>
      </c>
      <c r="C255" s="1">
        <v>798</v>
      </c>
      <c r="D255" s="1" t="s">
        <v>2</v>
      </c>
      <c r="E255" s="1" t="s">
        <v>3</v>
      </c>
      <c r="F255" s="1" t="s">
        <v>324</v>
      </c>
      <c r="G255" s="1" t="s">
        <v>339</v>
      </c>
      <c r="H255" s="1" t="s">
        <v>573</v>
      </c>
    </row>
    <row r="256" spans="1:8" x14ac:dyDescent="0.3">
      <c r="A256" s="1" t="s">
        <v>582</v>
      </c>
      <c r="B256" s="1">
        <v>2010.12</v>
      </c>
      <c r="C256" s="1">
        <v>1000</v>
      </c>
      <c r="D256" s="1" t="s">
        <v>2</v>
      </c>
      <c r="E256" s="1" t="s">
        <v>3</v>
      </c>
      <c r="F256" s="1" t="s">
        <v>324</v>
      </c>
      <c r="G256" s="1" t="s">
        <v>339</v>
      </c>
      <c r="H256" s="1" t="s">
        <v>583</v>
      </c>
    </row>
    <row r="257" spans="1:8" x14ac:dyDescent="0.3">
      <c r="A257" s="1" t="s">
        <v>592</v>
      </c>
      <c r="B257" s="1">
        <v>2013.06</v>
      </c>
      <c r="C257" s="1">
        <v>1056</v>
      </c>
      <c r="D257" s="1" t="s">
        <v>2</v>
      </c>
      <c r="E257" s="1" t="s">
        <v>3</v>
      </c>
      <c r="F257" s="1" t="s">
        <v>324</v>
      </c>
      <c r="G257" s="1" t="s">
        <v>339</v>
      </c>
      <c r="H257" s="1" t="s">
        <v>593</v>
      </c>
    </row>
    <row r="258" spans="1:8" x14ac:dyDescent="0.3">
      <c r="A258" s="1" t="s">
        <v>601</v>
      </c>
      <c r="B258" s="1">
        <v>1999.06</v>
      </c>
      <c r="C258" s="1">
        <v>776</v>
      </c>
      <c r="D258" s="1" t="s">
        <v>2</v>
      </c>
      <c r="E258" s="1" t="s">
        <v>3</v>
      </c>
      <c r="F258" s="1" t="s">
        <v>324</v>
      </c>
      <c r="G258" s="1" t="s">
        <v>325</v>
      </c>
      <c r="H258" s="1" t="s">
        <v>602</v>
      </c>
    </row>
    <row r="259" spans="1:8" x14ac:dyDescent="0.3">
      <c r="A259" s="1" t="s">
        <v>611</v>
      </c>
      <c r="B259" s="1">
        <v>2012.06</v>
      </c>
      <c r="C259" s="1">
        <v>1035</v>
      </c>
      <c r="D259" s="1" t="s">
        <v>2</v>
      </c>
      <c r="E259" s="1" t="s">
        <v>3</v>
      </c>
      <c r="F259" s="1" t="s">
        <v>324</v>
      </c>
      <c r="G259" s="1" t="s">
        <v>341</v>
      </c>
      <c r="H259" s="1" t="s">
        <v>612</v>
      </c>
    </row>
    <row r="260" spans="1:8" x14ac:dyDescent="0.3">
      <c r="A260" s="1" t="s">
        <v>621</v>
      </c>
      <c r="B260" s="1">
        <v>1998.06</v>
      </c>
      <c r="C260" s="1">
        <v>677</v>
      </c>
      <c r="D260" s="1" t="s">
        <v>2</v>
      </c>
      <c r="E260" s="1" t="s">
        <v>3</v>
      </c>
      <c r="F260" s="1" t="s">
        <v>324</v>
      </c>
      <c r="G260" s="1" t="s">
        <v>341</v>
      </c>
      <c r="H260" s="1" t="s">
        <v>619</v>
      </c>
    </row>
    <row r="261" spans="1:8" x14ac:dyDescent="0.3">
      <c r="A261" s="1" t="s">
        <v>628</v>
      </c>
      <c r="B261" s="1">
        <v>2020.06</v>
      </c>
      <c r="C261" s="1">
        <v>1137</v>
      </c>
      <c r="D261" s="1" t="s">
        <v>2</v>
      </c>
      <c r="E261" s="1" t="s">
        <v>3</v>
      </c>
      <c r="F261" s="1" t="s">
        <v>324</v>
      </c>
      <c r="G261" s="1" t="s">
        <v>325</v>
      </c>
      <c r="H261" s="1" t="s">
        <v>629</v>
      </c>
    </row>
    <row r="262" spans="1:8" x14ac:dyDescent="0.3">
      <c r="A262" s="1" t="s">
        <v>637</v>
      </c>
      <c r="B262" s="1">
        <v>2010.12</v>
      </c>
      <c r="C262" s="1">
        <v>1000</v>
      </c>
      <c r="D262" s="1" t="s">
        <v>2</v>
      </c>
      <c r="E262" s="1" t="s">
        <v>3</v>
      </c>
      <c r="F262" s="1" t="s">
        <v>324</v>
      </c>
      <c r="G262" s="1" t="s">
        <v>336</v>
      </c>
      <c r="H262" s="1" t="s">
        <v>638</v>
      </c>
    </row>
    <row r="263" spans="1:8" x14ac:dyDescent="0.3">
      <c r="A263" s="1" t="s">
        <v>646</v>
      </c>
      <c r="B263" s="1">
        <v>1991.12</v>
      </c>
      <c r="C263" s="1">
        <v>0.7</v>
      </c>
      <c r="D263" s="1" t="s">
        <v>2</v>
      </c>
      <c r="E263" s="1" t="s">
        <v>97</v>
      </c>
      <c r="F263" s="1" t="s">
        <v>324</v>
      </c>
      <c r="G263" s="1" t="s">
        <v>647</v>
      </c>
      <c r="H263" s="1" t="s">
        <v>328</v>
      </c>
    </row>
    <row r="264" spans="1:8" x14ac:dyDescent="0.3">
      <c r="A264" s="1" t="s">
        <v>653</v>
      </c>
      <c r="B264" s="1">
        <v>2005.03</v>
      </c>
      <c r="C264" s="1">
        <v>861</v>
      </c>
      <c r="D264" s="1" t="s">
        <v>2</v>
      </c>
      <c r="E264" s="1" t="s">
        <v>3</v>
      </c>
      <c r="F264" s="1" t="s">
        <v>324</v>
      </c>
      <c r="G264" s="1" t="s">
        <v>654</v>
      </c>
      <c r="H264" s="1" t="s">
        <v>340</v>
      </c>
    </row>
    <row r="265" spans="1:8" x14ac:dyDescent="0.3">
      <c r="A265" s="1" t="s">
        <v>659</v>
      </c>
      <c r="B265" s="1">
        <v>2018.03</v>
      </c>
      <c r="C265" s="1">
        <v>1278</v>
      </c>
      <c r="D265" s="1" t="s">
        <v>2</v>
      </c>
      <c r="E265" s="1" t="s">
        <v>3</v>
      </c>
      <c r="F265" s="1" t="s">
        <v>324</v>
      </c>
      <c r="G265" s="1" t="s">
        <v>654</v>
      </c>
      <c r="H265" s="1" t="s">
        <v>348</v>
      </c>
    </row>
    <row r="266" spans="1:8" x14ac:dyDescent="0.3">
      <c r="A266" s="1" t="s">
        <v>664</v>
      </c>
      <c r="B266" s="1">
        <v>2004.03</v>
      </c>
      <c r="C266" s="1">
        <v>833</v>
      </c>
      <c r="D266" s="1" t="s">
        <v>2</v>
      </c>
      <c r="E266" s="1" t="s">
        <v>3</v>
      </c>
      <c r="F266" s="1" t="s">
        <v>324</v>
      </c>
      <c r="G266" s="1" t="s">
        <v>654</v>
      </c>
      <c r="H266" s="1" t="s">
        <v>358</v>
      </c>
    </row>
    <row r="267" spans="1:8" x14ac:dyDescent="0.3">
      <c r="A267" s="1" t="s">
        <v>670</v>
      </c>
      <c r="B267" s="1">
        <v>2013.09</v>
      </c>
      <c r="C267" s="1">
        <v>1093</v>
      </c>
      <c r="D267" s="1" t="s">
        <v>2</v>
      </c>
      <c r="E267" s="1" t="s">
        <v>3</v>
      </c>
      <c r="F267" s="1" t="s">
        <v>324</v>
      </c>
      <c r="G267" s="1" t="s">
        <v>668</v>
      </c>
      <c r="H267" s="1" t="s">
        <v>369</v>
      </c>
    </row>
    <row r="268" spans="1:8" x14ac:dyDescent="0.3">
      <c r="A268" s="1" t="s">
        <v>676</v>
      </c>
      <c r="B268" s="1">
        <v>2020.06</v>
      </c>
      <c r="C268" s="1">
        <v>1287</v>
      </c>
      <c r="D268" s="1" t="s">
        <v>2</v>
      </c>
      <c r="E268" s="1" t="s">
        <v>3</v>
      </c>
      <c r="F268" s="1" t="s">
        <v>324</v>
      </c>
      <c r="G268" s="1" t="s">
        <v>668</v>
      </c>
      <c r="H268" s="1" t="s">
        <v>379</v>
      </c>
    </row>
    <row r="269" spans="1:8" x14ac:dyDescent="0.3">
      <c r="A269" s="1" t="s">
        <v>681</v>
      </c>
      <c r="B269" s="1">
        <v>2011.06</v>
      </c>
      <c r="C269" s="1">
        <v>1092</v>
      </c>
      <c r="D269" s="1" t="s">
        <v>2</v>
      </c>
      <c r="E269" s="1" t="s">
        <v>3</v>
      </c>
      <c r="F269" s="1" t="s">
        <v>324</v>
      </c>
      <c r="G269" s="1" t="s">
        <v>668</v>
      </c>
      <c r="H269" s="1" t="s">
        <v>393</v>
      </c>
    </row>
    <row r="270" spans="1:8" x14ac:dyDescent="0.3">
      <c r="A270" s="1" t="s">
        <v>686</v>
      </c>
      <c r="B270" s="1">
        <v>2018.03</v>
      </c>
      <c r="C270" s="1">
        <v>1057</v>
      </c>
      <c r="D270" s="1" t="s">
        <v>2</v>
      </c>
      <c r="E270" s="1" t="s">
        <v>3</v>
      </c>
      <c r="F270" s="1" t="s">
        <v>324</v>
      </c>
      <c r="G270" s="1" t="s">
        <v>668</v>
      </c>
      <c r="H270" s="1" t="s">
        <v>402</v>
      </c>
    </row>
    <row r="271" spans="1:8" x14ac:dyDescent="0.3">
      <c r="A271" s="1" t="s">
        <v>692</v>
      </c>
      <c r="B271" s="1">
        <v>2020.09</v>
      </c>
      <c r="C271" s="1">
        <v>1363</v>
      </c>
      <c r="D271" s="1" t="s">
        <v>2</v>
      </c>
      <c r="E271" s="1" t="s">
        <v>3</v>
      </c>
      <c r="F271" s="1" t="s">
        <v>324</v>
      </c>
      <c r="G271" s="1" t="s">
        <v>668</v>
      </c>
      <c r="H271" s="1" t="s">
        <v>412</v>
      </c>
    </row>
    <row r="272" spans="1:8" x14ac:dyDescent="0.3">
      <c r="A272" s="1" t="s">
        <v>697</v>
      </c>
      <c r="B272" s="1">
        <v>2011.09</v>
      </c>
      <c r="C272" s="1">
        <v>1027</v>
      </c>
      <c r="D272" s="1" t="s">
        <v>2</v>
      </c>
      <c r="E272" s="1" t="s">
        <v>3</v>
      </c>
      <c r="F272" s="1" t="s">
        <v>324</v>
      </c>
      <c r="G272" s="1" t="s">
        <v>668</v>
      </c>
      <c r="H272" s="1" t="s">
        <v>425</v>
      </c>
    </row>
    <row r="273" spans="1:8" x14ac:dyDescent="0.3">
      <c r="A273" s="1" t="s">
        <v>702</v>
      </c>
      <c r="B273" s="1">
        <v>2014.03</v>
      </c>
      <c r="C273" s="1">
        <v>1131</v>
      </c>
      <c r="D273" s="1" t="s">
        <v>2</v>
      </c>
      <c r="E273" s="1" t="s">
        <v>3</v>
      </c>
      <c r="F273" s="1" t="s">
        <v>324</v>
      </c>
      <c r="G273" s="1" t="s">
        <v>668</v>
      </c>
      <c r="H273" s="1" t="s">
        <v>440</v>
      </c>
    </row>
    <row r="274" spans="1:8" x14ac:dyDescent="0.3">
      <c r="A274" s="1" t="s">
        <v>707</v>
      </c>
      <c r="B274" s="1">
        <v>2016.09</v>
      </c>
      <c r="C274" s="1">
        <v>1420</v>
      </c>
      <c r="D274" s="1" t="s">
        <v>2</v>
      </c>
      <c r="E274" s="1" t="s">
        <v>3</v>
      </c>
      <c r="F274" s="1" t="s">
        <v>324</v>
      </c>
      <c r="G274" s="1" t="s">
        <v>668</v>
      </c>
      <c r="H274" s="1" t="s">
        <v>708</v>
      </c>
    </row>
    <row r="275" spans="1:8" x14ac:dyDescent="0.3">
      <c r="A275" s="1" t="s">
        <v>713</v>
      </c>
      <c r="B275" s="1">
        <v>2002.09</v>
      </c>
      <c r="C275" s="1">
        <v>630.39723700000002</v>
      </c>
      <c r="D275" s="1" t="s">
        <v>2</v>
      </c>
      <c r="E275" s="1" t="s">
        <v>3</v>
      </c>
      <c r="F275" s="1" t="s">
        <v>324</v>
      </c>
      <c r="G275" s="1" t="s">
        <v>652</v>
      </c>
      <c r="H275" s="1" t="s">
        <v>463</v>
      </c>
    </row>
    <row r="276" spans="1:8" x14ac:dyDescent="0.3">
      <c r="A276" s="1" t="s">
        <v>718</v>
      </c>
      <c r="B276" s="1">
        <v>2015.09</v>
      </c>
      <c r="C276" s="1">
        <v>1124</v>
      </c>
      <c r="D276" s="1" t="s">
        <v>2</v>
      </c>
      <c r="E276" s="1" t="s">
        <v>3</v>
      </c>
      <c r="F276" s="1" t="s">
        <v>324</v>
      </c>
      <c r="G276" s="1" t="s">
        <v>650</v>
      </c>
      <c r="H276" s="1" t="s">
        <v>471</v>
      </c>
    </row>
    <row r="277" spans="1:8" x14ac:dyDescent="0.3">
      <c r="A277" s="1" t="s">
        <v>723</v>
      </c>
      <c r="B277" s="1">
        <v>2001.09</v>
      </c>
      <c r="C277" s="1">
        <v>946.08256100000006</v>
      </c>
      <c r="D277" s="1" t="s">
        <v>2</v>
      </c>
      <c r="E277" s="1" t="s">
        <v>3</v>
      </c>
      <c r="F277" s="1" t="s">
        <v>324</v>
      </c>
      <c r="G277" s="1" t="s">
        <v>652</v>
      </c>
      <c r="H277" s="1" t="s">
        <v>481</v>
      </c>
    </row>
    <row r="278" spans="1:8" x14ac:dyDescent="0.3">
      <c r="A278" s="1" t="s">
        <v>727</v>
      </c>
      <c r="B278" s="1">
        <v>2014.09</v>
      </c>
      <c r="C278" s="1">
        <v>1087</v>
      </c>
      <c r="D278" s="1" t="s">
        <v>2</v>
      </c>
      <c r="E278" s="1" t="s">
        <v>3</v>
      </c>
      <c r="F278" s="1" t="s">
        <v>324</v>
      </c>
      <c r="G278" s="1" t="s">
        <v>652</v>
      </c>
      <c r="H278" s="1" t="s">
        <v>488</v>
      </c>
    </row>
    <row r="279" spans="1:8" x14ac:dyDescent="0.3">
      <c r="A279" s="1" t="s">
        <v>732</v>
      </c>
      <c r="B279" s="1">
        <v>2000.09</v>
      </c>
      <c r="C279" s="1">
        <v>719</v>
      </c>
      <c r="D279" s="1" t="s">
        <v>2</v>
      </c>
      <c r="E279" s="1" t="s">
        <v>3</v>
      </c>
      <c r="F279" s="1" t="s">
        <v>324</v>
      </c>
      <c r="G279" s="1" t="s">
        <v>654</v>
      </c>
      <c r="H279" s="1" t="s">
        <v>494</v>
      </c>
    </row>
    <row r="280" spans="1:8" x14ac:dyDescent="0.3">
      <c r="A280" s="1" t="s">
        <v>736</v>
      </c>
      <c r="B280" s="1">
        <v>2013.09</v>
      </c>
      <c r="C280" s="1">
        <v>1015</v>
      </c>
      <c r="D280" s="1" t="s">
        <v>2</v>
      </c>
      <c r="E280" s="1" t="s">
        <v>3</v>
      </c>
      <c r="F280" s="1" t="s">
        <v>324</v>
      </c>
      <c r="G280" s="1" t="s">
        <v>650</v>
      </c>
      <c r="H280" s="1" t="s">
        <v>504</v>
      </c>
    </row>
    <row r="281" spans="1:8" x14ac:dyDescent="0.3">
      <c r="A281" s="1" t="s">
        <v>741</v>
      </c>
      <c r="B281" s="1">
        <v>1999.09</v>
      </c>
      <c r="C281" s="1">
        <v>719.97157100000004</v>
      </c>
      <c r="D281" s="1" t="s">
        <v>2</v>
      </c>
      <c r="E281" s="1" t="s">
        <v>3</v>
      </c>
      <c r="F281" s="1" t="s">
        <v>324</v>
      </c>
      <c r="G281" s="1" t="s">
        <v>652</v>
      </c>
      <c r="H281" s="1" t="s">
        <v>512</v>
      </c>
    </row>
    <row r="282" spans="1:8" x14ac:dyDescent="0.3">
      <c r="A282" s="1" t="s">
        <v>746</v>
      </c>
      <c r="B282" s="1">
        <v>2012.09</v>
      </c>
      <c r="C282" s="1">
        <v>1061</v>
      </c>
      <c r="D282" s="1" t="s">
        <v>2</v>
      </c>
      <c r="E282" s="1" t="s">
        <v>3</v>
      </c>
      <c r="F282" s="1" t="s">
        <v>324</v>
      </c>
      <c r="G282" s="1" t="s">
        <v>652</v>
      </c>
      <c r="H282" s="1" t="s">
        <v>522</v>
      </c>
    </row>
    <row r="283" spans="1:8" x14ac:dyDescent="0.3">
      <c r="A283" s="1" t="s">
        <v>751</v>
      </c>
      <c r="B283" s="1">
        <v>1998.09</v>
      </c>
      <c r="C283" s="1">
        <v>612</v>
      </c>
      <c r="D283" s="1" t="s">
        <v>2</v>
      </c>
      <c r="E283" s="1" t="s">
        <v>3</v>
      </c>
      <c r="F283" s="1" t="s">
        <v>324</v>
      </c>
      <c r="G283" s="1" t="s">
        <v>654</v>
      </c>
      <c r="H283" s="1" t="s">
        <v>530</v>
      </c>
    </row>
    <row r="284" spans="1:8" x14ac:dyDescent="0.3">
      <c r="A284" s="1" t="s">
        <v>756</v>
      </c>
      <c r="B284" s="1">
        <v>2011.09</v>
      </c>
      <c r="C284" s="1">
        <v>1025</v>
      </c>
      <c r="D284" s="1" t="s">
        <v>2</v>
      </c>
      <c r="E284" s="1" t="s">
        <v>3</v>
      </c>
      <c r="F284" s="1" t="s">
        <v>324</v>
      </c>
      <c r="G284" s="1" t="s">
        <v>654</v>
      </c>
      <c r="H284" s="1" t="s">
        <v>539</v>
      </c>
    </row>
    <row r="285" spans="1:8" x14ac:dyDescent="0.3">
      <c r="A285" s="1" t="s">
        <v>761</v>
      </c>
      <c r="B285" s="1">
        <v>1997.09</v>
      </c>
      <c r="C285" s="1">
        <v>818</v>
      </c>
      <c r="D285" s="1" t="s">
        <v>2</v>
      </c>
      <c r="E285" s="1" t="s">
        <v>3</v>
      </c>
      <c r="F285" s="1" t="s">
        <v>324</v>
      </c>
      <c r="G285" s="1" t="s">
        <v>650</v>
      </c>
      <c r="H285" s="1" t="s">
        <v>549</v>
      </c>
    </row>
    <row r="286" spans="1:8" x14ac:dyDescent="0.3">
      <c r="A286" s="1" t="s">
        <v>766</v>
      </c>
      <c r="B286" s="1">
        <v>2010.09</v>
      </c>
      <c r="C286" s="1">
        <v>960</v>
      </c>
      <c r="D286" s="1" t="s">
        <v>2</v>
      </c>
      <c r="E286" s="1" t="s">
        <v>3</v>
      </c>
      <c r="F286" s="1" t="s">
        <v>324</v>
      </c>
      <c r="G286" s="1" t="s">
        <v>654</v>
      </c>
      <c r="H286" s="1" t="s">
        <v>559</v>
      </c>
    </row>
    <row r="287" spans="1:8" x14ac:dyDescent="0.3">
      <c r="A287" s="1" t="s">
        <v>771</v>
      </c>
      <c r="B287" s="1">
        <v>1996.09</v>
      </c>
      <c r="C287" s="1">
        <v>772</v>
      </c>
      <c r="D287" s="1" t="s">
        <v>2</v>
      </c>
      <c r="E287" s="1" t="s">
        <v>3</v>
      </c>
      <c r="F287" s="1" t="s">
        <v>324</v>
      </c>
      <c r="G287" s="1" t="s">
        <v>652</v>
      </c>
      <c r="H287" s="1" t="s">
        <v>569</v>
      </c>
    </row>
    <row r="288" spans="1:8" x14ac:dyDescent="0.3">
      <c r="A288" s="1" t="s">
        <v>776</v>
      </c>
      <c r="B288" s="1">
        <v>2009.09</v>
      </c>
      <c r="C288" s="1">
        <v>1083.214794</v>
      </c>
      <c r="D288" s="1" t="s">
        <v>2</v>
      </c>
      <c r="E288" s="1" t="s">
        <v>3</v>
      </c>
      <c r="F288" s="1" t="s">
        <v>324</v>
      </c>
      <c r="G288" s="1" t="s">
        <v>645</v>
      </c>
      <c r="H288" s="1" t="s">
        <v>579</v>
      </c>
    </row>
    <row r="289" spans="1:8" x14ac:dyDescent="0.3">
      <c r="A289" s="1" t="s">
        <v>781</v>
      </c>
      <c r="B289" s="1">
        <v>2012.03</v>
      </c>
      <c r="C289" s="1">
        <v>1016</v>
      </c>
      <c r="D289" s="1" t="s">
        <v>2</v>
      </c>
      <c r="E289" s="1" t="s">
        <v>3</v>
      </c>
      <c r="F289" s="1" t="s">
        <v>324</v>
      </c>
      <c r="G289" s="1" t="s">
        <v>645</v>
      </c>
      <c r="H289" s="1" t="s">
        <v>589</v>
      </c>
    </row>
    <row r="290" spans="1:8" x14ac:dyDescent="0.3">
      <c r="A290" s="1" t="s">
        <v>786</v>
      </c>
      <c r="B290" s="1">
        <v>1998.03</v>
      </c>
      <c r="C290" s="1">
        <v>817.15210400000001</v>
      </c>
      <c r="D290" s="1" t="s">
        <v>2</v>
      </c>
      <c r="E290" s="1" t="s">
        <v>3</v>
      </c>
      <c r="F290" s="1" t="s">
        <v>324</v>
      </c>
      <c r="G290" s="1" t="s">
        <v>650</v>
      </c>
      <c r="H290" s="1" t="s">
        <v>599</v>
      </c>
    </row>
    <row r="291" spans="1:8" x14ac:dyDescent="0.3">
      <c r="A291" s="1" t="s">
        <v>791</v>
      </c>
      <c r="B291" s="1">
        <v>2011.03</v>
      </c>
      <c r="C291" s="1">
        <v>997</v>
      </c>
      <c r="D291" s="1" t="s">
        <v>2</v>
      </c>
      <c r="E291" s="1" t="s">
        <v>3</v>
      </c>
      <c r="F291" s="1" t="s">
        <v>324</v>
      </c>
      <c r="G291" s="1" t="s">
        <v>654</v>
      </c>
      <c r="H291" s="1" t="s">
        <v>607</v>
      </c>
    </row>
    <row r="292" spans="1:8" x14ac:dyDescent="0.3">
      <c r="A292" s="1" t="s">
        <v>796</v>
      </c>
      <c r="B292" s="1">
        <v>1997.03</v>
      </c>
      <c r="C292" s="1">
        <v>663</v>
      </c>
      <c r="D292" s="1" t="s">
        <v>2</v>
      </c>
      <c r="E292" s="1" t="s">
        <v>3</v>
      </c>
      <c r="F292" s="1" t="s">
        <v>324</v>
      </c>
      <c r="G292" s="1" t="s">
        <v>645</v>
      </c>
      <c r="H292" s="1" t="s">
        <v>636</v>
      </c>
    </row>
    <row r="293" spans="1:8" x14ac:dyDescent="0.3">
      <c r="A293" s="1" t="s">
        <v>7</v>
      </c>
      <c r="B293" s="1">
        <v>1997.09</v>
      </c>
      <c r="C293" s="1">
        <v>1028</v>
      </c>
      <c r="D293" s="1" t="s">
        <v>2</v>
      </c>
      <c r="E293" s="1" t="s">
        <v>3</v>
      </c>
      <c r="F293" s="1" t="s">
        <v>4</v>
      </c>
      <c r="G293" s="1" t="s">
        <v>5</v>
      </c>
      <c r="H293" s="1" t="s">
        <v>8</v>
      </c>
    </row>
    <row r="294" spans="1:8" x14ac:dyDescent="0.3">
      <c r="A294" s="1" t="s">
        <v>17</v>
      </c>
      <c r="B294" s="1">
        <v>2001.03</v>
      </c>
      <c r="C294" s="1">
        <v>1041</v>
      </c>
      <c r="D294" s="1" t="s">
        <v>118</v>
      </c>
      <c r="E294" s="1" t="s">
        <v>3</v>
      </c>
      <c r="F294" s="1" t="s">
        <v>4</v>
      </c>
      <c r="G294" s="1" t="s">
        <v>5</v>
      </c>
      <c r="H294" s="1" t="s">
        <v>18</v>
      </c>
    </row>
    <row r="295" spans="1:8" x14ac:dyDescent="0.3">
      <c r="A295" s="1" t="s">
        <v>27</v>
      </c>
      <c r="B295" s="1">
        <v>2004.09</v>
      </c>
      <c r="C295" s="1">
        <v>1151</v>
      </c>
      <c r="D295" s="1" t="s">
        <v>2</v>
      </c>
      <c r="E295" s="1" t="s">
        <v>3</v>
      </c>
      <c r="F295" s="1" t="s">
        <v>4</v>
      </c>
      <c r="G295" s="1" t="s">
        <v>5</v>
      </c>
      <c r="H295" s="1" t="s">
        <v>28</v>
      </c>
    </row>
    <row r="296" spans="1:8" x14ac:dyDescent="0.3">
      <c r="A296" s="1" t="s">
        <v>37</v>
      </c>
      <c r="B296" s="1">
        <v>2008.03</v>
      </c>
      <c r="C296" s="1">
        <v>1140</v>
      </c>
      <c r="D296" s="1" t="s">
        <v>2</v>
      </c>
      <c r="E296" s="1" t="s">
        <v>3</v>
      </c>
      <c r="F296" s="1" t="s">
        <v>4</v>
      </c>
      <c r="G296" s="1" t="s">
        <v>5</v>
      </c>
      <c r="H296" s="1" t="s">
        <v>38</v>
      </c>
    </row>
    <row r="297" spans="1:8" x14ac:dyDescent="0.3">
      <c r="A297" s="1" t="s">
        <v>47</v>
      </c>
      <c r="B297" s="1">
        <v>2011.09</v>
      </c>
      <c r="C297" s="1">
        <v>1058</v>
      </c>
      <c r="D297" s="1" t="s">
        <v>2</v>
      </c>
      <c r="E297" s="1" t="s">
        <v>3</v>
      </c>
      <c r="F297" s="1" t="s">
        <v>4</v>
      </c>
      <c r="G297" s="1" t="s">
        <v>5</v>
      </c>
      <c r="H297" s="1" t="s">
        <v>48</v>
      </c>
    </row>
    <row r="298" spans="1:8" x14ac:dyDescent="0.3">
      <c r="A298" s="1" t="s">
        <v>54</v>
      </c>
      <c r="B298" s="1">
        <v>2013.03</v>
      </c>
      <c r="C298" s="1">
        <v>1294</v>
      </c>
      <c r="D298" s="1" t="s">
        <v>2</v>
      </c>
      <c r="E298" s="1" t="s">
        <v>3</v>
      </c>
      <c r="F298" s="1" t="s">
        <v>4</v>
      </c>
      <c r="G298" s="1" t="s">
        <v>52</v>
      </c>
      <c r="H298" s="1" t="s">
        <v>809</v>
      </c>
    </row>
    <row r="299" spans="1:8" x14ac:dyDescent="0.3">
      <c r="A299" s="1" t="s">
        <v>62</v>
      </c>
      <c r="B299" s="1">
        <v>1990.09</v>
      </c>
      <c r="C299" s="1">
        <v>892.50225799999998</v>
      </c>
      <c r="D299" s="1" t="s">
        <v>2</v>
      </c>
      <c r="E299" s="1" t="s">
        <v>3</v>
      </c>
      <c r="F299" s="1" t="s">
        <v>4</v>
      </c>
      <c r="G299" s="1" t="s">
        <v>52</v>
      </c>
      <c r="H299" s="1" t="s">
        <v>63</v>
      </c>
    </row>
    <row r="300" spans="1:8" x14ac:dyDescent="0.3">
      <c r="A300" s="1" t="s">
        <v>68</v>
      </c>
      <c r="B300" s="1">
        <v>1999.09</v>
      </c>
      <c r="C300" s="1">
        <v>1000</v>
      </c>
      <c r="D300" s="1" t="s">
        <v>2</v>
      </c>
      <c r="E300" s="1" t="s">
        <v>3</v>
      </c>
      <c r="F300" s="1" t="s">
        <v>4</v>
      </c>
      <c r="G300" s="1" t="s">
        <v>52</v>
      </c>
      <c r="H300" s="1" t="s">
        <v>69</v>
      </c>
    </row>
    <row r="301" spans="1:8" x14ac:dyDescent="0.3">
      <c r="A301" s="1" t="s">
        <v>74</v>
      </c>
      <c r="B301" s="1">
        <v>2008.09</v>
      </c>
      <c r="C301" s="1">
        <v>983</v>
      </c>
      <c r="D301" s="1" t="s">
        <v>2</v>
      </c>
      <c r="E301" s="1" t="s">
        <v>3</v>
      </c>
      <c r="F301" s="1" t="s">
        <v>4</v>
      </c>
      <c r="G301" s="1" t="s">
        <v>52</v>
      </c>
      <c r="H301" s="1" t="s">
        <v>75</v>
      </c>
    </row>
    <row r="302" spans="1:8" x14ac:dyDescent="0.3">
      <c r="A302" s="1" t="s">
        <v>81</v>
      </c>
      <c r="B302" s="1">
        <v>2017.09</v>
      </c>
      <c r="C302" s="1">
        <v>1683</v>
      </c>
      <c r="D302" s="1" t="s">
        <v>2</v>
      </c>
      <c r="E302" s="1" t="s">
        <v>3</v>
      </c>
      <c r="F302" s="1" t="s">
        <v>4</v>
      </c>
      <c r="G302" s="1" t="s">
        <v>52</v>
      </c>
      <c r="H302" s="1" t="s">
        <v>82</v>
      </c>
    </row>
    <row r="303" spans="1:8" x14ac:dyDescent="0.3">
      <c r="A303" s="1" t="s">
        <v>89</v>
      </c>
      <c r="B303" s="1">
        <v>2015.03</v>
      </c>
      <c r="C303" s="1">
        <v>1720</v>
      </c>
      <c r="D303" s="1" t="s">
        <v>2</v>
      </c>
      <c r="E303" s="1" t="s">
        <v>3</v>
      </c>
      <c r="F303" s="1" t="s">
        <v>4</v>
      </c>
      <c r="G303" s="1" t="s">
        <v>87</v>
      </c>
      <c r="H303" s="1" t="s">
        <v>90</v>
      </c>
    </row>
    <row r="304" spans="1:8" x14ac:dyDescent="0.3">
      <c r="A304" s="1" t="s">
        <v>99</v>
      </c>
      <c r="B304" s="1">
        <v>2002.06</v>
      </c>
      <c r="C304" s="1">
        <v>0.2</v>
      </c>
      <c r="D304" s="1" t="s">
        <v>2</v>
      </c>
      <c r="E304" s="1" t="s">
        <v>97</v>
      </c>
      <c r="F304" s="1" t="s">
        <v>4</v>
      </c>
      <c r="G304" s="1" t="s">
        <v>98</v>
      </c>
      <c r="H304" s="1" t="s">
        <v>95</v>
      </c>
    </row>
    <row r="305" spans="1:8" x14ac:dyDescent="0.3">
      <c r="A305" s="1" t="s">
        <v>108</v>
      </c>
      <c r="B305" s="1">
        <v>2010.12</v>
      </c>
      <c r="C305" s="1">
        <v>929.01023899999996</v>
      </c>
      <c r="D305" s="1" t="s">
        <v>2</v>
      </c>
      <c r="E305" s="1" t="s">
        <v>3</v>
      </c>
      <c r="F305" s="1" t="s">
        <v>101</v>
      </c>
      <c r="G305" s="1" t="s">
        <v>102</v>
      </c>
      <c r="H305" s="1" t="s">
        <v>109</v>
      </c>
    </row>
    <row r="306" spans="1:8" x14ac:dyDescent="0.3">
      <c r="A306" s="1" t="s">
        <v>116</v>
      </c>
      <c r="B306" s="1">
        <v>1993.06</v>
      </c>
      <c r="C306" s="1">
        <v>580.66361600000005</v>
      </c>
      <c r="D306" s="1" t="s">
        <v>2</v>
      </c>
      <c r="E306" s="1" t="s">
        <v>3</v>
      </c>
      <c r="F306" s="1" t="s">
        <v>101</v>
      </c>
      <c r="G306" s="1" t="s">
        <v>102</v>
      </c>
      <c r="H306" s="1" t="s">
        <v>117</v>
      </c>
    </row>
    <row r="307" spans="1:8" x14ac:dyDescent="0.3">
      <c r="A307" s="1" t="s">
        <v>125</v>
      </c>
      <c r="B307" s="1">
        <v>2006.12</v>
      </c>
      <c r="C307" s="1">
        <v>703.93283199999996</v>
      </c>
      <c r="D307" s="1" t="s">
        <v>2</v>
      </c>
      <c r="E307" s="1" t="s">
        <v>3</v>
      </c>
      <c r="F307" s="1" t="s">
        <v>101</v>
      </c>
      <c r="G307" s="1" t="s">
        <v>102</v>
      </c>
      <c r="H307" s="1" t="s">
        <v>126</v>
      </c>
    </row>
    <row r="308" spans="1:8" x14ac:dyDescent="0.3">
      <c r="A308" s="1" t="s">
        <v>135</v>
      </c>
      <c r="B308" s="1">
        <v>1998.12</v>
      </c>
      <c r="C308" s="1">
        <v>728.06381399999998</v>
      </c>
      <c r="D308" s="1" t="s">
        <v>2</v>
      </c>
      <c r="E308" s="1" t="s">
        <v>3</v>
      </c>
      <c r="F308" s="1" t="s">
        <v>101</v>
      </c>
      <c r="G308" s="1" t="s">
        <v>102</v>
      </c>
      <c r="H308" s="1" t="s">
        <v>136</v>
      </c>
    </row>
    <row r="309" spans="1:8" x14ac:dyDescent="0.3">
      <c r="A309" s="1" t="s">
        <v>145</v>
      </c>
      <c r="B309" s="1">
        <v>2016.06</v>
      </c>
      <c r="C309" s="1">
        <v>986</v>
      </c>
      <c r="D309" s="1" t="s">
        <v>2</v>
      </c>
      <c r="E309" s="1" t="s">
        <v>3</v>
      </c>
      <c r="F309" s="1" t="s">
        <v>101</v>
      </c>
      <c r="G309" s="1" t="s">
        <v>102</v>
      </c>
      <c r="H309" s="1" t="s">
        <v>146</v>
      </c>
    </row>
    <row r="310" spans="1:8" x14ac:dyDescent="0.3">
      <c r="A310" s="1" t="s">
        <v>155</v>
      </c>
      <c r="B310" s="1">
        <v>1999.12</v>
      </c>
      <c r="C310" s="1">
        <v>487.75748199999998</v>
      </c>
      <c r="D310" s="1" t="s">
        <v>2</v>
      </c>
      <c r="E310" s="1" t="s">
        <v>3</v>
      </c>
      <c r="F310" s="1" t="s">
        <v>101</v>
      </c>
      <c r="G310" s="1" t="s">
        <v>102</v>
      </c>
      <c r="H310" s="1" t="s">
        <v>156</v>
      </c>
    </row>
    <row r="311" spans="1:8" x14ac:dyDescent="0.3">
      <c r="A311" s="1" t="s">
        <v>165</v>
      </c>
      <c r="B311" s="1">
        <v>1983.06</v>
      </c>
      <c r="C311" s="1">
        <v>368.15533299999998</v>
      </c>
      <c r="D311" s="1" t="s">
        <v>2</v>
      </c>
      <c r="E311" s="1" t="s">
        <v>3</v>
      </c>
      <c r="F311" s="1" t="s">
        <v>101</v>
      </c>
      <c r="G311" s="1" t="s">
        <v>102</v>
      </c>
      <c r="H311" s="1" t="s">
        <v>166</v>
      </c>
    </row>
    <row r="312" spans="1:8" x14ac:dyDescent="0.3">
      <c r="A312" s="1" t="s">
        <v>173</v>
      </c>
      <c r="B312" s="1">
        <v>2004.06</v>
      </c>
      <c r="C312" s="1">
        <v>905.81309799999997</v>
      </c>
      <c r="D312" s="1" t="s">
        <v>2</v>
      </c>
      <c r="E312" s="1" t="s">
        <v>3</v>
      </c>
      <c r="F312" s="1" t="s">
        <v>101</v>
      </c>
      <c r="G312" s="1" t="s">
        <v>102</v>
      </c>
      <c r="H312" s="1" t="s">
        <v>174</v>
      </c>
    </row>
    <row r="313" spans="1:8" x14ac:dyDescent="0.3">
      <c r="A313" s="1" t="s">
        <v>181</v>
      </c>
      <c r="B313" s="1">
        <v>2005.12</v>
      </c>
      <c r="C313" s="1">
        <v>667.78043000000002</v>
      </c>
      <c r="D313" s="1" t="s">
        <v>2</v>
      </c>
      <c r="E313" s="1" t="s">
        <v>3</v>
      </c>
      <c r="F313" s="1" t="s">
        <v>101</v>
      </c>
      <c r="G313" s="1" t="s">
        <v>102</v>
      </c>
      <c r="H313" s="1" t="s">
        <v>182</v>
      </c>
    </row>
    <row r="314" spans="1:8" x14ac:dyDescent="0.3">
      <c r="A314" s="1" t="s">
        <v>189</v>
      </c>
      <c r="B314" s="1">
        <v>2020.12</v>
      </c>
      <c r="C314" s="1">
        <v>1109</v>
      </c>
      <c r="D314" s="1" t="s">
        <v>2</v>
      </c>
      <c r="E314" s="1" t="s">
        <v>3</v>
      </c>
      <c r="F314" s="1" t="s">
        <v>101</v>
      </c>
      <c r="G314" s="1" t="s">
        <v>102</v>
      </c>
      <c r="H314" s="1" t="s">
        <v>190</v>
      </c>
    </row>
    <row r="315" spans="1:8" x14ac:dyDescent="0.3">
      <c r="A315" s="1" t="s">
        <v>197</v>
      </c>
      <c r="B315" s="1">
        <v>2014.12</v>
      </c>
      <c r="C315" s="1">
        <v>992</v>
      </c>
      <c r="D315" s="1" t="s">
        <v>2</v>
      </c>
      <c r="E315" s="1" t="s">
        <v>3</v>
      </c>
      <c r="F315" s="1" t="s">
        <v>101</v>
      </c>
      <c r="G315" s="1" t="s">
        <v>102</v>
      </c>
      <c r="H315" s="1" t="s">
        <v>198</v>
      </c>
    </row>
    <row r="316" spans="1:8" x14ac:dyDescent="0.3">
      <c r="A316" s="1" t="s">
        <v>203</v>
      </c>
      <c r="B316" s="1">
        <v>2013.06</v>
      </c>
      <c r="C316" s="1">
        <v>1006.603081</v>
      </c>
      <c r="D316" s="1" t="s">
        <v>2</v>
      </c>
      <c r="E316" s="1" t="s">
        <v>3</v>
      </c>
      <c r="F316" s="1" t="s">
        <v>101</v>
      </c>
      <c r="G316" s="1" t="s">
        <v>102</v>
      </c>
      <c r="H316" s="1" t="s">
        <v>204</v>
      </c>
    </row>
    <row r="317" spans="1:8" x14ac:dyDescent="0.3">
      <c r="A317" s="1" t="s">
        <v>211</v>
      </c>
      <c r="B317" s="1">
        <v>1995.12</v>
      </c>
      <c r="C317" s="1">
        <v>596.10983999999996</v>
      </c>
      <c r="D317" s="1" t="s">
        <v>2</v>
      </c>
      <c r="E317" s="1" t="s">
        <v>3</v>
      </c>
      <c r="F317" s="1" t="s">
        <v>101</v>
      </c>
      <c r="G317" s="1" t="s">
        <v>102</v>
      </c>
      <c r="H317" s="1" t="s">
        <v>212</v>
      </c>
    </row>
    <row r="318" spans="1:8" x14ac:dyDescent="0.3">
      <c r="A318" s="1" t="s">
        <v>217</v>
      </c>
      <c r="B318" s="1">
        <v>2009.06</v>
      </c>
      <c r="C318" s="1">
        <v>790.61976600000003</v>
      </c>
      <c r="D318" s="1" t="s">
        <v>2</v>
      </c>
      <c r="E318" s="1" t="s">
        <v>3</v>
      </c>
      <c r="F318" s="1" t="s">
        <v>101</v>
      </c>
      <c r="G318" s="1" t="s">
        <v>102</v>
      </c>
      <c r="H318" s="1" t="s">
        <v>218</v>
      </c>
    </row>
    <row r="319" spans="1:8" x14ac:dyDescent="0.3">
      <c r="A319" s="1" t="s">
        <v>227</v>
      </c>
      <c r="B319" s="1">
        <v>2001.06</v>
      </c>
      <c r="C319" s="1">
        <v>701.438849</v>
      </c>
      <c r="D319" s="1" t="s">
        <v>2</v>
      </c>
      <c r="E319" s="1" t="s">
        <v>3</v>
      </c>
      <c r="F319" s="1" t="s">
        <v>101</v>
      </c>
      <c r="G319" s="1" t="s">
        <v>102</v>
      </c>
      <c r="H319" s="1" t="s">
        <v>228</v>
      </c>
    </row>
    <row r="320" spans="1:8" x14ac:dyDescent="0.3">
      <c r="A320" s="1" t="s">
        <v>237</v>
      </c>
      <c r="B320" s="1">
        <v>2014.12</v>
      </c>
      <c r="C320" s="1">
        <v>933</v>
      </c>
      <c r="D320" s="1" t="s">
        <v>2</v>
      </c>
      <c r="E320" s="1" t="s">
        <v>3</v>
      </c>
      <c r="F320" s="1" t="s">
        <v>101</v>
      </c>
      <c r="G320" s="1" t="s">
        <v>102</v>
      </c>
      <c r="H320" s="1" t="s">
        <v>238</v>
      </c>
    </row>
    <row r="321" spans="1:8" x14ac:dyDescent="0.3">
      <c r="A321" s="1" t="s">
        <v>245</v>
      </c>
      <c r="B321" s="1">
        <v>2020.12</v>
      </c>
      <c r="C321" s="1">
        <v>1315</v>
      </c>
      <c r="D321" s="1" t="s">
        <v>2</v>
      </c>
      <c r="E321" s="1" t="s">
        <v>3</v>
      </c>
      <c r="F321" s="1" t="s">
        <v>101</v>
      </c>
      <c r="G321" s="1" t="s">
        <v>102</v>
      </c>
      <c r="H321" s="1" t="s">
        <v>246</v>
      </c>
    </row>
    <row r="322" spans="1:8" x14ac:dyDescent="0.3">
      <c r="A322" s="1" t="s">
        <v>253</v>
      </c>
      <c r="B322" s="1">
        <v>2015.12</v>
      </c>
      <c r="C322" s="1">
        <v>1045</v>
      </c>
      <c r="D322" s="1" t="s">
        <v>2</v>
      </c>
      <c r="E322" s="1" t="s">
        <v>3</v>
      </c>
      <c r="F322" s="1" t="s">
        <v>101</v>
      </c>
      <c r="G322" s="1" t="s">
        <v>102</v>
      </c>
      <c r="H322" s="1" t="s">
        <v>254</v>
      </c>
    </row>
    <row r="323" spans="1:8" x14ac:dyDescent="0.3">
      <c r="A323" s="1" t="s">
        <v>261</v>
      </c>
      <c r="B323" s="1">
        <v>2017.06</v>
      </c>
      <c r="C323" s="1">
        <v>972</v>
      </c>
      <c r="D323" s="1" t="s">
        <v>2</v>
      </c>
      <c r="E323" s="1" t="s">
        <v>3</v>
      </c>
      <c r="F323" s="1" t="s">
        <v>101</v>
      </c>
      <c r="G323" s="1" t="s">
        <v>102</v>
      </c>
      <c r="H323" s="1" t="s">
        <v>262</v>
      </c>
    </row>
    <row r="324" spans="1:8" x14ac:dyDescent="0.3">
      <c r="A324" s="1" t="s">
        <v>271</v>
      </c>
      <c r="B324" s="1">
        <v>1990.06</v>
      </c>
      <c r="C324" s="1">
        <v>550.34102700000005</v>
      </c>
      <c r="D324" s="1" t="s">
        <v>2</v>
      </c>
      <c r="E324" s="1" t="s">
        <v>3</v>
      </c>
      <c r="F324" s="1" t="s">
        <v>101</v>
      </c>
      <c r="G324" s="1" t="s">
        <v>102</v>
      </c>
      <c r="H324" s="1" t="s">
        <v>272</v>
      </c>
    </row>
    <row r="325" spans="1:8" x14ac:dyDescent="0.3">
      <c r="A325" s="1" t="s">
        <v>279</v>
      </c>
      <c r="B325" s="1">
        <v>1988.12</v>
      </c>
      <c r="C325" s="1">
        <v>725.500271</v>
      </c>
      <c r="D325" s="1" t="s">
        <v>2</v>
      </c>
      <c r="E325" s="1" t="s">
        <v>3</v>
      </c>
      <c r="F325" s="1" t="s">
        <v>101</v>
      </c>
      <c r="G325" s="1" t="s">
        <v>102</v>
      </c>
      <c r="H325" s="1" t="s">
        <v>280</v>
      </c>
    </row>
    <row r="326" spans="1:8" x14ac:dyDescent="0.3">
      <c r="A326" s="1" t="s">
        <v>285</v>
      </c>
      <c r="B326" s="1">
        <v>2009.12</v>
      </c>
      <c r="C326" s="1">
        <v>922.76887899999997</v>
      </c>
      <c r="D326" s="1" t="s">
        <v>2</v>
      </c>
      <c r="E326" s="1" t="s">
        <v>3</v>
      </c>
      <c r="F326" s="1" t="s">
        <v>101</v>
      </c>
      <c r="G326" s="1" t="s">
        <v>102</v>
      </c>
      <c r="H326" s="1" t="s">
        <v>286</v>
      </c>
    </row>
    <row r="327" spans="1:8" x14ac:dyDescent="0.3">
      <c r="A327" s="1" t="s">
        <v>293</v>
      </c>
      <c r="B327" s="1">
        <v>1984.12</v>
      </c>
      <c r="C327" s="1">
        <v>302.12960900000002</v>
      </c>
      <c r="D327" s="1" t="s">
        <v>2</v>
      </c>
      <c r="E327" s="1" t="s">
        <v>3</v>
      </c>
      <c r="F327" s="1" t="s">
        <v>101</v>
      </c>
      <c r="G327" s="1" t="s">
        <v>102</v>
      </c>
      <c r="H327" s="1" t="s">
        <v>294</v>
      </c>
    </row>
    <row r="328" spans="1:8" x14ac:dyDescent="0.3">
      <c r="A328" s="1" t="s">
        <v>301</v>
      </c>
      <c r="B328" s="1">
        <v>2005.06</v>
      </c>
      <c r="C328" s="1">
        <v>806.51595699999996</v>
      </c>
      <c r="D328" s="1" t="s">
        <v>2</v>
      </c>
      <c r="E328" s="1" t="s">
        <v>3</v>
      </c>
      <c r="F328" s="1" t="s">
        <v>101</v>
      </c>
      <c r="G328" s="1" t="s">
        <v>102</v>
      </c>
      <c r="H328" s="1" t="s">
        <v>302</v>
      </c>
    </row>
    <row r="329" spans="1:8" x14ac:dyDescent="0.3">
      <c r="A329" s="1" t="s">
        <v>311</v>
      </c>
      <c r="B329" s="1">
        <v>1994.03</v>
      </c>
      <c r="C329" s="1">
        <v>914</v>
      </c>
      <c r="D329" s="1" t="s">
        <v>2</v>
      </c>
      <c r="E329" s="1" t="s">
        <v>3</v>
      </c>
      <c r="F329" s="1" t="s">
        <v>304</v>
      </c>
      <c r="G329" s="1" t="s">
        <v>305</v>
      </c>
      <c r="H329" s="1" t="s">
        <v>312</v>
      </c>
    </row>
    <row r="330" spans="1:8" x14ac:dyDescent="0.3">
      <c r="A330" s="1" t="s">
        <v>321</v>
      </c>
      <c r="B330" s="1">
        <v>2009.09</v>
      </c>
      <c r="C330" s="1">
        <v>2021</v>
      </c>
      <c r="D330" s="1" t="s">
        <v>2</v>
      </c>
      <c r="E330" s="1" t="s">
        <v>3</v>
      </c>
      <c r="F330" s="1" t="s">
        <v>304</v>
      </c>
      <c r="G330" s="1" t="s">
        <v>305</v>
      </c>
      <c r="H330" s="1" t="s">
        <v>322</v>
      </c>
    </row>
    <row r="331" spans="1:8" x14ac:dyDescent="0.3">
      <c r="A331" s="1" t="s">
        <v>331</v>
      </c>
      <c r="B331" s="1">
        <v>2001.06</v>
      </c>
      <c r="C331" s="1">
        <v>1.4</v>
      </c>
      <c r="D331" s="1" t="s">
        <v>2</v>
      </c>
      <c r="E331" s="1" t="s">
        <v>97</v>
      </c>
      <c r="F331" s="1" t="s">
        <v>324</v>
      </c>
      <c r="G331" s="1" t="s">
        <v>330</v>
      </c>
      <c r="H331" s="1" t="s">
        <v>523</v>
      </c>
    </row>
    <row r="332" spans="1:8" x14ac:dyDescent="0.3">
      <c r="A332" s="1" t="s">
        <v>345</v>
      </c>
      <c r="B332" s="1">
        <v>1996.03</v>
      </c>
      <c r="C332" s="1">
        <v>629.79258300000004</v>
      </c>
      <c r="D332" s="1" t="s">
        <v>2</v>
      </c>
      <c r="E332" s="1" t="s">
        <v>3</v>
      </c>
      <c r="F332" s="1" t="s">
        <v>324</v>
      </c>
      <c r="G332" s="1" t="s">
        <v>339</v>
      </c>
      <c r="H332" s="1" t="s">
        <v>346</v>
      </c>
    </row>
    <row r="333" spans="1:8" x14ac:dyDescent="0.3">
      <c r="A333" s="1" t="s">
        <v>353</v>
      </c>
      <c r="B333" s="1">
        <v>2001.06</v>
      </c>
      <c r="C333" s="1">
        <v>794</v>
      </c>
      <c r="D333" s="1" t="s">
        <v>2</v>
      </c>
      <c r="E333" s="1" t="s">
        <v>3</v>
      </c>
      <c r="F333" s="1" t="s">
        <v>324</v>
      </c>
      <c r="G333" s="1" t="s">
        <v>336</v>
      </c>
      <c r="H333" s="1" t="s">
        <v>354</v>
      </c>
    </row>
    <row r="334" spans="1:8" x14ac:dyDescent="0.3">
      <c r="A334" s="1" t="s">
        <v>363</v>
      </c>
      <c r="B334" s="1">
        <v>2017.12</v>
      </c>
      <c r="C334" s="1">
        <v>1141</v>
      </c>
      <c r="D334" s="1" t="s">
        <v>2</v>
      </c>
      <c r="E334" s="1" t="s">
        <v>3</v>
      </c>
      <c r="F334" s="1" t="s">
        <v>324</v>
      </c>
      <c r="G334" s="1" t="s">
        <v>336</v>
      </c>
      <c r="H334" s="1" t="s">
        <v>523</v>
      </c>
    </row>
    <row r="335" spans="1:8" x14ac:dyDescent="0.3">
      <c r="A335" s="1" t="s">
        <v>375</v>
      </c>
      <c r="B335" s="1">
        <v>2020.09</v>
      </c>
      <c r="C335" s="1">
        <v>1154</v>
      </c>
      <c r="D335" s="1" t="s">
        <v>2</v>
      </c>
      <c r="E335" s="1" t="s">
        <v>3</v>
      </c>
      <c r="F335" s="1" t="s">
        <v>324</v>
      </c>
      <c r="G335" s="1" t="s">
        <v>364</v>
      </c>
      <c r="H335" s="1" t="s">
        <v>376</v>
      </c>
    </row>
    <row r="336" spans="1:8" x14ac:dyDescent="0.3">
      <c r="A336" s="1" t="s">
        <v>387</v>
      </c>
      <c r="B336" s="1">
        <v>2011.09</v>
      </c>
      <c r="C336" s="1">
        <v>1003</v>
      </c>
      <c r="D336" s="1" t="s">
        <v>2</v>
      </c>
      <c r="E336" s="1" t="s">
        <v>3</v>
      </c>
      <c r="F336" s="1" t="s">
        <v>324</v>
      </c>
      <c r="G336" s="1" t="s">
        <v>364</v>
      </c>
      <c r="H336" s="1" t="s">
        <v>388</v>
      </c>
    </row>
    <row r="337" spans="1:8" x14ac:dyDescent="0.3">
      <c r="A337" s="1" t="s">
        <v>399</v>
      </c>
      <c r="B337" s="1">
        <v>2018.06</v>
      </c>
      <c r="C337" s="1">
        <v>1362</v>
      </c>
      <c r="D337" s="1" t="s">
        <v>2</v>
      </c>
      <c r="E337" s="1" t="s">
        <v>3</v>
      </c>
      <c r="F337" s="1" t="s">
        <v>324</v>
      </c>
      <c r="G337" s="1" t="s">
        <v>364</v>
      </c>
      <c r="H337" s="1" t="s">
        <v>813</v>
      </c>
    </row>
    <row r="338" spans="1:8" x14ac:dyDescent="0.3">
      <c r="A338" s="1" t="s">
        <v>410</v>
      </c>
      <c r="B338" s="1">
        <v>2020.12</v>
      </c>
      <c r="C338" s="1">
        <v>927</v>
      </c>
      <c r="D338" s="1" t="s">
        <v>2</v>
      </c>
      <c r="E338" s="1" t="s">
        <v>3</v>
      </c>
      <c r="F338" s="1" t="s">
        <v>324</v>
      </c>
      <c r="G338" s="1" t="s">
        <v>364</v>
      </c>
      <c r="H338" s="1" t="s">
        <v>411</v>
      </c>
    </row>
    <row r="339" spans="1:8" x14ac:dyDescent="0.3">
      <c r="A339" s="1" t="s">
        <v>423</v>
      </c>
      <c r="B339" s="1">
        <v>2011.12</v>
      </c>
      <c r="C339" s="1">
        <v>1115</v>
      </c>
      <c r="D339" s="1" t="s">
        <v>2</v>
      </c>
      <c r="E339" s="1" t="s">
        <v>3</v>
      </c>
      <c r="F339" s="1" t="s">
        <v>324</v>
      </c>
      <c r="G339" s="1" t="s">
        <v>364</v>
      </c>
      <c r="H339" s="1" t="s">
        <v>424</v>
      </c>
    </row>
    <row r="340" spans="1:8" x14ac:dyDescent="0.3">
      <c r="A340" s="1" t="s">
        <v>438</v>
      </c>
      <c r="B340" s="1">
        <v>2014.06</v>
      </c>
      <c r="C340" s="1">
        <v>1060</v>
      </c>
      <c r="D340" s="1" t="s">
        <v>2</v>
      </c>
      <c r="E340" s="1" t="s">
        <v>3</v>
      </c>
      <c r="F340" s="1" t="s">
        <v>324</v>
      </c>
      <c r="G340" s="1" t="s">
        <v>364</v>
      </c>
      <c r="H340" s="1" t="s">
        <v>439</v>
      </c>
    </row>
    <row r="341" spans="1:8" x14ac:dyDescent="0.3">
      <c r="A341" s="1" t="s">
        <v>453</v>
      </c>
      <c r="B341" s="1">
        <v>2016.12</v>
      </c>
      <c r="C341" s="1">
        <v>1074</v>
      </c>
      <c r="D341" s="1" t="s">
        <v>2</v>
      </c>
      <c r="E341" s="1" t="s">
        <v>3</v>
      </c>
      <c r="F341" s="1" t="s">
        <v>324</v>
      </c>
      <c r="G341" s="1" t="s">
        <v>364</v>
      </c>
      <c r="H341" s="1" t="s">
        <v>454</v>
      </c>
    </row>
    <row r="342" spans="1:8" x14ac:dyDescent="0.3">
      <c r="A342" s="1" t="s">
        <v>462</v>
      </c>
      <c r="B342" s="1">
        <v>2002.12</v>
      </c>
      <c r="C342" s="1">
        <v>517.83944499999996</v>
      </c>
      <c r="D342" s="1" t="s">
        <v>2</v>
      </c>
      <c r="E342" s="1" t="s">
        <v>3</v>
      </c>
      <c r="F342" s="1" t="s">
        <v>324</v>
      </c>
      <c r="G342" s="1" t="s">
        <v>339</v>
      </c>
      <c r="H342" s="1" t="s">
        <v>463</v>
      </c>
    </row>
    <row r="343" spans="1:8" x14ac:dyDescent="0.3">
      <c r="A343" s="1" t="s">
        <v>470</v>
      </c>
      <c r="B343" s="1">
        <v>2015.12</v>
      </c>
      <c r="C343" s="1">
        <v>1186</v>
      </c>
      <c r="D343" s="1" t="s">
        <v>2</v>
      </c>
      <c r="E343" s="1" t="s">
        <v>3</v>
      </c>
      <c r="F343" s="1" t="s">
        <v>324</v>
      </c>
      <c r="G343" s="1" t="s">
        <v>336</v>
      </c>
      <c r="H343" s="1" t="s">
        <v>471</v>
      </c>
    </row>
    <row r="344" spans="1:8" x14ac:dyDescent="0.3">
      <c r="A344" s="1" t="s">
        <v>480</v>
      </c>
      <c r="B344" s="1">
        <v>2001.12</v>
      </c>
      <c r="C344" s="1">
        <v>821.61361999999997</v>
      </c>
      <c r="D344" s="1" t="s">
        <v>2</v>
      </c>
      <c r="E344" s="1" t="s">
        <v>3</v>
      </c>
      <c r="F344" s="1" t="s">
        <v>324</v>
      </c>
      <c r="G344" s="1" t="s">
        <v>339</v>
      </c>
      <c r="H344" s="1" t="s">
        <v>481</v>
      </c>
    </row>
    <row r="345" spans="1:8" x14ac:dyDescent="0.3">
      <c r="A345" s="1" t="s">
        <v>487</v>
      </c>
      <c r="B345" s="1">
        <v>2014.12</v>
      </c>
      <c r="C345" s="1">
        <v>975</v>
      </c>
      <c r="D345" s="1" t="s">
        <v>2</v>
      </c>
      <c r="E345" s="1" t="s">
        <v>3</v>
      </c>
      <c r="F345" s="1" t="s">
        <v>324</v>
      </c>
      <c r="G345" s="1" t="s">
        <v>339</v>
      </c>
      <c r="H345" s="1" t="s">
        <v>488</v>
      </c>
    </row>
    <row r="346" spans="1:8" x14ac:dyDescent="0.3">
      <c r="A346" s="1" t="s">
        <v>496</v>
      </c>
      <c r="B346" s="1">
        <v>2007.12</v>
      </c>
      <c r="C346" s="1">
        <v>899</v>
      </c>
      <c r="D346" s="1" t="s">
        <v>2</v>
      </c>
      <c r="E346" s="1" t="s">
        <v>3</v>
      </c>
      <c r="F346" s="1" t="s">
        <v>324</v>
      </c>
      <c r="G346" s="1" t="s">
        <v>341</v>
      </c>
      <c r="H346" s="1" t="s">
        <v>494</v>
      </c>
    </row>
    <row r="347" spans="1:8" x14ac:dyDescent="0.3">
      <c r="A347" s="1" t="s">
        <v>503</v>
      </c>
      <c r="B347" s="1">
        <v>2020.12</v>
      </c>
      <c r="C347" s="1">
        <v>1192</v>
      </c>
      <c r="D347" s="1" t="s">
        <v>118</v>
      </c>
      <c r="E347" s="1" t="s">
        <v>3</v>
      </c>
      <c r="F347" s="1" t="s">
        <v>324</v>
      </c>
      <c r="G347" s="1" t="s">
        <v>336</v>
      </c>
      <c r="H347" s="1" t="s">
        <v>504</v>
      </c>
    </row>
    <row r="348" spans="1:8" x14ac:dyDescent="0.3">
      <c r="A348" s="1" t="s">
        <v>513</v>
      </c>
      <c r="B348" s="1">
        <v>2006.12</v>
      </c>
      <c r="C348" s="1">
        <v>876.53429600000004</v>
      </c>
      <c r="D348" s="1" t="s">
        <v>2</v>
      </c>
      <c r="E348" s="1" t="s">
        <v>3</v>
      </c>
      <c r="F348" s="1" t="s">
        <v>324</v>
      </c>
      <c r="G348" s="1" t="s">
        <v>339</v>
      </c>
      <c r="H348" s="1" t="s">
        <v>512</v>
      </c>
    </row>
    <row r="349" spans="1:8" x14ac:dyDescent="0.3">
      <c r="A349" s="1" t="s">
        <v>521</v>
      </c>
      <c r="B349" s="1">
        <v>2019.12</v>
      </c>
      <c r="C349" s="1">
        <v>1272</v>
      </c>
      <c r="D349" s="1" t="s">
        <v>2</v>
      </c>
      <c r="E349" s="1" t="s">
        <v>3</v>
      </c>
      <c r="F349" s="1" t="s">
        <v>324</v>
      </c>
      <c r="G349" s="1" t="s">
        <v>339</v>
      </c>
      <c r="H349" s="1" t="s">
        <v>522</v>
      </c>
    </row>
    <row r="350" spans="1:8" x14ac:dyDescent="0.3">
      <c r="A350" s="1" t="s">
        <v>531</v>
      </c>
      <c r="B350" s="1">
        <v>2005.12</v>
      </c>
      <c r="C350" s="1">
        <v>806</v>
      </c>
      <c r="D350" s="1" t="s">
        <v>2</v>
      </c>
      <c r="E350" s="1" t="s">
        <v>3</v>
      </c>
      <c r="F350" s="1" t="s">
        <v>324</v>
      </c>
      <c r="G350" s="1" t="s">
        <v>341</v>
      </c>
      <c r="H350" s="1" t="s">
        <v>530</v>
      </c>
    </row>
    <row r="351" spans="1:8" x14ac:dyDescent="0.3">
      <c r="A351" s="1" t="s">
        <v>538</v>
      </c>
      <c r="B351" s="1">
        <v>2018.12</v>
      </c>
      <c r="C351" s="1">
        <v>1128</v>
      </c>
      <c r="D351" s="1" t="s">
        <v>2</v>
      </c>
      <c r="E351" s="1" t="s">
        <v>3</v>
      </c>
      <c r="F351" s="1" t="s">
        <v>324</v>
      </c>
      <c r="G351" s="1" t="s">
        <v>341</v>
      </c>
      <c r="H351" s="1" t="s">
        <v>539</v>
      </c>
    </row>
    <row r="352" spans="1:8" x14ac:dyDescent="0.3">
      <c r="A352" s="1" t="s">
        <v>548</v>
      </c>
      <c r="B352" s="1">
        <v>2004.12</v>
      </c>
      <c r="C352" s="1">
        <v>844</v>
      </c>
      <c r="D352" s="1" t="s">
        <v>2</v>
      </c>
      <c r="E352" s="1" t="s">
        <v>3</v>
      </c>
      <c r="F352" s="1" t="s">
        <v>324</v>
      </c>
      <c r="G352" s="1" t="s">
        <v>336</v>
      </c>
      <c r="H352" s="1" t="s">
        <v>549</v>
      </c>
    </row>
    <row r="353" spans="1:8" x14ac:dyDescent="0.3">
      <c r="A353" s="1" t="s">
        <v>558</v>
      </c>
      <c r="B353" s="1">
        <v>2017.12</v>
      </c>
      <c r="C353" s="1">
        <v>1123</v>
      </c>
      <c r="D353" s="1" t="s">
        <v>2</v>
      </c>
      <c r="E353" s="1" t="s">
        <v>3</v>
      </c>
      <c r="F353" s="1" t="s">
        <v>324</v>
      </c>
      <c r="G353" s="1" t="s">
        <v>341</v>
      </c>
      <c r="H353" s="1" t="s">
        <v>559</v>
      </c>
    </row>
    <row r="354" spans="1:8" x14ac:dyDescent="0.3">
      <c r="A354" s="1" t="s">
        <v>568</v>
      </c>
      <c r="B354" s="1">
        <v>2003.12</v>
      </c>
      <c r="C354" s="1">
        <v>766</v>
      </c>
      <c r="D354" s="1" t="s">
        <v>118</v>
      </c>
      <c r="E354" s="1" t="s">
        <v>3</v>
      </c>
      <c r="F354" s="1" t="s">
        <v>324</v>
      </c>
      <c r="G354" s="1" t="s">
        <v>339</v>
      </c>
      <c r="H354" s="1" t="s">
        <v>569</v>
      </c>
    </row>
    <row r="355" spans="1:8" x14ac:dyDescent="0.3">
      <c r="A355" s="1" t="s">
        <v>578</v>
      </c>
      <c r="B355" s="1">
        <v>2016.12</v>
      </c>
      <c r="C355" s="1">
        <v>1063</v>
      </c>
      <c r="D355" s="1" t="s">
        <v>2</v>
      </c>
      <c r="E355" s="1" t="s">
        <v>3</v>
      </c>
      <c r="F355" s="1" t="s">
        <v>324</v>
      </c>
      <c r="G355" s="1" t="s">
        <v>325</v>
      </c>
      <c r="H355" s="1" t="s">
        <v>579</v>
      </c>
    </row>
    <row r="356" spans="1:8" x14ac:dyDescent="0.3">
      <c r="A356" s="1" t="s">
        <v>588</v>
      </c>
      <c r="B356" s="1">
        <v>2019.06</v>
      </c>
      <c r="C356" s="1">
        <v>1214</v>
      </c>
      <c r="D356" s="1" t="s">
        <v>2</v>
      </c>
      <c r="E356" s="1" t="s">
        <v>3</v>
      </c>
      <c r="F356" s="1" t="s">
        <v>324</v>
      </c>
      <c r="G356" s="1" t="s">
        <v>325</v>
      </c>
      <c r="H356" s="1" t="s">
        <v>589</v>
      </c>
    </row>
    <row r="357" spans="1:8" x14ac:dyDescent="0.3">
      <c r="A357" s="1" t="s">
        <v>598</v>
      </c>
      <c r="B357" s="1">
        <v>2005.06</v>
      </c>
      <c r="C357" s="1">
        <v>717.75147900000002</v>
      </c>
      <c r="D357" s="1" t="s">
        <v>2</v>
      </c>
      <c r="E357" s="1" t="s">
        <v>3</v>
      </c>
      <c r="F357" s="1" t="s">
        <v>324</v>
      </c>
      <c r="G357" s="1" t="s">
        <v>336</v>
      </c>
      <c r="H357" s="1" t="s">
        <v>599</v>
      </c>
    </row>
    <row r="358" spans="1:8" x14ac:dyDescent="0.3">
      <c r="A358" s="1" t="s">
        <v>606</v>
      </c>
      <c r="B358" s="1">
        <v>2018.06</v>
      </c>
      <c r="C358" s="1">
        <v>1164</v>
      </c>
      <c r="D358" s="1" t="s">
        <v>2</v>
      </c>
      <c r="E358" s="1" t="s">
        <v>3</v>
      </c>
      <c r="F358" s="1" t="s">
        <v>324</v>
      </c>
      <c r="G358" s="1" t="s">
        <v>341</v>
      </c>
      <c r="H358" s="1" t="s">
        <v>607</v>
      </c>
    </row>
    <row r="359" spans="1:8" x14ac:dyDescent="0.3">
      <c r="A359" s="1" t="s">
        <v>617</v>
      </c>
      <c r="B359" s="1">
        <v>2004.06</v>
      </c>
      <c r="C359" s="1">
        <v>836</v>
      </c>
      <c r="D359" s="1" t="s">
        <v>2</v>
      </c>
      <c r="E359" s="1" t="s">
        <v>3</v>
      </c>
      <c r="F359" s="1" t="s">
        <v>324</v>
      </c>
      <c r="G359" s="1" t="s">
        <v>325</v>
      </c>
      <c r="H359" s="1" t="s">
        <v>618</v>
      </c>
    </row>
    <row r="360" spans="1:8" x14ac:dyDescent="0.3">
      <c r="A360" s="1" t="s">
        <v>625</v>
      </c>
      <c r="B360" s="1">
        <v>2019.09</v>
      </c>
      <c r="C360" s="1">
        <v>1168</v>
      </c>
      <c r="D360" s="1" t="s">
        <v>2</v>
      </c>
      <c r="E360" s="1" t="s">
        <v>3</v>
      </c>
      <c r="F360" s="1" t="s">
        <v>324</v>
      </c>
      <c r="G360" s="1" t="s">
        <v>325</v>
      </c>
      <c r="H360" s="1" t="s">
        <v>626</v>
      </c>
    </row>
    <row r="361" spans="1:8" x14ac:dyDescent="0.3">
      <c r="A361" s="1" t="s">
        <v>633</v>
      </c>
      <c r="B361" s="1">
        <v>2016.12</v>
      </c>
      <c r="C361" s="1">
        <v>1079</v>
      </c>
      <c r="D361" s="1" t="s">
        <v>2</v>
      </c>
      <c r="E361" s="1" t="s">
        <v>3</v>
      </c>
      <c r="F361" s="1" t="s">
        <v>324</v>
      </c>
      <c r="G361" s="1" t="s">
        <v>341</v>
      </c>
      <c r="H361" s="1" t="s">
        <v>634</v>
      </c>
    </row>
    <row r="362" spans="1:8" x14ac:dyDescent="0.3">
      <c r="A362" s="1" t="s">
        <v>642</v>
      </c>
      <c r="B362" s="1">
        <v>2002.12</v>
      </c>
      <c r="C362" s="1">
        <v>801</v>
      </c>
      <c r="D362" s="1" t="s">
        <v>2</v>
      </c>
      <c r="E362" s="1" t="s">
        <v>3</v>
      </c>
      <c r="F362" s="1" t="s">
        <v>324</v>
      </c>
      <c r="G362" s="1" t="s">
        <v>341</v>
      </c>
      <c r="H362" s="1" t="s">
        <v>643</v>
      </c>
    </row>
    <row r="363" spans="1:8" x14ac:dyDescent="0.3">
      <c r="A363" s="1" t="s">
        <v>649</v>
      </c>
      <c r="B363" s="1">
        <v>2011.03</v>
      </c>
      <c r="C363" s="1">
        <v>1059</v>
      </c>
      <c r="D363" s="1" t="s">
        <v>2</v>
      </c>
      <c r="E363" s="1" t="s">
        <v>3</v>
      </c>
      <c r="F363" s="1" t="s">
        <v>324</v>
      </c>
      <c r="G363" s="1" t="s">
        <v>645</v>
      </c>
      <c r="H363" s="1" t="s">
        <v>334</v>
      </c>
    </row>
    <row r="364" spans="1:8" x14ac:dyDescent="0.3">
      <c r="A364" s="1" t="s">
        <v>657</v>
      </c>
      <c r="B364" s="1">
        <v>1997.03</v>
      </c>
      <c r="C364" s="1">
        <v>501</v>
      </c>
      <c r="D364" s="1" t="s">
        <v>2</v>
      </c>
      <c r="E364" s="1" t="s">
        <v>3</v>
      </c>
      <c r="F364" s="1" t="s">
        <v>324</v>
      </c>
      <c r="G364" s="1" t="s">
        <v>654</v>
      </c>
      <c r="H364" s="1" t="s">
        <v>346</v>
      </c>
    </row>
    <row r="365" spans="1:8" x14ac:dyDescent="0.3">
      <c r="A365" s="1" t="s">
        <v>662</v>
      </c>
      <c r="B365" s="1">
        <v>2010.03</v>
      </c>
      <c r="C365" s="1">
        <v>967</v>
      </c>
      <c r="D365" s="1" t="s">
        <v>2</v>
      </c>
      <c r="E365" s="1" t="s">
        <v>3</v>
      </c>
      <c r="F365" s="1" t="s">
        <v>324</v>
      </c>
      <c r="G365" s="1" t="s">
        <v>650</v>
      </c>
      <c r="H365" s="1" t="s">
        <v>354</v>
      </c>
    </row>
    <row r="366" spans="1:8" x14ac:dyDescent="0.3">
      <c r="A366" s="1" t="s">
        <v>667</v>
      </c>
      <c r="B366" s="1">
        <v>1996.03</v>
      </c>
      <c r="C366" s="1">
        <v>445.94594599999999</v>
      </c>
      <c r="D366" s="1" t="s">
        <v>2</v>
      </c>
      <c r="E366" s="1" t="s">
        <v>3</v>
      </c>
      <c r="F366" s="1" t="s">
        <v>324</v>
      </c>
      <c r="G366" s="1" t="s">
        <v>652</v>
      </c>
      <c r="H366" s="1" t="s">
        <v>523</v>
      </c>
    </row>
    <row r="367" spans="1:8" x14ac:dyDescent="0.3">
      <c r="A367" s="1" t="s">
        <v>674</v>
      </c>
      <c r="B367" s="1">
        <v>2014.06</v>
      </c>
      <c r="C367" s="1">
        <v>1105</v>
      </c>
      <c r="D367" s="1" t="s">
        <v>2</v>
      </c>
      <c r="E367" s="1" t="s">
        <v>3</v>
      </c>
      <c r="F367" s="1" t="s">
        <v>324</v>
      </c>
      <c r="G367" s="1" t="s">
        <v>668</v>
      </c>
      <c r="H367" s="1" t="s">
        <v>374</v>
      </c>
    </row>
    <row r="368" spans="1:8" x14ac:dyDescent="0.3">
      <c r="A368" s="1" t="s">
        <v>679</v>
      </c>
      <c r="B368" s="1">
        <v>2016.12</v>
      </c>
      <c r="C368" s="1">
        <v>1035</v>
      </c>
      <c r="D368" s="1" t="s">
        <v>2</v>
      </c>
      <c r="E368" s="1" t="s">
        <v>3</v>
      </c>
      <c r="F368" s="1" t="s">
        <v>324</v>
      </c>
      <c r="G368" s="1" t="s">
        <v>668</v>
      </c>
      <c r="H368" s="1" t="s">
        <v>386</v>
      </c>
    </row>
    <row r="369" spans="1:8" x14ac:dyDescent="0.3">
      <c r="A369" s="1" t="s">
        <v>684</v>
      </c>
      <c r="B369" s="1">
        <v>2012.03</v>
      </c>
      <c r="C369" s="1">
        <v>1067</v>
      </c>
      <c r="D369" s="1" t="s">
        <v>2</v>
      </c>
      <c r="E369" s="1" t="s">
        <v>3</v>
      </c>
      <c r="F369" s="1" t="s">
        <v>324</v>
      </c>
      <c r="G369" s="1" t="s">
        <v>668</v>
      </c>
      <c r="H369" s="1" t="s">
        <v>810</v>
      </c>
    </row>
    <row r="370" spans="1:8" x14ac:dyDescent="0.3">
      <c r="A370" s="1" t="s">
        <v>689</v>
      </c>
      <c r="B370" s="1">
        <v>2014.09</v>
      </c>
      <c r="C370" s="1">
        <v>1289</v>
      </c>
      <c r="D370" s="1" t="s">
        <v>2</v>
      </c>
      <c r="E370" s="1" t="s">
        <v>3</v>
      </c>
      <c r="F370" s="1" t="s">
        <v>324</v>
      </c>
      <c r="G370" s="1" t="s">
        <v>668</v>
      </c>
      <c r="H370" s="1" t="s">
        <v>409</v>
      </c>
    </row>
    <row r="371" spans="1:8" x14ac:dyDescent="0.3">
      <c r="A371" s="1" t="s">
        <v>695</v>
      </c>
      <c r="B371" s="1">
        <v>2017.03</v>
      </c>
      <c r="C371" s="1">
        <v>1227</v>
      </c>
      <c r="D371" s="1" t="s">
        <v>2</v>
      </c>
      <c r="E371" s="1" t="s">
        <v>3</v>
      </c>
      <c r="F371" s="1" t="s">
        <v>324</v>
      </c>
      <c r="G371" s="1" t="s">
        <v>668</v>
      </c>
      <c r="H371" s="1" t="s">
        <v>419</v>
      </c>
    </row>
    <row r="372" spans="1:8" x14ac:dyDescent="0.3">
      <c r="A372" s="1" t="s">
        <v>700</v>
      </c>
      <c r="B372" s="1">
        <v>2019.09</v>
      </c>
      <c r="C372" s="1">
        <v>864</v>
      </c>
      <c r="D372" s="1" t="s">
        <v>2</v>
      </c>
      <c r="E372" s="1" t="s">
        <v>3</v>
      </c>
      <c r="F372" s="1" t="s">
        <v>324</v>
      </c>
      <c r="G372" s="1" t="s">
        <v>668</v>
      </c>
      <c r="H372" s="1" t="s">
        <v>434</v>
      </c>
    </row>
    <row r="373" spans="1:8" x14ac:dyDescent="0.3">
      <c r="A373" s="1" t="s">
        <v>705</v>
      </c>
      <c r="B373" s="1">
        <v>2010.09</v>
      </c>
      <c r="C373" s="1">
        <v>1015</v>
      </c>
      <c r="D373" s="1" t="s">
        <v>2</v>
      </c>
      <c r="E373" s="1" t="s">
        <v>3</v>
      </c>
      <c r="F373" s="1" t="s">
        <v>324</v>
      </c>
      <c r="G373" s="1" t="s">
        <v>668</v>
      </c>
      <c r="H373" s="1" t="s">
        <v>449</v>
      </c>
    </row>
    <row r="374" spans="1:8" x14ac:dyDescent="0.3">
      <c r="A374" s="1" t="s">
        <v>711</v>
      </c>
      <c r="B374" s="1">
        <v>2008.09</v>
      </c>
      <c r="C374" s="1">
        <v>1007</v>
      </c>
      <c r="D374" s="1" t="s">
        <v>2</v>
      </c>
      <c r="E374" s="1" t="s">
        <v>3</v>
      </c>
      <c r="F374" s="1" t="s">
        <v>324</v>
      </c>
      <c r="G374" s="1" t="s">
        <v>654</v>
      </c>
      <c r="H374" s="1" t="s">
        <v>458</v>
      </c>
    </row>
    <row r="375" spans="1:8" x14ac:dyDescent="0.3">
      <c r="A375" s="1" t="s">
        <v>716</v>
      </c>
      <c r="B375" s="1">
        <v>1994.09</v>
      </c>
      <c r="C375" s="1">
        <v>540.09433999999999</v>
      </c>
      <c r="D375" s="1" t="s">
        <v>2</v>
      </c>
      <c r="E375" s="1" t="s">
        <v>3</v>
      </c>
      <c r="F375" s="1" t="s">
        <v>324</v>
      </c>
      <c r="G375" s="1" t="s">
        <v>652</v>
      </c>
      <c r="H375" s="1" t="s">
        <v>468</v>
      </c>
    </row>
    <row r="376" spans="1:8" x14ac:dyDescent="0.3">
      <c r="A376" s="1" t="s">
        <v>721</v>
      </c>
      <c r="B376" s="1">
        <v>2007.09</v>
      </c>
      <c r="C376" s="1">
        <v>987</v>
      </c>
      <c r="D376" s="1" t="s">
        <v>2</v>
      </c>
      <c r="E376" s="1" t="s">
        <v>3</v>
      </c>
      <c r="F376" s="1" t="s">
        <v>324</v>
      </c>
      <c r="G376" s="1" t="s">
        <v>650</v>
      </c>
      <c r="H376" s="1" t="s">
        <v>477</v>
      </c>
    </row>
    <row r="377" spans="1:8" x14ac:dyDescent="0.3">
      <c r="A377" s="1" t="s">
        <v>725</v>
      </c>
      <c r="B377" s="1">
        <v>2020.09</v>
      </c>
      <c r="C377" s="1">
        <v>1019</v>
      </c>
      <c r="D377" s="1" t="s">
        <v>2</v>
      </c>
      <c r="E377" s="1" t="s">
        <v>3</v>
      </c>
      <c r="F377" s="1" t="s">
        <v>324</v>
      </c>
      <c r="G377" s="1" t="s">
        <v>652</v>
      </c>
      <c r="H377" s="1" t="s">
        <v>483</v>
      </c>
    </row>
    <row r="378" spans="1:8" x14ac:dyDescent="0.3">
      <c r="A378" s="1" t="s">
        <v>730</v>
      </c>
      <c r="B378" s="1">
        <v>2006.09</v>
      </c>
      <c r="C378" s="1">
        <v>873</v>
      </c>
      <c r="D378" s="1" t="s">
        <v>2</v>
      </c>
      <c r="E378" s="1" t="s">
        <v>3</v>
      </c>
      <c r="F378" s="1" t="s">
        <v>324</v>
      </c>
      <c r="G378" s="1" t="s">
        <v>654</v>
      </c>
      <c r="H378" s="1" t="s">
        <v>492</v>
      </c>
    </row>
    <row r="379" spans="1:8" x14ac:dyDescent="0.3">
      <c r="A379" s="1" t="s">
        <v>734</v>
      </c>
      <c r="B379" s="1">
        <v>2019.09</v>
      </c>
      <c r="C379" s="1">
        <v>1029</v>
      </c>
      <c r="D379" s="1" t="s">
        <v>2</v>
      </c>
      <c r="E379" s="1" t="s">
        <v>3</v>
      </c>
      <c r="F379" s="1" t="s">
        <v>324</v>
      </c>
      <c r="G379" s="1" t="s">
        <v>654</v>
      </c>
      <c r="H379" s="1" t="s">
        <v>499</v>
      </c>
    </row>
    <row r="380" spans="1:8" x14ac:dyDescent="0.3">
      <c r="A380" s="1" t="s">
        <v>739</v>
      </c>
      <c r="B380" s="1">
        <v>2005.09</v>
      </c>
      <c r="C380" s="1">
        <v>851</v>
      </c>
      <c r="D380" s="1" t="s">
        <v>2</v>
      </c>
      <c r="E380" s="1" t="s">
        <v>3</v>
      </c>
      <c r="F380" s="1" t="s">
        <v>324</v>
      </c>
      <c r="G380" s="1" t="s">
        <v>654</v>
      </c>
      <c r="H380" s="1" t="s">
        <v>510</v>
      </c>
    </row>
    <row r="381" spans="1:8" x14ac:dyDescent="0.3">
      <c r="A381" s="1" t="s">
        <v>744</v>
      </c>
      <c r="B381" s="1">
        <v>2018.09</v>
      </c>
      <c r="C381" s="1">
        <v>1260</v>
      </c>
      <c r="D381" s="1" t="s">
        <v>2</v>
      </c>
      <c r="E381" s="1" t="s">
        <v>3</v>
      </c>
      <c r="F381" s="1" t="s">
        <v>324</v>
      </c>
      <c r="G381" s="1" t="s">
        <v>645</v>
      </c>
      <c r="H381" s="1" t="s">
        <v>518</v>
      </c>
    </row>
    <row r="382" spans="1:8" x14ac:dyDescent="0.3">
      <c r="A382" s="1" t="s">
        <v>749</v>
      </c>
      <c r="B382" s="1">
        <v>2004.09</v>
      </c>
      <c r="C382" s="1">
        <v>832</v>
      </c>
      <c r="D382" s="1" t="s">
        <v>2</v>
      </c>
      <c r="E382" s="1" t="s">
        <v>3</v>
      </c>
      <c r="F382" s="1" t="s">
        <v>324</v>
      </c>
      <c r="G382" s="1" t="s">
        <v>654</v>
      </c>
      <c r="H382" s="1" t="s">
        <v>528</v>
      </c>
    </row>
    <row r="383" spans="1:8" x14ac:dyDescent="0.3">
      <c r="A383" s="1" t="s">
        <v>754</v>
      </c>
      <c r="B383" s="1">
        <v>2017.09</v>
      </c>
      <c r="C383" s="1">
        <v>1067</v>
      </c>
      <c r="D383" s="1" t="s">
        <v>2</v>
      </c>
      <c r="E383" s="1" t="s">
        <v>3</v>
      </c>
      <c r="F383" s="1" t="s">
        <v>324</v>
      </c>
      <c r="G383" s="1" t="s">
        <v>645</v>
      </c>
      <c r="H383" s="1" t="s">
        <v>535</v>
      </c>
    </row>
    <row r="384" spans="1:8" x14ac:dyDescent="0.3">
      <c r="A384" s="1" t="s">
        <v>759</v>
      </c>
      <c r="B384" s="1">
        <v>2003.09</v>
      </c>
      <c r="C384" s="1">
        <v>939</v>
      </c>
      <c r="D384" s="1" t="s">
        <v>2</v>
      </c>
      <c r="E384" s="1" t="s">
        <v>3</v>
      </c>
      <c r="F384" s="1" t="s">
        <v>324</v>
      </c>
      <c r="G384" s="1" t="s">
        <v>654</v>
      </c>
      <c r="H384" s="1" t="s">
        <v>546</v>
      </c>
    </row>
    <row r="385" spans="1:8" x14ac:dyDescent="0.3">
      <c r="A385" s="1" t="s">
        <v>764</v>
      </c>
      <c r="B385" s="1">
        <v>2016.09</v>
      </c>
      <c r="C385" s="1">
        <v>992</v>
      </c>
      <c r="D385" s="1" t="s">
        <v>118</v>
      </c>
      <c r="E385" s="1" t="s">
        <v>3</v>
      </c>
      <c r="F385" s="1" t="s">
        <v>324</v>
      </c>
      <c r="G385" s="1" t="s">
        <v>652</v>
      </c>
      <c r="H385" s="1" t="s">
        <v>554</v>
      </c>
    </row>
    <row r="386" spans="1:8" x14ac:dyDescent="0.3">
      <c r="A386" s="1" t="s">
        <v>769</v>
      </c>
      <c r="B386" s="1">
        <v>2002.09</v>
      </c>
      <c r="C386" s="1">
        <v>731.72367499999996</v>
      </c>
      <c r="D386" s="1" t="s">
        <v>2</v>
      </c>
      <c r="E386" s="1" t="s">
        <v>3</v>
      </c>
      <c r="F386" s="1" t="s">
        <v>324</v>
      </c>
      <c r="G386" s="1" t="s">
        <v>652</v>
      </c>
      <c r="H386" s="1" t="s">
        <v>810</v>
      </c>
    </row>
    <row r="387" spans="1:8" x14ac:dyDescent="0.3">
      <c r="A387" s="1" t="s">
        <v>774</v>
      </c>
      <c r="B387" s="1">
        <v>2015.09</v>
      </c>
      <c r="C387" s="1">
        <v>1072</v>
      </c>
      <c r="D387" s="1" t="s">
        <v>2</v>
      </c>
      <c r="E387" s="1" t="s">
        <v>3</v>
      </c>
      <c r="F387" s="1" t="s">
        <v>324</v>
      </c>
      <c r="G387" s="1" t="s">
        <v>652</v>
      </c>
      <c r="H387" s="1" t="s">
        <v>573</v>
      </c>
    </row>
    <row r="388" spans="1:8" x14ac:dyDescent="0.3">
      <c r="A388" s="1" t="s">
        <v>779</v>
      </c>
      <c r="B388" s="1">
        <v>2001.09</v>
      </c>
      <c r="C388" s="1">
        <v>631.48688100000004</v>
      </c>
      <c r="D388" s="1" t="s">
        <v>2</v>
      </c>
      <c r="E388" s="1" t="s">
        <v>3</v>
      </c>
      <c r="F388" s="1" t="s">
        <v>324</v>
      </c>
      <c r="G388" s="1" t="s">
        <v>652</v>
      </c>
      <c r="H388" s="1" t="s">
        <v>585</v>
      </c>
    </row>
    <row r="389" spans="1:8" x14ac:dyDescent="0.3">
      <c r="A389" s="1" t="s">
        <v>784</v>
      </c>
      <c r="B389" s="1">
        <v>2004.03</v>
      </c>
      <c r="C389" s="1">
        <v>865</v>
      </c>
      <c r="D389" s="1" t="s">
        <v>2</v>
      </c>
      <c r="E389" s="1" t="s">
        <v>3</v>
      </c>
      <c r="F389" s="1" t="s">
        <v>324</v>
      </c>
      <c r="G389" s="1" t="s">
        <v>654</v>
      </c>
      <c r="H389" s="1" t="s">
        <v>595</v>
      </c>
    </row>
    <row r="390" spans="1:8" x14ac:dyDescent="0.3">
      <c r="A390" s="1" t="s">
        <v>789</v>
      </c>
      <c r="B390" s="1">
        <v>2017.03</v>
      </c>
      <c r="C390" s="1">
        <v>1110</v>
      </c>
      <c r="D390" s="1" t="s">
        <v>2</v>
      </c>
      <c r="E390" s="1" t="s">
        <v>3</v>
      </c>
      <c r="F390" s="1" t="s">
        <v>324</v>
      </c>
      <c r="G390" s="1" t="s">
        <v>645</v>
      </c>
      <c r="H390" s="1" t="s">
        <v>602</v>
      </c>
    </row>
    <row r="391" spans="1:8" x14ac:dyDescent="0.3">
      <c r="A391" s="1" t="s">
        <v>794</v>
      </c>
      <c r="B391" s="1">
        <v>2003.03</v>
      </c>
      <c r="C391" s="1">
        <v>896</v>
      </c>
      <c r="D391" s="1" t="s">
        <v>2</v>
      </c>
      <c r="E391" s="1" t="s">
        <v>3</v>
      </c>
      <c r="F391" s="1" t="s">
        <v>324</v>
      </c>
      <c r="G391" s="1" t="s">
        <v>654</v>
      </c>
      <c r="H391" s="1" t="s">
        <v>614</v>
      </c>
    </row>
    <row r="392" spans="1:8" x14ac:dyDescent="0.3">
      <c r="A392" s="1" t="s">
        <v>799</v>
      </c>
      <c r="B392" s="1">
        <v>2016.03</v>
      </c>
      <c r="C392" s="1">
        <v>1145</v>
      </c>
      <c r="D392" s="1" t="s">
        <v>2</v>
      </c>
      <c r="E392" s="1" t="s">
        <v>3</v>
      </c>
      <c r="F392" s="1" t="s">
        <v>324</v>
      </c>
      <c r="G392" s="1" t="s">
        <v>650</v>
      </c>
      <c r="H392" s="1" t="s">
        <v>434</v>
      </c>
    </row>
    <row r="393" spans="1:8" x14ac:dyDescent="0.3">
      <c r="A393" s="1" t="s">
        <v>13</v>
      </c>
      <c r="B393" s="1">
        <v>1999.09</v>
      </c>
      <c r="C393" s="1">
        <v>1000</v>
      </c>
      <c r="D393" s="1" t="s">
        <v>2</v>
      </c>
      <c r="E393" s="1" t="s">
        <v>3</v>
      </c>
      <c r="F393" s="1" t="s">
        <v>4</v>
      </c>
      <c r="G393" s="1" t="s">
        <v>5</v>
      </c>
      <c r="H393" s="1" t="s">
        <v>14</v>
      </c>
    </row>
    <row r="394" spans="1:8" x14ac:dyDescent="0.3">
      <c r="A394" s="1" t="s">
        <v>23</v>
      </c>
      <c r="B394" s="1">
        <v>2003.03</v>
      </c>
      <c r="C394" s="1">
        <v>1079</v>
      </c>
      <c r="D394" s="1" t="s">
        <v>2</v>
      </c>
      <c r="E394" s="1" t="s">
        <v>3</v>
      </c>
      <c r="F394" s="1" t="s">
        <v>4</v>
      </c>
      <c r="G394" s="1" t="s">
        <v>5</v>
      </c>
      <c r="H394" s="1" t="s">
        <v>24</v>
      </c>
    </row>
    <row r="395" spans="1:8" x14ac:dyDescent="0.3">
      <c r="A395" s="1" t="s">
        <v>33</v>
      </c>
      <c r="B395" s="1">
        <v>2006.09</v>
      </c>
      <c r="C395" s="1">
        <v>945</v>
      </c>
      <c r="D395" s="1" t="s">
        <v>2</v>
      </c>
      <c r="E395" s="1" t="s">
        <v>3</v>
      </c>
      <c r="F395" s="1" t="s">
        <v>4</v>
      </c>
      <c r="G395" s="1" t="s">
        <v>5</v>
      </c>
      <c r="H395" s="1" t="s">
        <v>34</v>
      </c>
    </row>
    <row r="396" spans="1:8" x14ac:dyDescent="0.3">
      <c r="A396" s="1" t="s">
        <v>43</v>
      </c>
      <c r="B396" s="1">
        <v>2010.03</v>
      </c>
      <c r="C396" s="1">
        <v>866</v>
      </c>
      <c r="D396" s="1" t="s">
        <v>2</v>
      </c>
      <c r="E396" s="1" t="s">
        <v>3</v>
      </c>
      <c r="F396" s="1" t="s">
        <v>4</v>
      </c>
      <c r="G396" s="1" t="s">
        <v>5</v>
      </c>
      <c r="H396" s="1" t="s">
        <v>44</v>
      </c>
    </row>
    <row r="397" spans="1:8" x14ac:dyDescent="0.3">
      <c r="A397" s="1" t="s">
        <v>51</v>
      </c>
      <c r="B397" s="1">
        <v>2021.03</v>
      </c>
      <c r="C397" s="1">
        <v>2443</v>
      </c>
      <c r="D397" s="1" t="s">
        <v>2</v>
      </c>
      <c r="E397" s="1" t="s">
        <v>3</v>
      </c>
      <c r="F397" s="1" t="s">
        <v>4</v>
      </c>
      <c r="G397" s="1" t="s">
        <v>52</v>
      </c>
      <c r="H397" s="1" t="s">
        <v>53</v>
      </c>
    </row>
    <row r="398" spans="1:8" x14ac:dyDescent="0.3">
      <c r="A398" s="1" t="s">
        <v>58</v>
      </c>
      <c r="B398" s="1">
        <v>1998.09</v>
      </c>
      <c r="C398" s="1">
        <v>997.36611100000005</v>
      </c>
      <c r="D398" s="1" t="s">
        <v>2</v>
      </c>
      <c r="E398" s="1" t="s">
        <v>3</v>
      </c>
      <c r="F398" s="1" t="s">
        <v>4</v>
      </c>
      <c r="G398" s="1" t="s">
        <v>52</v>
      </c>
      <c r="H398" s="1" t="s">
        <v>59</v>
      </c>
    </row>
    <row r="399" spans="1:8" x14ac:dyDescent="0.3">
      <c r="A399" s="1" t="s">
        <v>64</v>
      </c>
      <c r="B399" s="1">
        <v>2007.09</v>
      </c>
      <c r="C399" s="1">
        <v>1373</v>
      </c>
      <c r="D399" s="1" t="s">
        <v>2</v>
      </c>
      <c r="E399" s="1" t="s">
        <v>3</v>
      </c>
      <c r="F399" s="1" t="s">
        <v>4</v>
      </c>
      <c r="G399" s="1" t="s">
        <v>52</v>
      </c>
      <c r="H399" s="1" t="s">
        <v>65</v>
      </c>
    </row>
    <row r="400" spans="1:8" x14ac:dyDescent="0.3">
      <c r="A400" s="1" t="s">
        <v>72</v>
      </c>
      <c r="B400" s="1">
        <v>2016.09</v>
      </c>
      <c r="C400" s="1">
        <v>1601</v>
      </c>
      <c r="D400" s="1" t="s">
        <v>2</v>
      </c>
      <c r="E400" s="1" t="s">
        <v>3</v>
      </c>
      <c r="F400" s="1" t="s">
        <v>4</v>
      </c>
      <c r="G400" s="1" t="s">
        <v>52</v>
      </c>
      <c r="H400" s="1" t="s">
        <v>73</v>
      </c>
    </row>
    <row r="401" spans="1:8" x14ac:dyDescent="0.3">
      <c r="A401" s="1" t="s">
        <v>80</v>
      </c>
      <c r="B401" s="1">
        <v>1984.03</v>
      </c>
      <c r="C401" s="1">
        <v>468.86299500000001</v>
      </c>
      <c r="D401" s="1" t="s">
        <v>2</v>
      </c>
      <c r="E401" s="1" t="s">
        <v>3</v>
      </c>
      <c r="F401" s="1" t="s">
        <v>4</v>
      </c>
      <c r="G401" s="1" t="s">
        <v>52</v>
      </c>
      <c r="H401" s="1" t="s">
        <v>434</v>
      </c>
    </row>
    <row r="402" spans="1:8" x14ac:dyDescent="0.3">
      <c r="A402" s="1" t="s">
        <v>86</v>
      </c>
      <c r="B402" s="1">
        <v>2003.03</v>
      </c>
      <c r="C402" s="1">
        <v>1113</v>
      </c>
      <c r="D402" s="1" t="s">
        <v>2</v>
      </c>
      <c r="E402" s="1" t="s">
        <v>3</v>
      </c>
      <c r="F402" s="1" t="s">
        <v>4</v>
      </c>
      <c r="G402" s="1" t="s">
        <v>87</v>
      </c>
      <c r="H402" s="1" t="s">
        <v>88</v>
      </c>
    </row>
    <row r="403" spans="1:8" x14ac:dyDescent="0.3">
      <c r="A403" s="1" t="s">
        <v>93</v>
      </c>
      <c r="B403" s="1">
        <v>2020.09</v>
      </c>
      <c r="C403" s="1">
        <v>1122</v>
      </c>
      <c r="D403" s="1" t="s">
        <v>2</v>
      </c>
      <c r="E403" s="1" t="s">
        <v>3</v>
      </c>
      <c r="F403" s="1" t="s">
        <v>4</v>
      </c>
      <c r="G403" s="1" t="s">
        <v>87</v>
      </c>
      <c r="H403" s="1" t="s">
        <v>94</v>
      </c>
    </row>
    <row r="404" spans="1:8" x14ac:dyDescent="0.3">
      <c r="A404" s="1" t="s">
        <v>106</v>
      </c>
      <c r="B404" s="1">
        <v>1996.12</v>
      </c>
      <c r="C404" s="1">
        <v>587.43633299999999</v>
      </c>
      <c r="D404" s="1" t="s">
        <v>2</v>
      </c>
      <c r="E404" s="1" t="s">
        <v>3</v>
      </c>
      <c r="F404" s="1" t="s">
        <v>101</v>
      </c>
      <c r="G404" s="1" t="s">
        <v>102</v>
      </c>
      <c r="H404" s="1" t="s">
        <v>107</v>
      </c>
    </row>
    <row r="405" spans="1:8" x14ac:dyDescent="0.3">
      <c r="A405" s="1" t="s">
        <v>112</v>
      </c>
      <c r="B405" s="1">
        <v>1995.06</v>
      </c>
      <c r="C405" s="1">
        <v>604.27135699999997</v>
      </c>
      <c r="D405" s="1" t="s">
        <v>2</v>
      </c>
      <c r="E405" s="1" t="s">
        <v>3</v>
      </c>
      <c r="F405" s="1" t="s">
        <v>101</v>
      </c>
      <c r="G405" s="1" t="s">
        <v>102</v>
      </c>
      <c r="H405" s="1" t="s">
        <v>113</v>
      </c>
    </row>
    <row r="406" spans="1:8" x14ac:dyDescent="0.3">
      <c r="A406" s="1" t="s">
        <v>121</v>
      </c>
      <c r="B406" s="1">
        <v>2016.06</v>
      </c>
      <c r="C406" s="1">
        <v>966</v>
      </c>
      <c r="D406" s="1" t="s">
        <v>2</v>
      </c>
      <c r="E406" s="1" t="s">
        <v>3</v>
      </c>
      <c r="F406" s="1" t="s">
        <v>101</v>
      </c>
      <c r="G406" s="1" t="s">
        <v>102</v>
      </c>
      <c r="H406" s="1" t="s">
        <v>122</v>
      </c>
    </row>
    <row r="407" spans="1:8" x14ac:dyDescent="0.3">
      <c r="A407" s="1" t="s">
        <v>131</v>
      </c>
      <c r="B407" s="1">
        <v>2010.06</v>
      </c>
      <c r="C407" s="1"/>
      <c r="D407" s="1" t="s">
        <v>2</v>
      </c>
      <c r="E407" s="1" t="s">
        <v>3</v>
      </c>
      <c r="F407" s="1" t="s">
        <v>101</v>
      </c>
      <c r="G407" s="1" t="s">
        <v>102</v>
      </c>
      <c r="H407" s="1" t="s">
        <v>132</v>
      </c>
    </row>
    <row r="408" spans="1:8" x14ac:dyDescent="0.3">
      <c r="A408" s="1" t="s">
        <v>141</v>
      </c>
      <c r="B408" s="1">
        <v>2016.06</v>
      </c>
      <c r="C408" s="1">
        <v>1034</v>
      </c>
      <c r="D408" s="1" t="s">
        <v>2</v>
      </c>
      <c r="E408" s="1" t="s">
        <v>3</v>
      </c>
      <c r="F408" s="1" t="s">
        <v>101</v>
      </c>
      <c r="G408" s="1" t="s">
        <v>102</v>
      </c>
      <c r="H408" s="1" t="s">
        <v>142</v>
      </c>
    </row>
    <row r="409" spans="1:8" x14ac:dyDescent="0.3">
      <c r="A409" s="1" t="s">
        <v>151</v>
      </c>
      <c r="B409" s="1">
        <v>2001.12</v>
      </c>
      <c r="C409" s="1">
        <v>729.792148</v>
      </c>
      <c r="D409" s="1" t="s">
        <v>2</v>
      </c>
      <c r="E409" s="1" t="s">
        <v>3</v>
      </c>
      <c r="F409" s="1" t="s">
        <v>101</v>
      </c>
      <c r="G409" s="1" t="s">
        <v>102</v>
      </c>
      <c r="H409" s="1" t="s">
        <v>152</v>
      </c>
    </row>
    <row r="410" spans="1:8" x14ac:dyDescent="0.3">
      <c r="A410" s="1" t="s">
        <v>161</v>
      </c>
      <c r="B410" s="1">
        <v>1985.06</v>
      </c>
      <c r="C410" s="1">
        <v>536.96214999999995</v>
      </c>
      <c r="D410" s="1" t="s">
        <v>2</v>
      </c>
      <c r="E410" s="1" t="s">
        <v>3</v>
      </c>
      <c r="F410" s="1" t="s">
        <v>101</v>
      </c>
      <c r="G410" s="1" t="s">
        <v>102</v>
      </c>
      <c r="H410" s="1" t="s">
        <v>162</v>
      </c>
    </row>
    <row r="411" spans="1:8" x14ac:dyDescent="0.3">
      <c r="A411" s="1" t="s">
        <v>169</v>
      </c>
      <c r="B411" s="1">
        <v>2006.06</v>
      </c>
      <c r="C411" s="1">
        <v>883.86041399999999</v>
      </c>
      <c r="D411" s="1" t="s">
        <v>2</v>
      </c>
      <c r="E411" s="1" t="s">
        <v>3</v>
      </c>
      <c r="F411" s="1" t="s">
        <v>101</v>
      </c>
      <c r="G411" s="1" t="s">
        <v>102</v>
      </c>
      <c r="H411" s="1" t="s">
        <v>170</v>
      </c>
    </row>
    <row r="412" spans="1:8" x14ac:dyDescent="0.3">
      <c r="A412" s="1" t="s">
        <v>177</v>
      </c>
      <c r="B412" s="1">
        <v>1998.12</v>
      </c>
      <c r="C412" s="1">
        <v>461.07423</v>
      </c>
      <c r="D412" s="1" t="s">
        <v>2</v>
      </c>
      <c r="E412" s="1" t="s">
        <v>3</v>
      </c>
      <c r="F412" s="1" t="s">
        <v>101</v>
      </c>
      <c r="G412" s="1" t="s">
        <v>102</v>
      </c>
      <c r="H412" s="1" t="s">
        <v>178</v>
      </c>
    </row>
    <row r="413" spans="1:8" x14ac:dyDescent="0.3">
      <c r="A413" s="1" t="s">
        <v>185</v>
      </c>
      <c r="B413" s="1">
        <v>2019.06</v>
      </c>
      <c r="C413" s="1">
        <v>1045</v>
      </c>
      <c r="D413" s="1" t="s">
        <v>2</v>
      </c>
      <c r="E413" s="1" t="s">
        <v>3</v>
      </c>
      <c r="F413" s="1" t="s">
        <v>101</v>
      </c>
      <c r="G413" s="1" t="s">
        <v>102</v>
      </c>
      <c r="H413" s="1" t="s">
        <v>186</v>
      </c>
    </row>
    <row r="414" spans="1:8" x14ac:dyDescent="0.3">
      <c r="A414" s="1" t="s">
        <v>195</v>
      </c>
      <c r="B414" s="1">
        <v>2015.12</v>
      </c>
      <c r="C414" s="1">
        <v>1012</v>
      </c>
      <c r="D414" s="1" t="s">
        <v>2</v>
      </c>
      <c r="E414" s="1" t="s">
        <v>3</v>
      </c>
      <c r="F414" s="1" t="s">
        <v>101</v>
      </c>
      <c r="G414" s="1" t="s">
        <v>102</v>
      </c>
      <c r="H414" s="1" t="s">
        <v>196</v>
      </c>
    </row>
    <row r="415" spans="1:8" x14ac:dyDescent="0.3">
      <c r="A415" s="1" t="s">
        <v>201</v>
      </c>
      <c r="B415" s="1">
        <v>1999.06</v>
      </c>
      <c r="C415" s="1">
        <v>528.52428099999997</v>
      </c>
      <c r="D415" s="1" t="s">
        <v>2</v>
      </c>
      <c r="E415" s="1" t="s">
        <v>3</v>
      </c>
      <c r="F415" s="1" t="s">
        <v>101</v>
      </c>
      <c r="G415" s="1" t="s">
        <v>102</v>
      </c>
      <c r="H415" s="1" t="s">
        <v>202</v>
      </c>
    </row>
    <row r="416" spans="1:8" x14ac:dyDescent="0.3">
      <c r="A416" s="1" t="s">
        <v>207</v>
      </c>
      <c r="B416" s="1">
        <v>1997.12</v>
      </c>
      <c r="C416" s="1">
        <v>577.89535599999999</v>
      </c>
      <c r="D416" s="1" t="s">
        <v>2</v>
      </c>
      <c r="E416" s="1" t="s">
        <v>3</v>
      </c>
      <c r="F416" s="1" t="s">
        <v>101</v>
      </c>
      <c r="G416" s="1" t="s">
        <v>102</v>
      </c>
      <c r="H416" s="1" t="s">
        <v>208</v>
      </c>
    </row>
    <row r="417" spans="1:8" x14ac:dyDescent="0.3">
      <c r="A417" s="1" t="s">
        <v>215</v>
      </c>
      <c r="B417" s="1">
        <v>2018.12</v>
      </c>
      <c r="C417" s="1">
        <v>1009</v>
      </c>
      <c r="D417" s="1" t="s">
        <v>2</v>
      </c>
      <c r="E417" s="1" t="s">
        <v>3</v>
      </c>
      <c r="F417" s="1" t="s">
        <v>101</v>
      </c>
      <c r="G417" s="1" t="s">
        <v>102</v>
      </c>
      <c r="H417" s="1" t="s">
        <v>216</v>
      </c>
    </row>
    <row r="418" spans="1:8" x14ac:dyDescent="0.3">
      <c r="A418" s="1" t="s">
        <v>223</v>
      </c>
      <c r="B418" s="1">
        <v>2012.12</v>
      </c>
      <c r="C418" s="1"/>
      <c r="D418" s="1" t="s">
        <v>2</v>
      </c>
      <c r="E418" s="1" t="s">
        <v>3</v>
      </c>
      <c r="F418" s="1" t="s">
        <v>101</v>
      </c>
      <c r="G418" s="1" t="s">
        <v>102</v>
      </c>
      <c r="H418" s="1" t="s">
        <v>224</v>
      </c>
    </row>
    <row r="419" spans="1:8" x14ac:dyDescent="0.3">
      <c r="A419" s="1" t="s">
        <v>233</v>
      </c>
      <c r="B419" s="1">
        <v>1985.12</v>
      </c>
      <c r="C419" s="1">
        <v>343.95034099999998</v>
      </c>
      <c r="D419" s="1" t="s">
        <v>2</v>
      </c>
      <c r="E419" s="1" t="s">
        <v>3</v>
      </c>
      <c r="F419" s="1" t="s">
        <v>101</v>
      </c>
      <c r="G419" s="1" t="s">
        <v>102</v>
      </c>
      <c r="H419" s="1" t="s">
        <v>234</v>
      </c>
    </row>
    <row r="420" spans="1:8" x14ac:dyDescent="0.3">
      <c r="A420" s="1" t="s">
        <v>243</v>
      </c>
      <c r="B420" s="1">
        <v>1984.06</v>
      </c>
      <c r="C420" s="1">
        <v>367.05636199999998</v>
      </c>
      <c r="D420" s="1" t="s">
        <v>2</v>
      </c>
      <c r="E420" s="1" t="s">
        <v>3</v>
      </c>
      <c r="F420" s="1" t="s">
        <v>101</v>
      </c>
      <c r="G420" s="1" t="s">
        <v>102</v>
      </c>
      <c r="H420" s="1" t="s">
        <v>244</v>
      </c>
    </row>
    <row r="421" spans="1:8" x14ac:dyDescent="0.3">
      <c r="A421" s="1" t="s">
        <v>249</v>
      </c>
      <c r="B421" s="1">
        <v>2015.06</v>
      </c>
      <c r="C421" s="1">
        <v>1029</v>
      </c>
      <c r="D421" s="1" t="s">
        <v>2</v>
      </c>
      <c r="E421" s="1" t="s">
        <v>3</v>
      </c>
      <c r="F421" s="1" t="s">
        <v>101</v>
      </c>
      <c r="G421" s="1" t="s">
        <v>102</v>
      </c>
      <c r="H421" s="1" t="s">
        <v>250</v>
      </c>
    </row>
    <row r="422" spans="1:8" x14ac:dyDescent="0.3">
      <c r="A422" s="1" t="s">
        <v>257</v>
      </c>
      <c r="B422" s="1">
        <v>2000.06</v>
      </c>
      <c r="C422" s="1">
        <v>603.35781699999995</v>
      </c>
      <c r="D422" s="1" t="s">
        <v>118</v>
      </c>
      <c r="E422" s="1" t="s">
        <v>3</v>
      </c>
      <c r="F422" s="1" t="s">
        <v>101</v>
      </c>
      <c r="G422" s="1" t="s">
        <v>102</v>
      </c>
      <c r="H422" s="1" t="s">
        <v>258</v>
      </c>
    </row>
    <row r="423" spans="1:8" x14ac:dyDescent="0.3">
      <c r="A423" s="1" t="s">
        <v>267</v>
      </c>
      <c r="B423" s="1">
        <v>1992.06</v>
      </c>
      <c r="C423" s="1">
        <v>548.98737500000004</v>
      </c>
      <c r="D423" s="1" t="s">
        <v>2</v>
      </c>
      <c r="E423" s="1" t="s">
        <v>3</v>
      </c>
      <c r="F423" s="1" t="s">
        <v>101</v>
      </c>
      <c r="G423" s="1" t="s">
        <v>102</v>
      </c>
      <c r="H423" s="1" t="s">
        <v>268</v>
      </c>
    </row>
    <row r="424" spans="1:8" x14ac:dyDescent="0.3">
      <c r="A424" s="1" t="s">
        <v>275</v>
      </c>
      <c r="B424" s="1">
        <v>2013.06</v>
      </c>
      <c r="C424" s="1">
        <v>990.72164999999995</v>
      </c>
      <c r="D424" s="1" t="s">
        <v>2</v>
      </c>
      <c r="E424" s="1" t="s">
        <v>3</v>
      </c>
      <c r="F424" s="1" t="s">
        <v>101</v>
      </c>
      <c r="G424" s="1" t="s">
        <v>102</v>
      </c>
      <c r="H424" s="1" t="s">
        <v>276</v>
      </c>
    </row>
    <row r="425" spans="1:8" x14ac:dyDescent="0.3">
      <c r="A425" s="1" t="s">
        <v>283</v>
      </c>
      <c r="B425" s="1">
        <v>2011.12</v>
      </c>
      <c r="C425" s="1">
        <v>949.58968400000003</v>
      </c>
      <c r="D425" s="1" t="s">
        <v>2</v>
      </c>
      <c r="E425" s="1" t="s">
        <v>3</v>
      </c>
      <c r="F425" s="1" t="s">
        <v>101</v>
      </c>
      <c r="G425" s="1" t="s">
        <v>102</v>
      </c>
      <c r="H425" s="1" t="s">
        <v>284</v>
      </c>
    </row>
    <row r="426" spans="1:8" x14ac:dyDescent="0.3">
      <c r="A426" s="1" t="s">
        <v>289</v>
      </c>
      <c r="B426" s="1">
        <v>1994.06</v>
      </c>
      <c r="C426" s="1">
        <v>828.990228</v>
      </c>
      <c r="D426" s="1" t="s">
        <v>2</v>
      </c>
      <c r="E426" s="1" t="s">
        <v>3</v>
      </c>
      <c r="F426" s="1" t="s">
        <v>101</v>
      </c>
      <c r="G426" s="1" t="s">
        <v>102</v>
      </c>
      <c r="H426" s="1" t="s">
        <v>290</v>
      </c>
    </row>
    <row r="427" spans="1:8" x14ac:dyDescent="0.3">
      <c r="A427" s="1" t="s">
        <v>297</v>
      </c>
      <c r="B427" s="1">
        <v>2016.12</v>
      </c>
      <c r="C427" s="1">
        <v>1060</v>
      </c>
      <c r="D427" s="1" t="s">
        <v>2</v>
      </c>
      <c r="E427" s="1" t="s">
        <v>3</v>
      </c>
      <c r="F427" s="1" t="s">
        <v>101</v>
      </c>
      <c r="G427" s="1" t="s">
        <v>102</v>
      </c>
      <c r="H427" s="1" t="s">
        <v>298</v>
      </c>
    </row>
    <row r="428" spans="1:8" x14ac:dyDescent="0.3">
      <c r="A428" s="1" t="s">
        <v>307</v>
      </c>
      <c r="B428" s="1">
        <v>2012.06</v>
      </c>
      <c r="C428" s="1">
        <v>2309</v>
      </c>
      <c r="D428" s="1" t="s">
        <v>2</v>
      </c>
      <c r="E428" s="1" t="s">
        <v>3</v>
      </c>
      <c r="F428" s="1" t="s">
        <v>304</v>
      </c>
      <c r="G428" s="1" t="s">
        <v>305</v>
      </c>
      <c r="H428" s="1" t="s">
        <v>308</v>
      </c>
    </row>
    <row r="429" spans="1:8" x14ac:dyDescent="0.3">
      <c r="A429" s="1" t="s">
        <v>317</v>
      </c>
      <c r="B429" s="1">
        <v>1999.03</v>
      </c>
      <c r="C429" s="1">
        <v>1104</v>
      </c>
      <c r="D429" s="1" t="s">
        <v>2</v>
      </c>
      <c r="E429" s="1" t="s">
        <v>3</v>
      </c>
      <c r="F429" s="1" t="s">
        <v>304</v>
      </c>
      <c r="G429" s="1" t="s">
        <v>305</v>
      </c>
      <c r="H429" s="1" t="s">
        <v>318</v>
      </c>
    </row>
    <row r="430" spans="1:8" x14ac:dyDescent="0.3">
      <c r="A430" s="1" t="s">
        <v>327</v>
      </c>
      <c r="B430" s="1">
        <v>2012.03</v>
      </c>
      <c r="C430" s="1">
        <v>1045</v>
      </c>
      <c r="D430" s="1" t="s">
        <v>2</v>
      </c>
      <c r="E430" s="1" t="s">
        <v>3</v>
      </c>
      <c r="F430" s="1" t="s">
        <v>324</v>
      </c>
      <c r="G430" s="1" t="s">
        <v>325</v>
      </c>
      <c r="H430" s="1" t="s">
        <v>328</v>
      </c>
    </row>
    <row r="431" spans="1:8" x14ac:dyDescent="0.3">
      <c r="A431" s="1" t="s">
        <v>338</v>
      </c>
      <c r="B431" s="1">
        <v>2009.12</v>
      </c>
      <c r="C431" s="1">
        <v>982.89379899999994</v>
      </c>
      <c r="D431" s="1" t="s">
        <v>2</v>
      </c>
      <c r="E431" s="1" t="s">
        <v>3</v>
      </c>
      <c r="F431" s="1" t="s">
        <v>324</v>
      </c>
      <c r="G431" s="1" t="s">
        <v>339</v>
      </c>
      <c r="H431" s="1" t="s">
        <v>340</v>
      </c>
    </row>
    <row r="432" spans="1:8" x14ac:dyDescent="0.3">
      <c r="A432" s="1" t="s">
        <v>351</v>
      </c>
      <c r="B432" s="1">
        <v>2007.06</v>
      </c>
      <c r="C432" s="1">
        <v>883.55048899999997</v>
      </c>
      <c r="D432" s="1" t="s">
        <v>2</v>
      </c>
      <c r="E432" s="1" t="s">
        <v>3</v>
      </c>
      <c r="F432" s="1" t="s">
        <v>324</v>
      </c>
      <c r="G432" s="1" t="s">
        <v>336</v>
      </c>
      <c r="H432" s="1" t="s">
        <v>808</v>
      </c>
    </row>
    <row r="433" spans="1:8" x14ac:dyDescent="0.3">
      <c r="A433" s="1" t="s">
        <v>359</v>
      </c>
      <c r="B433" s="1">
        <v>1996.12</v>
      </c>
      <c r="C433" s="1">
        <v>711</v>
      </c>
      <c r="D433" s="1" t="s">
        <v>2</v>
      </c>
      <c r="E433" s="1" t="s">
        <v>3</v>
      </c>
      <c r="F433" s="1" t="s">
        <v>324</v>
      </c>
      <c r="G433" s="1" t="s">
        <v>339</v>
      </c>
      <c r="H433" s="1" t="s">
        <v>360</v>
      </c>
    </row>
    <row r="434" spans="1:8" x14ac:dyDescent="0.3">
      <c r="A434" s="1" t="s">
        <v>370</v>
      </c>
      <c r="B434" s="1">
        <v>2010.06</v>
      </c>
      <c r="C434" s="1">
        <v>1157</v>
      </c>
      <c r="D434" s="1" t="s">
        <v>2</v>
      </c>
      <c r="E434" s="1" t="s">
        <v>3</v>
      </c>
      <c r="F434" s="1" t="s">
        <v>324</v>
      </c>
      <c r="G434" s="1" t="s">
        <v>364</v>
      </c>
      <c r="H434" s="1" t="s">
        <v>371</v>
      </c>
    </row>
    <row r="435" spans="1:8" x14ac:dyDescent="0.3">
      <c r="A435" s="1" t="s">
        <v>383</v>
      </c>
      <c r="B435" s="1">
        <v>2017.03</v>
      </c>
      <c r="C435" s="1">
        <v>1321</v>
      </c>
      <c r="D435" s="1" t="s">
        <v>2</v>
      </c>
      <c r="E435" s="1" t="s">
        <v>3</v>
      </c>
      <c r="F435" s="1" t="s">
        <v>324</v>
      </c>
      <c r="G435" s="1" t="s">
        <v>364</v>
      </c>
      <c r="H435" s="1" t="s">
        <v>384</v>
      </c>
    </row>
    <row r="436" spans="1:8" x14ac:dyDescent="0.3">
      <c r="A436" s="1" t="s">
        <v>395</v>
      </c>
      <c r="B436" s="1">
        <v>2012.06</v>
      </c>
      <c r="C436" s="1">
        <v>1073</v>
      </c>
      <c r="D436" s="1" t="s">
        <v>2</v>
      </c>
      <c r="E436" s="1" t="s">
        <v>3</v>
      </c>
      <c r="F436" s="1" t="s">
        <v>324</v>
      </c>
      <c r="G436" s="1" t="s">
        <v>364</v>
      </c>
      <c r="H436" s="1" t="s">
        <v>396</v>
      </c>
    </row>
    <row r="437" spans="1:8" x14ac:dyDescent="0.3">
      <c r="A437" s="1" t="s">
        <v>405</v>
      </c>
      <c r="B437" s="1">
        <v>2014.12</v>
      </c>
      <c r="C437" s="1">
        <v>733</v>
      </c>
      <c r="D437" s="1" t="s">
        <v>2</v>
      </c>
      <c r="E437" s="1" t="s">
        <v>3</v>
      </c>
      <c r="F437" s="1" t="s">
        <v>324</v>
      </c>
      <c r="G437" s="1" t="s">
        <v>364</v>
      </c>
      <c r="H437" s="1" t="s">
        <v>406</v>
      </c>
    </row>
    <row r="438" spans="1:8" x14ac:dyDescent="0.3">
      <c r="A438" s="1" t="s">
        <v>417</v>
      </c>
      <c r="B438" s="1">
        <v>2017.06</v>
      </c>
      <c r="C438" s="1">
        <v>997</v>
      </c>
      <c r="D438" s="1" t="s">
        <v>2</v>
      </c>
      <c r="E438" s="1" t="s">
        <v>3</v>
      </c>
      <c r="F438" s="1" t="s">
        <v>324</v>
      </c>
      <c r="G438" s="1" t="s">
        <v>364</v>
      </c>
      <c r="H438" s="1" t="s">
        <v>418</v>
      </c>
    </row>
    <row r="439" spans="1:8" x14ac:dyDescent="0.3">
      <c r="A439" s="1" t="s">
        <v>432</v>
      </c>
      <c r="B439" s="1">
        <v>2019.12</v>
      </c>
      <c r="C439" s="1">
        <v>1036</v>
      </c>
      <c r="D439" s="1" t="s">
        <v>2</v>
      </c>
      <c r="E439" s="1" t="s">
        <v>3</v>
      </c>
      <c r="F439" s="1" t="s">
        <v>324</v>
      </c>
      <c r="G439" s="1" t="s">
        <v>364</v>
      </c>
      <c r="H439" s="1" t="s">
        <v>433</v>
      </c>
    </row>
    <row r="440" spans="1:8" x14ac:dyDescent="0.3">
      <c r="A440" s="1" t="s">
        <v>447</v>
      </c>
      <c r="B440" s="1">
        <v>2010.12</v>
      </c>
      <c r="C440" s="1">
        <v>1022</v>
      </c>
      <c r="D440" s="1" t="s">
        <v>2</v>
      </c>
      <c r="E440" s="1" t="s">
        <v>3</v>
      </c>
      <c r="F440" s="1" t="s">
        <v>324</v>
      </c>
      <c r="G440" s="1" t="s">
        <v>364</v>
      </c>
      <c r="H440" s="1" t="s">
        <v>448</v>
      </c>
    </row>
    <row r="441" spans="1:8" x14ac:dyDescent="0.3">
      <c r="A441" s="1" t="s">
        <v>459</v>
      </c>
      <c r="B441" s="1">
        <v>2008.12</v>
      </c>
      <c r="C441" s="1">
        <v>964</v>
      </c>
      <c r="D441" s="1" t="s">
        <v>2</v>
      </c>
      <c r="E441" s="1" t="s">
        <v>3</v>
      </c>
      <c r="F441" s="1" t="s">
        <v>324</v>
      </c>
      <c r="G441" s="1" t="s">
        <v>341</v>
      </c>
      <c r="H441" s="1" t="s">
        <v>458</v>
      </c>
    </row>
    <row r="442" spans="1:8" x14ac:dyDescent="0.3">
      <c r="A442" s="1" t="s">
        <v>467</v>
      </c>
      <c r="B442" s="1">
        <v>1994.12</v>
      </c>
      <c r="C442" s="1">
        <v>641.36125600000003</v>
      </c>
      <c r="D442" s="1" t="s">
        <v>2</v>
      </c>
      <c r="E442" s="1" t="s">
        <v>3</v>
      </c>
      <c r="F442" s="1" t="s">
        <v>324</v>
      </c>
      <c r="G442" s="1" t="s">
        <v>339</v>
      </c>
      <c r="H442" s="1" t="s">
        <v>468</v>
      </c>
    </row>
    <row r="443" spans="1:8" x14ac:dyDescent="0.3">
      <c r="A443" s="1" t="s">
        <v>476</v>
      </c>
      <c r="B443" s="1">
        <v>2007.12</v>
      </c>
      <c r="C443" s="1">
        <v>911</v>
      </c>
      <c r="D443" s="1" t="s">
        <v>2</v>
      </c>
      <c r="E443" s="1" t="s">
        <v>3</v>
      </c>
      <c r="F443" s="1" t="s">
        <v>324</v>
      </c>
      <c r="G443" s="1" t="s">
        <v>336</v>
      </c>
      <c r="H443" s="1" t="s">
        <v>477</v>
      </c>
    </row>
    <row r="444" spans="1:8" x14ac:dyDescent="0.3">
      <c r="A444" s="1" t="s">
        <v>484</v>
      </c>
      <c r="B444" s="1">
        <v>2020.12</v>
      </c>
      <c r="C444" s="1">
        <v>1118</v>
      </c>
      <c r="D444" s="1" t="s">
        <v>118</v>
      </c>
      <c r="E444" s="1" t="s">
        <v>3</v>
      </c>
      <c r="F444" s="1" t="s">
        <v>324</v>
      </c>
      <c r="G444" s="1" t="s">
        <v>339</v>
      </c>
      <c r="H444" s="1" t="s">
        <v>434</v>
      </c>
    </row>
    <row r="445" spans="1:8" x14ac:dyDescent="0.3">
      <c r="A445" s="1" t="s">
        <v>493</v>
      </c>
      <c r="B445" s="1">
        <v>2006.12</v>
      </c>
      <c r="C445" s="1">
        <v>935</v>
      </c>
      <c r="D445" s="1" t="s">
        <v>2</v>
      </c>
      <c r="E445" s="1" t="s">
        <v>3</v>
      </c>
      <c r="F445" s="1" t="s">
        <v>324</v>
      </c>
      <c r="G445" s="1" t="s">
        <v>341</v>
      </c>
      <c r="H445" s="1" t="s">
        <v>492</v>
      </c>
    </row>
    <row r="446" spans="1:8" x14ac:dyDescent="0.3">
      <c r="A446" s="1" t="s">
        <v>501</v>
      </c>
      <c r="B446" s="1">
        <v>1999.12</v>
      </c>
      <c r="C446" s="1">
        <v>679.63085000000001</v>
      </c>
      <c r="D446" s="1" t="s">
        <v>2</v>
      </c>
      <c r="E446" s="1" t="s">
        <v>3</v>
      </c>
      <c r="F446" s="1" t="s">
        <v>324</v>
      </c>
      <c r="G446" s="1" t="s">
        <v>339</v>
      </c>
      <c r="H446" s="1" t="s">
        <v>502</v>
      </c>
    </row>
    <row r="447" spans="1:8" x14ac:dyDescent="0.3">
      <c r="A447" s="1" t="s">
        <v>509</v>
      </c>
      <c r="B447" s="1">
        <v>2012.12</v>
      </c>
      <c r="C447" s="1">
        <v>1025</v>
      </c>
      <c r="D447" s="1" t="s">
        <v>2</v>
      </c>
      <c r="E447" s="1" t="s">
        <v>3</v>
      </c>
      <c r="F447" s="1" t="s">
        <v>324</v>
      </c>
      <c r="G447" s="1" t="s">
        <v>341</v>
      </c>
      <c r="H447" s="1" t="s">
        <v>510</v>
      </c>
    </row>
    <row r="448" spans="1:8" x14ac:dyDescent="0.3">
      <c r="A448" s="1" t="s">
        <v>519</v>
      </c>
      <c r="B448" s="1">
        <v>1998.12</v>
      </c>
      <c r="C448" s="1">
        <v>770</v>
      </c>
      <c r="D448" s="1" t="s">
        <v>2</v>
      </c>
      <c r="E448" s="1" t="s">
        <v>3</v>
      </c>
      <c r="F448" s="1" t="s">
        <v>324</v>
      </c>
      <c r="G448" s="1" t="s">
        <v>336</v>
      </c>
      <c r="H448" s="1" t="s">
        <v>518</v>
      </c>
    </row>
    <row r="449" spans="1:8" x14ac:dyDescent="0.3">
      <c r="A449" s="1" t="s">
        <v>527</v>
      </c>
      <c r="B449" s="1">
        <v>2011.12</v>
      </c>
      <c r="C449" s="1">
        <v>1022</v>
      </c>
      <c r="D449" s="1" t="s">
        <v>2</v>
      </c>
      <c r="E449" s="1" t="s">
        <v>3</v>
      </c>
      <c r="F449" s="1" t="s">
        <v>324</v>
      </c>
      <c r="G449" s="1" t="s">
        <v>341</v>
      </c>
      <c r="H449" s="1" t="s">
        <v>528</v>
      </c>
    </row>
    <row r="450" spans="1:8" x14ac:dyDescent="0.3">
      <c r="A450" s="1" t="s">
        <v>536</v>
      </c>
      <c r="B450" s="1">
        <v>1997.12</v>
      </c>
      <c r="C450" s="1">
        <v>744</v>
      </c>
      <c r="D450" s="1" t="s">
        <v>2</v>
      </c>
      <c r="E450" s="1" t="s">
        <v>3</v>
      </c>
      <c r="F450" s="1" t="s">
        <v>324</v>
      </c>
      <c r="G450" s="1" t="s">
        <v>336</v>
      </c>
      <c r="H450" s="1" t="s">
        <v>535</v>
      </c>
    </row>
    <row r="451" spans="1:8" x14ac:dyDescent="0.3">
      <c r="A451" s="1" t="s">
        <v>545</v>
      </c>
      <c r="B451" s="1">
        <v>2010.12</v>
      </c>
      <c r="C451" s="1">
        <v>1000</v>
      </c>
      <c r="D451" s="1" t="s">
        <v>2</v>
      </c>
      <c r="E451" s="1" t="s">
        <v>3</v>
      </c>
      <c r="F451" s="1" t="s">
        <v>324</v>
      </c>
      <c r="G451" s="1" t="s">
        <v>341</v>
      </c>
      <c r="H451" s="1" t="s">
        <v>546</v>
      </c>
    </row>
    <row r="452" spans="1:8" x14ac:dyDescent="0.3">
      <c r="A452" s="1" t="s">
        <v>555</v>
      </c>
      <c r="B452" s="1">
        <v>1996.12</v>
      </c>
      <c r="C452" s="1">
        <v>676</v>
      </c>
      <c r="D452" s="1" t="s">
        <v>2</v>
      </c>
      <c r="E452" s="1" t="s">
        <v>3</v>
      </c>
      <c r="F452" s="1" t="s">
        <v>324</v>
      </c>
      <c r="G452" s="1" t="s">
        <v>336</v>
      </c>
      <c r="H452" s="1" t="s">
        <v>556</v>
      </c>
    </row>
    <row r="453" spans="1:8" x14ac:dyDescent="0.3">
      <c r="A453" s="1" t="s">
        <v>564</v>
      </c>
      <c r="B453" s="1">
        <v>2009.12</v>
      </c>
      <c r="C453" s="1">
        <v>968.84361899999999</v>
      </c>
      <c r="D453" s="1" t="s">
        <v>2</v>
      </c>
      <c r="E453" s="1" t="s">
        <v>3</v>
      </c>
      <c r="F453" s="1" t="s">
        <v>324</v>
      </c>
      <c r="G453" s="1" t="s">
        <v>339</v>
      </c>
      <c r="H453" s="1" t="s">
        <v>565</v>
      </c>
    </row>
    <row r="454" spans="1:8" x14ac:dyDescent="0.3">
      <c r="A454" s="1" t="s">
        <v>574</v>
      </c>
      <c r="B454" s="1">
        <v>1995.12</v>
      </c>
      <c r="C454" s="1">
        <v>817</v>
      </c>
      <c r="D454" s="1" t="s">
        <v>2</v>
      </c>
      <c r="E454" s="1" t="s">
        <v>3</v>
      </c>
      <c r="F454" s="1" t="s">
        <v>324</v>
      </c>
      <c r="G454" s="1" t="s">
        <v>341</v>
      </c>
      <c r="H454" s="1" t="s">
        <v>575</v>
      </c>
    </row>
    <row r="455" spans="1:8" x14ac:dyDescent="0.3">
      <c r="A455" s="1" t="s">
        <v>584</v>
      </c>
      <c r="B455" s="1">
        <v>2008.12</v>
      </c>
      <c r="C455" s="1">
        <v>965.16690900000003</v>
      </c>
      <c r="D455" s="1" t="s">
        <v>2</v>
      </c>
      <c r="E455" s="1" t="s">
        <v>3</v>
      </c>
      <c r="F455" s="1" t="s">
        <v>324</v>
      </c>
      <c r="G455" s="1" t="s">
        <v>339</v>
      </c>
      <c r="H455" s="1" t="s">
        <v>585</v>
      </c>
    </row>
    <row r="456" spans="1:8" x14ac:dyDescent="0.3">
      <c r="A456" s="1" t="s">
        <v>594</v>
      </c>
      <c r="B456" s="1">
        <v>2011.06</v>
      </c>
      <c r="C456" s="1">
        <v>1012</v>
      </c>
      <c r="D456" s="1" t="s">
        <v>2</v>
      </c>
      <c r="E456" s="1" t="s">
        <v>3</v>
      </c>
      <c r="F456" s="1" t="s">
        <v>324</v>
      </c>
      <c r="G456" s="1" t="s">
        <v>341</v>
      </c>
      <c r="H456" s="1" t="s">
        <v>595</v>
      </c>
    </row>
    <row r="457" spans="1:8" x14ac:dyDescent="0.3">
      <c r="A457" s="1" t="s">
        <v>603</v>
      </c>
      <c r="B457" s="1">
        <v>1997.06</v>
      </c>
      <c r="C457" s="1">
        <v>748</v>
      </c>
      <c r="D457" s="1" t="s">
        <v>2</v>
      </c>
      <c r="E457" s="1" t="s">
        <v>3</v>
      </c>
      <c r="F457" s="1" t="s">
        <v>324</v>
      </c>
      <c r="G457" s="1" t="s">
        <v>336</v>
      </c>
      <c r="H457" s="1" t="s">
        <v>604</v>
      </c>
    </row>
    <row r="458" spans="1:8" x14ac:dyDescent="0.3">
      <c r="A458" s="1" t="s">
        <v>613</v>
      </c>
      <c r="B458" s="1">
        <v>2010.06</v>
      </c>
      <c r="C458" s="1">
        <v>990</v>
      </c>
      <c r="D458" s="1" t="s">
        <v>2</v>
      </c>
      <c r="E458" s="1" t="s">
        <v>3</v>
      </c>
      <c r="F458" s="1" t="s">
        <v>324</v>
      </c>
      <c r="G458" s="1" t="s">
        <v>341</v>
      </c>
      <c r="H458" s="1" t="s">
        <v>614</v>
      </c>
    </row>
    <row r="459" spans="1:8" x14ac:dyDescent="0.3">
      <c r="A459" s="1" t="s">
        <v>622</v>
      </c>
      <c r="B459" s="1">
        <v>1996.06</v>
      </c>
      <c r="C459" s="1">
        <v>727</v>
      </c>
      <c r="D459" s="1" t="s">
        <v>2</v>
      </c>
      <c r="E459" s="1" t="s">
        <v>3</v>
      </c>
      <c r="F459" s="1" t="s">
        <v>324</v>
      </c>
      <c r="G459" s="1" t="s">
        <v>336</v>
      </c>
      <c r="H459" s="1" t="s">
        <v>623</v>
      </c>
    </row>
    <row r="460" spans="1:8" x14ac:dyDescent="0.3">
      <c r="A460" s="1" t="s">
        <v>630</v>
      </c>
      <c r="B460" s="1">
        <v>2020.09</v>
      </c>
      <c r="C460" s="1">
        <v>1158</v>
      </c>
      <c r="D460" s="1" t="s">
        <v>2</v>
      </c>
      <c r="E460" s="1" t="s">
        <v>3</v>
      </c>
      <c r="F460" s="1" t="s">
        <v>324</v>
      </c>
      <c r="G460" s="1" t="s">
        <v>336</v>
      </c>
      <c r="H460" s="1" t="s">
        <v>629</v>
      </c>
    </row>
    <row r="461" spans="1:8" x14ac:dyDescent="0.3">
      <c r="A461" s="1" t="s">
        <v>639</v>
      </c>
      <c r="B461" s="1">
        <v>2008.12</v>
      </c>
      <c r="C461" s="1">
        <v>982</v>
      </c>
      <c r="D461" s="1" t="s">
        <v>2</v>
      </c>
      <c r="E461" s="1" t="s">
        <v>3</v>
      </c>
      <c r="F461" s="1" t="s">
        <v>324</v>
      </c>
      <c r="G461" s="1" t="s">
        <v>339</v>
      </c>
      <c r="H461" s="1" t="s">
        <v>638</v>
      </c>
    </row>
    <row r="462" spans="1:8" x14ac:dyDescent="0.3">
      <c r="A462" s="1" t="s">
        <v>646</v>
      </c>
      <c r="B462" s="1">
        <v>2016.12</v>
      </c>
      <c r="C462" s="1">
        <v>2.5</v>
      </c>
      <c r="D462" s="1" t="s">
        <v>2</v>
      </c>
      <c r="E462" s="1" t="s">
        <v>97</v>
      </c>
      <c r="F462" s="1" t="s">
        <v>324</v>
      </c>
      <c r="G462" s="1" t="s">
        <v>647</v>
      </c>
      <c r="H462" s="1" t="s">
        <v>810</v>
      </c>
    </row>
    <row r="463" spans="1:8" x14ac:dyDescent="0.3">
      <c r="A463" s="1" t="s">
        <v>655</v>
      </c>
      <c r="B463" s="1">
        <v>2003.03</v>
      </c>
      <c r="C463" s="1">
        <v>771.39575000000002</v>
      </c>
      <c r="D463" s="1" t="s">
        <v>2</v>
      </c>
      <c r="E463" s="1" t="s">
        <v>3</v>
      </c>
      <c r="F463" s="1" t="s">
        <v>324</v>
      </c>
      <c r="G463" s="1" t="s">
        <v>652</v>
      </c>
      <c r="H463" s="1" t="s">
        <v>344</v>
      </c>
    </row>
    <row r="464" spans="1:8" x14ac:dyDescent="0.3">
      <c r="A464" s="1" t="s">
        <v>660</v>
      </c>
      <c r="B464" s="1">
        <v>2016.03</v>
      </c>
      <c r="C464" s="1">
        <v>1112</v>
      </c>
      <c r="D464" s="1" t="s">
        <v>2</v>
      </c>
      <c r="E464" s="1" t="s">
        <v>3</v>
      </c>
      <c r="F464" s="1" t="s">
        <v>324</v>
      </c>
      <c r="G464" s="1" t="s">
        <v>650</v>
      </c>
      <c r="H464" s="1" t="s">
        <v>808</v>
      </c>
    </row>
    <row r="465" spans="1:8" x14ac:dyDescent="0.3">
      <c r="A465" s="1" t="s">
        <v>665</v>
      </c>
      <c r="B465" s="1">
        <v>2002.03</v>
      </c>
      <c r="C465" s="1">
        <v>740</v>
      </c>
      <c r="D465" s="1" t="s">
        <v>118</v>
      </c>
      <c r="E465" s="1" t="s">
        <v>3</v>
      </c>
      <c r="F465" s="1" t="s">
        <v>324</v>
      </c>
      <c r="G465" s="1" t="s">
        <v>652</v>
      </c>
      <c r="H465" s="1" t="s">
        <v>360</v>
      </c>
    </row>
    <row r="466" spans="1:8" x14ac:dyDescent="0.3">
      <c r="A466" s="1" t="s">
        <v>671</v>
      </c>
      <c r="B466" s="1">
        <v>2015.09</v>
      </c>
      <c r="C466" s="1">
        <v>1905</v>
      </c>
      <c r="D466" s="1" t="s">
        <v>2</v>
      </c>
      <c r="E466" s="1" t="s">
        <v>3</v>
      </c>
      <c r="F466" s="1" t="s">
        <v>324</v>
      </c>
      <c r="G466" s="1" t="s">
        <v>668</v>
      </c>
      <c r="H466" s="1" t="s">
        <v>371</v>
      </c>
    </row>
    <row r="467" spans="1:8" x14ac:dyDescent="0.3">
      <c r="A467" s="1" t="s">
        <v>677</v>
      </c>
      <c r="B467" s="1">
        <v>2010.12</v>
      </c>
      <c r="C467" s="1">
        <v>1059</v>
      </c>
      <c r="D467" s="1" t="s">
        <v>2</v>
      </c>
      <c r="E467" s="1" t="s">
        <v>3</v>
      </c>
      <c r="F467" s="1" t="s">
        <v>324</v>
      </c>
      <c r="G467" s="1" t="s">
        <v>668</v>
      </c>
      <c r="H467" s="1" t="s">
        <v>382</v>
      </c>
    </row>
    <row r="468" spans="1:8" x14ac:dyDescent="0.3">
      <c r="A468" s="1" t="s">
        <v>682</v>
      </c>
      <c r="B468" s="1">
        <v>2017.09</v>
      </c>
      <c r="C468" s="1">
        <v>1109</v>
      </c>
      <c r="D468" s="1" t="s">
        <v>2</v>
      </c>
      <c r="E468" s="1" t="s">
        <v>3</v>
      </c>
      <c r="F468" s="1" t="s">
        <v>324</v>
      </c>
      <c r="G468" s="1" t="s">
        <v>668</v>
      </c>
      <c r="H468" s="1" t="s">
        <v>394</v>
      </c>
    </row>
    <row r="469" spans="1:8" x14ac:dyDescent="0.3">
      <c r="A469" s="1" t="s">
        <v>687</v>
      </c>
      <c r="B469" s="1">
        <v>2020.03</v>
      </c>
      <c r="C469" s="1">
        <v>1034</v>
      </c>
      <c r="D469" s="1" t="s">
        <v>2</v>
      </c>
      <c r="E469" s="1" t="s">
        <v>3</v>
      </c>
      <c r="F469" s="1" t="s">
        <v>324</v>
      </c>
      <c r="G469" s="1" t="s">
        <v>668</v>
      </c>
      <c r="H469" s="1" t="s">
        <v>404</v>
      </c>
    </row>
    <row r="470" spans="1:8" x14ac:dyDescent="0.3">
      <c r="A470" s="1" t="s">
        <v>693</v>
      </c>
      <c r="B470" s="1">
        <v>2011.03</v>
      </c>
      <c r="C470" s="1">
        <v>1006</v>
      </c>
      <c r="D470" s="1" t="s">
        <v>2</v>
      </c>
      <c r="E470" s="1" t="s">
        <v>3</v>
      </c>
      <c r="F470" s="1" t="s">
        <v>324</v>
      </c>
      <c r="G470" s="1" t="s">
        <v>668</v>
      </c>
      <c r="H470" s="1" t="s">
        <v>414</v>
      </c>
    </row>
    <row r="471" spans="1:8" x14ac:dyDescent="0.3">
      <c r="A471" s="1" t="s">
        <v>698</v>
      </c>
      <c r="B471" s="1">
        <v>2013.09</v>
      </c>
      <c r="C471" s="1">
        <v>1088</v>
      </c>
      <c r="D471" s="1" t="s">
        <v>2</v>
      </c>
      <c r="E471" s="1" t="s">
        <v>3</v>
      </c>
      <c r="F471" s="1" t="s">
        <v>324</v>
      </c>
      <c r="G471" s="1" t="s">
        <v>668</v>
      </c>
      <c r="H471" s="1" t="s">
        <v>426</v>
      </c>
    </row>
    <row r="472" spans="1:8" x14ac:dyDescent="0.3">
      <c r="A472" s="1" t="s">
        <v>703</v>
      </c>
      <c r="B472" s="1">
        <v>2016.03</v>
      </c>
      <c r="C472" s="1">
        <v>1229</v>
      </c>
      <c r="D472" s="1" t="s">
        <v>2</v>
      </c>
      <c r="E472" s="1" t="s">
        <v>3</v>
      </c>
      <c r="F472" s="1" t="s">
        <v>324</v>
      </c>
      <c r="G472" s="1" t="s">
        <v>668</v>
      </c>
      <c r="H472" s="1" t="s">
        <v>441</v>
      </c>
    </row>
    <row r="473" spans="1:8" x14ac:dyDescent="0.3">
      <c r="A473" s="1" t="s">
        <v>709</v>
      </c>
      <c r="B473" s="1">
        <v>2014.09</v>
      </c>
      <c r="C473" s="1">
        <v>1056</v>
      </c>
      <c r="D473" s="1" t="s">
        <v>2</v>
      </c>
      <c r="E473" s="1" t="s">
        <v>3</v>
      </c>
      <c r="F473" s="1" t="s">
        <v>324</v>
      </c>
      <c r="G473" s="1" t="s">
        <v>645</v>
      </c>
      <c r="H473" s="1" t="s">
        <v>61</v>
      </c>
    </row>
    <row r="474" spans="1:8" x14ac:dyDescent="0.3">
      <c r="A474" s="1" t="s">
        <v>714</v>
      </c>
      <c r="B474" s="1">
        <v>2000.09</v>
      </c>
      <c r="C474" s="1">
        <v>619</v>
      </c>
      <c r="D474" s="1" t="s">
        <v>2</v>
      </c>
      <c r="E474" s="1" t="s">
        <v>3</v>
      </c>
      <c r="F474" s="1" t="s">
        <v>324</v>
      </c>
      <c r="G474" s="1" t="s">
        <v>654</v>
      </c>
      <c r="H474" s="1" t="s">
        <v>463</v>
      </c>
    </row>
    <row r="475" spans="1:8" x14ac:dyDescent="0.3">
      <c r="A475" s="1" t="s">
        <v>719</v>
      </c>
      <c r="B475" s="1">
        <v>2013.09</v>
      </c>
      <c r="C475" s="1">
        <v>1079</v>
      </c>
      <c r="D475" s="1" t="s">
        <v>2</v>
      </c>
      <c r="E475" s="1" t="s">
        <v>3</v>
      </c>
      <c r="F475" s="1" t="s">
        <v>324</v>
      </c>
      <c r="G475" s="1" t="s">
        <v>652</v>
      </c>
      <c r="H475" s="1" t="s">
        <v>471</v>
      </c>
    </row>
    <row r="476" spans="1:8" x14ac:dyDescent="0.3">
      <c r="A476" s="1" t="s">
        <v>724</v>
      </c>
      <c r="B476" s="1">
        <v>1999.09</v>
      </c>
      <c r="C476" s="1">
        <v>844</v>
      </c>
      <c r="D476" s="1" t="s">
        <v>2</v>
      </c>
      <c r="E476" s="1" t="s">
        <v>3</v>
      </c>
      <c r="F476" s="1" t="s">
        <v>324</v>
      </c>
      <c r="G476" s="1" t="s">
        <v>654</v>
      </c>
      <c r="H476" s="1" t="s">
        <v>481</v>
      </c>
    </row>
    <row r="477" spans="1:8" x14ac:dyDescent="0.3">
      <c r="A477" s="1" t="s">
        <v>728</v>
      </c>
      <c r="B477" s="1">
        <v>2012.09</v>
      </c>
      <c r="C477" s="1">
        <v>1211</v>
      </c>
      <c r="D477" s="1" t="s">
        <v>2</v>
      </c>
      <c r="E477" s="1" t="s">
        <v>3</v>
      </c>
      <c r="F477" s="1" t="s">
        <v>324</v>
      </c>
      <c r="G477" s="1" t="s">
        <v>654</v>
      </c>
      <c r="H477" s="1" t="s">
        <v>488</v>
      </c>
    </row>
    <row r="478" spans="1:8" x14ac:dyDescent="0.3">
      <c r="A478" s="1" t="s">
        <v>733</v>
      </c>
      <c r="B478" s="1">
        <v>1998.09</v>
      </c>
      <c r="C478" s="1">
        <v>604</v>
      </c>
      <c r="D478" s="1" t="s">
        <v>2</v>
      </c>
      <c r="E478" s="1" t="s">
        <v>3</v>
      </c>
      <c r="F478" s="1" t="s">
        <v>324</v>
      </c>
      <c r="G478" s="1" t="s">
        <v>650</v>
      </c>
      <c r="H478" s="1" t="s">
        <v>497</v>
      </c>
    </row>
    <row r="479" spans="1:8" x14ac:dyDescent="0.3">
      <c r="A479" s="1" t="s">
        <v>737</v>
      </c>
      <c r="B479" s="1">
        <v>2011.09</v>
      </c>
      <c r="C479" s="1">
        <v>1008</v>
      </c>
      <c r="D479" s="1" t="s">
        <v>2</v>
      </c>
      <c r="E479" s="1" t="s">
        <v>3</v>
      </c>
      <c r="F479" s="1" t="s">
        <v>324</v>
      </c>
      <c r="G479" s="1" t="s">
        <v>652</v>
      </c>
      <c r="H479" s="1" t="s">
        <v>505</v>
      </c>
    </row>
    <row r="480" spans="1:8" x14ac:dyDescent="0.3">
      <c r="A480" s="1" t="s">
        <v>742</v>
      </c>
      <c r="B480" s="1">
        <v>1997.09</v>
      </c>
      <c r="C480" s="1">
        <v>733</v>
      </c>
      <c r="D480" s="1" t="s">
        <v>2</v>
      </c>
      <c r="E480" s="1" t="s">
        <v>3</v>
      </c>
      <c r="F480" s="1" t="s">
        <v>324</v>
      </c>
      <c r="G480" s="1" t="s">
        <v>654</v>
      </c>
      <c r="H480" s="1" t="s">
        <v>514</v>
      </c>
    </row>
    <row r="481" spans="1:8" x14ac:dyDescent="0.3">
      <c r="A481" s="1" t="s">
        <v>747</v>
      </c>
      <c r="B481" s="1">
        <v>2010.09</v>
      </c>
      <c r="C481" s="1">
        <v>998.66310199999998</v>
      </c>
      <c r="D481" s="1" t="s">
        <v>2</v>
      </c>
      <c r="E481" s="1" t="s">
        <v>3</v>
      </c>
      <c r="F481" s="1" t="s">
        <v>324</v>
      </c>
      <c r="G481" s="1" t="s">
        <v>645</v>
      </c>
      <c r="H481" s="1" t="s">
        <v>523</v>
      </c>
    </row>
    <row r="482" spans="1:8" x14ac:dyDescent="0.3">
      <c r="A482" s="1" t="s">
        <v>752</v>
      </c>
      <c r="B482" s="1">
        <v>1996.09</v>
      </c>
      <c r="C482" s="1">
        <v>668</v>
      </c>
      <c r="D482" s="1" t="s">
        <v>2</v>
      </c>
      <c r="E482" s="1" t="s">
        <v>3</v>
      </c>
      <c r="F482" s="1" t="s">
        <v>324</v>
      </c>
      <c r="G482" s="1" t="s">
        <v>652</v>
      </c>
      <c r="H482" s="1" t="s">
        <v>532</v>
      </c>
    </row>
    <row r="483" spans="1:8" x14ac:dyDescent="0.3">
      <c r="A483" s="1" t="s">
        <v>757</v>
      </c>
      <c r="B483" s="1">
        <v>2009.09</v>
      </c>
      <c r="C483" s="1">
        <v>1011</v>
      </c>
      <c r="D483" s="1" t="s">
        <v>2</v>
      </c>
      <c r="E483" s="1" t="s">
        <v>3</v>
      </c>
      <c r="F483" s="1" t="s">
        <v>324</v>
      </c>
      <c r="G483" s="1" t="s">
        <v>654</v>
      </c>
      <c r="H483" s="1" t="s">
        <v>540</v>
      </c>
    </row>
    <row r="484" spans="1:8" x14ac:dyDescent="0.3">
      <c r="A484" s="1" t="s">
        <v>762</v>
      </c>
      <c r="B484" s="1">
        <v>1995.09</v>
      </c>
      <c r="C484" s="1">
        <v>741</v>
      </c>
      <c r="D484" s="1" t="s">
        <v>2</v>
      </c>
      <c r="E484" s="1" t="s">
        <v>3</v>
      </c>
      <c r="F484" s="1" t="s">
        <v>324</v>
      </c>
      <c r="G484" s="1" t="s">
        <v>652</v>
      </c>
      <c r="H484" s="1" t="s">
        <v>550</v>
      </c>
    </row>
    <row r="485" spans="1:8" x14ac:dyDescent="0.3">
      <c r="A485" s="1" t="s">
        <v>767</v>
      </c>
      <c r="B485" s="1">
        <v>2008.09</v>
      </c>
      <c r="C485" s="1">
        <v>944</v>
      </c>
      <c r="D485" s="1" t="s">
        <v>2</v>
      </c>
      <c r="E485" s="1" t="s">
        <v>3</v>
      </c>
      <c r="F485" s="1" t="s">
        <v>324</v>
      </c>
      <c r="G485" s="1" t="s">
        <v>654</v>
      </c>
      <c r="H485" s="1" t="s">
        <v>560</v>
      </c>
    </row>
    <row r="486" spans="1:8" x14ac:dyDescent="0.3">
      <c r="A486" s="1" t="s">
        <v>772</v>
      </c>
      <c r="B486" s="1">
        <v>1994.09</v>
      </c>
      <c r="C486" s="1">
        <v>1031</v>
      </c>
      <c r="D486" s="1" t="s">
        <v>2</v>
      </c>
      <c r="E486" s="1" t="s">
        <v>3</v>
      </c>
      <c r="F486" s="1" t="s">
        <v>324</v>
      </c>
      <c r="G486" s="1" t="s">
        <v>645</v>
      </c>
      <c r="H486" s="1" t="s">
        <v>570</v>
      </c>
    </row>
    <row r="487" spans="1:8" x14ac:dyDescent="0.3">
      <c r="A487" s="1" t="s">
        <v>777</v>
      </c>
      <c r="B487" s="1">
        <v>2007.09</v>
      </c>
      <c r="C487" s="1">
        <v>827.88051199999995</v>
      </c>
      <c r="D487" s="1" t="s">
        <v>2</v>
      </c>
      <c r="E487" s="1" t="s">
        <v>3</v>
      </c>
      <c r="F487" s="1" t="s">
        <v>324</v>
      </c>
      <c r="G487" s="1" t="s">
        <v>650</v>
      </c>
      <c r="H487" s="1" t="s">
        <v>579</v>
      </c>
    </row>
    <row r="488" spans="1:8" x14ac:dyDescent="0.3">
      <c r="A488" s="1" t="s">
        <v>782</v>
      </c>
      <c r="B488" s="1">
        <v>2010.03</v>
      </c>
      <c r="C488" s="1">
        <v>997</v>
      </c>
      <c r="D488" s="1" t="s">
        <v>2</v>
      </c>
      <c r="E488" s="1" t="s">
        <v>3</v>
      </c>
      <c r="F488" s="1" t="s">
        <v>324</v>
      </c>
      <c r="G488" s="1" t="s">
        <v>650</v>
      </c>
      <c r="H488" s="1" t="s">
        <v>587</v>
      </c>
    </row>
    <row r="489" spans="1:8" x14ac:dyDescent="0.3">
      <c r="A489" s="1" t="s">
        <v>787</v>
      </c>
      <c r="B489" s="1">
        <v>1996.03</v>
      </c>
      <c r="C489" s="1">
        <v>765.37216799999999</v>
      </c>
      <c r="D489" s="1" t="s">
        <v>2</v>
      </c>
      <c r="E489" s="1" t="s">
        <v>3</v>
      </c>
      <c r="F489" s="1" t="s">
        <v>324</v>
      </c>
      <c r="G489" s="1" t="s">
        <v>652</v>
      </c>
      <c r="H489" s="1" t="s">
        <v>599</v>
      </c>
    </row>
    <row r="490" spans="1:8" x14ac:dyDescent="0.3">
      <c r="A490" s="1" t="s">
        <v>792</v>
      </c>
      <c r="B490" s="1">
        <v>2009.03</v>
      </c>
      <c r="C490" s="1">
        <v>962</v>
      </c>
      <c r="D490" s="1" t="s">
        <v>2</v>
      </c>
      <c r="E490" s="1" t="s">
        <v>3</v>
      </c>
      <c r="F490" s="1" t="s">
        <v>324</v>
      </c>
      <c r="G490" s="1" t="s">
        <v>654</v>
      </c>
      <c r="H490" s="1" t="s">
        <v>608</v>
      </c>
    </row>
    <row r="491" spans="1:8" x14ac:dyDescent="0.3">
      <c r="A491" s="1" t="s">
        <v>797</v>
      </c>
      <c r="B491" s="1">
        <v>1995.03</v>
      </c>
      <c r="C491" s="1">
        <v>574</v>
      </c>
      <c r="D491" s="1" t="s">
        <v>2</v>
      </c>
      <c r="E491" s="1" t="s">
        <v>3</v>
      </c>
      <c r="F491" s="1" t="s">
        <v>324</v>
      </c>
      <c r="G491" s="1" t="s">
        <v>650</v>
      </c>
      <c r="H491" s="1" t="s">
        <v>638</v>
      </c>
    </row>
    <row r="492" spans="1:8" x14ac:dyDescent="0.3">
      <c r="A492" s="1" t="s">
        <v>9</v>
      </c>
      <c r="B492" s="1">
        <v>1998.03</v>
      </c>
      <c r="C492" s="1">
        <v>935</v>
      </c>
      <c r="D492" s="1" t="s">
        <v>2</v>
      </c>
      <c r="E492" s="1" t="s">
        <v>3</v>
      </c>
      <c r="F492" s="1" t="s">
        <v>4</v>
      </c>
      <c r="G492" s="1" t="s">
        <v>5</v>
      </c>
      <c r="H492" s="1" t="s">
        <v>10</v>
      </c>
    </row>
    <row r="493" spans="1:8" x14ac:dyDescent="0.3">
      <c r="A493" s="1" t="s">
        <v>19</v>
      </c>
      <c r="B493" s="1">
        <v>2001.09</v>
      </c>
      <c r="C493" s="1">
        <v>1095</v>
      </c>
      <c r="D493" s="1" t="s">
        <v>2</v>
      </c>
      <c r="E493" s="1" t="s">
        <v>3</v>
      </c>
      <c r="F493" s="1" t="s">
        <v>4</v>
      </c>
      <c r="G493" s="1" t="s">
        <v>5</v>
      </c>
      <c r="H493" s="1" t="s">
        <v>20</v>
      </c>
    </row>
    <row r="494" spans="1:8" x14ac:dyDescent="0.3">
      <c r="A494" s="1" t="s">
        <v>29</v>
      </c>
      <c r="B494" s="1">
        <v>2005.03</v>
      </c>
      <c r="C494" s="1">
        <v>993</v>
      </c>
      <c r="D494" s="1" t="s">
        <v>118</v>
      </c>
      <c r="E494" s="1" t="s">
        <v>3</v>
      </c>
      <c r="F494" s="1" t="s">
        <v>4</v>
      </c>
      <c r="G494" s="1" t="s">
        <v>5</v>
      </c>
      <c r="H494" s="1" t="s">
        <v>30</v>
      </c>
    </row>
    <row r="495" spans="1:8" x14ac:dyDescent="0.3">
      <c r="A495" s="1" t="s">
        <v>39</v>
      </c>
      <c r="B495" s="1">
        <v>2008.09</v>
      </c>
      <c r="C495" s="1">
        <v>1856</v>
      </c>
      <c r="D495" s="1" t="s">
        <v>2</v>
      </c>
      <c r="E495" s="1" t="s">
        <v>3</v>
      </c>
      <c r="F495" s="1" t="s">
        <v>4</v>
      </c>
      <c r="G495" s="1" t="s">
        <v>5</v>
      </c>
      <c r="H495" s="1" t="s">
        <v>40</v>
      </c>
    </row>
    <row r="496" spans="1:8" x14ac:dyDescent="0.3">
      <c r="A496" s="1" t="s">
        <v>49</v>
      </c>
      <c r="B496" s="1">
        <v>2012.03</v>
      </c>
      <c r="C496" s="1">
        <v>1463</v>
      </c>
      <c r="D496" s="1" t="s">
        <v>2</v>
      </c>
      <c r="E496" s="1" t="s">
        <v>3</v>
      </c>
      <c r="F496" s="1" t="s">
        <v>4</v>
      </c>
      <c r="G496" s="1" t="s">
        <v>5</v>
      </c>
      <c r="H496" s="1" t="s">
        <v>50</v>
      </c>
    </row>
    <row r="497" spans="1:8" x14ac:dyDescent="0.3">
      <c r="A497" s="1" t="s">
        <v>55</v>
      </c>
      <c r="B497" s="1">
        <v>1996.09</v>
      </c>
      <c r="C497" s="1">
        <v>987.27272700000003</v>
      </c>
      <c r="D497" s="1" t="s">
        <v>2</v>
      </c>
      <c r="E497" s="1" t="s">
        <v>3</v>
      </c>
      <c r="F497" s="1" t="s">
        <v>4</v>
      </c>
      <c r="G497" s="1" t="s">
        <v>52</v>
      </c>
      <c r="H497" s="1" t="s">
        <v>56</v>
      </c>
    </row>
    <row r="498" spans="1:8" x14ac:dyDescent="0.3">
      <c r="A498" s="1" t="s">
        <v>62</v>
      </c>
      <c r="B498" s="1">
        <v>2015.09</v>
      </c>
      <c r="C498" s="1">
        <v>1757</v>
      </c>
      <c r="D498" s="1" t="s">
        <v>2</v>
      </c>
      <c r="E498" s="1" t="s">
        <v>3</v>
      </c>
      <c r="F498" s="1" t="s">
        <v>4</v>
      </c>
      <c r="G498" s="1" t="s">
        <v>52</v>
      </c>
      <c r="H498" s="1" t="s">
        <v>63</v>
      </c>
    </row>
    <row r="499" spans="1:8" x14ac:dyDescent="0.3">
      <c r="A499" s="1" t="s">
        <v>70</v>
      </c>
      <c r="B499" s="1">
        <v>1983.03</v>
      </c>
      <c r="C499" s="1">
        <v>448.125246</v>
      </c>
      <c r="D499" s="1" t="s">
        <v>2</v>
      </c>
      <c r="E499" s="1" t="s">
        <v>3</v>
      </c>
      <c r="F499" s="1" t="s">
        <v>4</v>
      </c>
      <c r="G499" s="1" t="s">
        <v>52</v>
      </c>
      <c r="H499" s="1" t="s">
        <v>71</v>
      </c>
    </row>
    <row r="500" spans="1:8" x14ac:dyDescent="0.3">
      <c r="A500" s="1" t="s">
        <v>76</v>
      </c>
      <c r="B500" s="1">
        <v>1992.03</v>
      </c>
      <c r="C500" s="1">
        <v>921.43467099999998</v>
      </c>
      <c r="D500" s="1" t="s">
        <v>2</v>
      </c>
      <c r="E500" s="1" t="s">
        <v>3</v>
      </c>
      <c r="F500" s="1" t="s">
        <v>4</v>
      </c>
      <c r="G500" s="1" t="s">
        <v>52</v>
      </c>
      <c r="H500" s="1" t="s">
        <v>77</v>
      </c>
    </row>
    <row r="501" spans="1:8" x14ac:dyDescent="0.3">
      <c r="A501" s="1" t="s">
        <v>83</v>
      </c>
      <c r="B501" s="1">
        <v>2001.03</v>
      </c>
      <c r="C501" s="1">
        <v>1240</v>
      </c>
      <c r="D501" s="1" t="s">
        <v>2</v>
      </c>
      <c r="E501" s="1" t="s">
        <v>3</v>
      </c>
      <c r="F501" s="1" t="s">
        <v>4</v>
      </c>
      <c r="G501" s="1" t="s">
        <v>52</v>
      </c>
      <c r="H501" s="1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DA6B1-3CFA-4B1F-BBEF-47252946C33A}">
  <dimension ref="A1:J502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5.05" x14ac:dyDescent="0.3"/>
  <cols>
    <col min="1" max="1" width="18.5546875" bestFit="1" customWidth="1"/>
    <col min="2" max="2" width="18.5546875" customWidth="1"/>
    <col min="3" max="4" width="16.5546875" customWidth="1"/>
    <col min="5" max="5" width="12" bestFit="1" customWidth="1"/>
    <col min="6" max="6" width="8.33203125" bestFit="1" customWidth="1"/>
    <col min="7" max="7" width="7.88671875" bestFit="1" customWidth="1"/>
    <col min="8" max="8" width="28.88671875" bestFit="1" customWidth="1"/>
    <col min="9" max="9" width="73.6640625" bestFit="1" customWidth="1"/>
    <col min="10" max="10" width="93" bestFit="1" customWidth="1"/>
  </cols>
  <sheetData>
    <row r="1" spans="1:10" s="4" customFormat="1" x14ac:dyDescent="0.3">
      <c r="A1" s="4" t="s">
        <v>815</v>
      </c>
      <c r="C1" s="6" t="s">
        <v>814</v>
      </c>
    </row>
    <row r="2" spans="1:10" x14ac:dyDescent="0.3">
      <c r="A2" s="2" t="s">
        <v>816</v>
      </c>
      <c r="B2" s="2" t="s">
        <v>817</v>
      </c>
      <c r="C2" s="2" t="s">
        <v>1283</v>
      </c>
      <c r="D2" s="2" t="s">
        <v>1284</v>
      </c>
      <c r="E2" s="2" t="s">
        <v>803</v>
      </c>
      <c r="F2" s="2" t="s">
        <v>804</v>
      </c>
      <c r="G2" s="2" t="s">
        <v>805</v>
      </c>
      <c r="H2" s="2" t="s">
        <v>0</v>
      </c>
      <c r="I2" s="2" t="s">
        <v>806</v>
      </c>
      <c r="J2" s="2" t="s">
        <v>807</v>
      </c>
    </row>
    <row r="3" spans="1:10" x14ac:dyDescent="0.3">
      <c r="A3" s="1" t="s">
        <v>818</v>
      </c>
      <c r="B3" s="1" t="s">
        <v>819</v>
      </c>
      <c r="C3" s="1">
        <v>2017</v>
      </c>
      <c r="D3" s="1">
        <v>3</v>
      </c>
      <c r="E3" s="1">
        <v>1148</v>
      </c>
      <c r="F3" s="1" t="s">
        <v>2</v>
      </c>
      <c r="G3" s="1" t="s">
        <v>3</v>
      </c>
      <c r="H3" s="1" t="s">
        <v>4</v>
      </c>
      <c r="I3" s="1" t="s">
        <v>52</v>
      </c>
      <c r="J3" s="1" t="s">
        <v>77</v>
      </c>
    </row>
    <row r="4" spans="1:10" x14ac:dyDescent="0.3">
      <c r="A4" s="1" t="s">
        <v>818</v>
      </c>
      <c r="B4" s="1" t="s">
        <v>820</v>
      </c>
      <c r="C4" s="1">
        <v>1984</v>
      </c>
      <c r="D4" s="1">
        <v>9</v>
      </c>
      <c r="E4" s="1">
        <v>556.38572099999999</v>
      </c>
      <c r="F4" s="1" t="s">
        <v>2</v>
      </c>
      <c r="G4" s="1" t="s">
        <v>3</v>
      </c>
      <c r="H4" s="1" t="s">
        <v>4</v>
      </c>
      <c r="I4" s="1" t="s">
        <v>52</v>
      </c>
      <c r="J4" s="1" t="s">
        <v>85</v>
      </c>
    </row>
    <row r="5" spans="1:10" x14ac:dyDescent="0.3">
      <c r="A5" s="1" t="s">
        <v>818</v>
      </c>
      <c r="B5" s="1" t="s">
        <v>821</v>
      </c>
      <c r="C5" s="1">
        <v>2002</v>
      </c>
      <c r="D5" s="1">
        <v>3</v>
      </c>
      <c r="E5" s="1">
        <v>1082</v>
      </c>
      <c r="F5" s="1" t="s">
        <v>2</v>
      </c>
      <c r="G5" s="1" t="s">
        <v>3</v>
      </c>
      <c r="H5" s="1" t="s">
        <v>4</v>
      </c>
      <c r="I5" s="1" t="s">
        <v>87</v>
      </c>
      <c r="J5" s="1" t="s">
        <v>92</v>
      </c>
    </row>
    <row r="6" spans="1:10" x14ac:dyDescent="0.3">
      <c r="A6" s="1" t="s">
        <v>822</v>
      </c>
      <c r="B6" s="1" t="s">
        <v>823</v>
      </c>
      <c r="C6" s="1">
        <v>2013</v>
      </c>
      <c r="D6" s="1">
        <v>12</v>
      </c>
      <c r="E6" s="1">
        <v>1000</v>
      </c>
      <c r="F6" s="1" t="s">
        <v>2</v>
      </c>
      <c r="G6" s="1" t="s">
        <v>3</v>
      </c>
      <c r="H6" s="1" t="s">
        <v>101</v>
      </c>
      <c r="I6" s="1" t="s">
        <v>102</v>
      </c>
      <c r="J6" s="1" t="s">
        <v>103</v>
      </c>
    </row>
    <row r="7" spans="1:10" x14ac:dyDescent="0.3">
      <c r="A7" s="1" t="s">
        <v>822</v>
      </c>
      <c r="B7" s="1" t="s">
        <v>824</v>
      </c>
      <c r="C7" s="1">
        <v>1983</v>
      </c>
      <c r="D7" s="1">
        <v>12</v>
      </c>
      <c r="E7" s="1">
        <v>368.15533299999998</v>
      </c>
      <c r="F7" s="1" t="s">
        <v>2</v>
      </c>
      <c r="G7" s="1" t="s">
        <v>3</v>
      </c>
      <c r="H7" s="1" t="s">
        <v>101</v>
      </c>
      <c r="I7" s="1" t="s">
        <v>102</v>
      </c>
      <c r="J7" s="1" t="s">
        <v>111</v>
      </c>
    </row>
    <row r="8" spans="1:10" x14ac:dyDescent="0.3">
      <c r="A8" s="1" t="s">
        <v>822</v>
      </c>
      <c r="B8" s="1" t="s">
        <v>825</v>
      </c>
      <c r="C8" s="1">
        <v>2004</v>
      </c>
      <c r="D8" s="1">
        <v>12</v>
      </c>
      <c r="E8" s="1">
        <v>1079.4844250000001</v>
      </c>
      <c r="F8" s="1" t="s">
        <v>2</v>
      </c>
      <c r="G8" s="1" t="s">
        <v>3</v>
      </c>
      <c r="H8" s="1" t="s">
        <v>101</v>
      </c>
      <c r="I8" s="1" t="s">
        <v>102</v>
      </c>
      <c r="J8" s="1" t="s">
        <v>120</v>
      </c>
    </row>
    <row r="9" spans="1:10" x14ac:dyDescent="0.3">
      <c r="A9" s="1" t="s">
        <v>822</v>
      </c>
      <c r="B9" s="1" t="s">
        <v>826</v>
      </c>
      <c r="C9" s="1">
        <v>2018</v>
      </c>
      <c r="D9" s="1">
        <v>6</v>
      </c>
      <c r="E9" s="1">
        <v>1064</v>
      </c>
      <c r="F9" s="1" t="s">
        <v>2</v>
      </c>
      <c r="G9" s="1" t="s">
        <v>3</v>
      </c>
      <c r="H9" s="1" t="s">
        <v>101</v>
      </c>
      <c r="I9" s="1" t="s">
        <v>102</v>
      </c>
      <c r="J9" s="1" t="s">
        <v>128</v>
      </c>
    </row>
    <row r="10" spans="1:10" x14ac:dyDescent="0.3">
      <c r="A10" s="1" t="s">
        <v>822</v>
      </c>
      <c r="B10" s="1" t="s">
        <v>827</v>
      </c>
      <c r="C10" s="1">
        <v>2018</v>
      </c>
      <c r="D10" s="1">
        <v>12</v>
      </c>
      <c r="E10" s="1">
        <v>1078</v>
      </c>
      <c r="F10" s="1" t="s">
        <v>118</v>
      </c>
      <c r="G10" s="1" t="s">
        <v>3</v>
      </c>
      <c r="H10" s="1" t="s">
        <v>101</v>
      </c>
      <c r="I10" s="1" t="s">
        <v>102</v>
      </c>
      <c r="J10" s="1" t="s">
        <v>138</v>
      </c>
    </row>
    <row r="11" spans="1:10" x14ac:dyDescent="0.3">
      <c r="A11" s="1" t="s">
        <v>822</v>
      </c>
      <c r="B11" s="1" t="s">
        <v>828</v>
      </c>
      <c r="C11" s="1">
        <v>2005</v>
      </c>
      <c r="D11" s="1">
        <v>6</v>
      </c>
      <c r="E11" s="1">
        <v>801.96304799999996</v>
      </c>
      <c r="F11" s="1" t="s">
        <v>2</v>
      </c>
      <c r="G11" s="1" t="s">
        <v>3</v>
      </c>
      <c r="H11" s="1" t="s">
        <v>101</v>
      </c>
      <c r="I11" s="1" t="s">
        <v>102</v>
      </c>
      <c r="J11" s="1" t="s">
        <v>148</v>
      </c>
    </row>
    <row r="12" spans="1:10" x14ac:dyDescent="0.3">
      <c r="A12" s="1" t="s">
        <v>822</v>
      </c>
      <c r="B12" s="1" t="s">
        <v>829</v>
      </c>
      <c r="C12" s="1">
        <v>1996</v>
      </c>
      <c r="D12" s="1">
        <v>6</v>
      </c>
      <c r="E12" s="1">
        <v>545.95131600000002</v>
      </c>
      <c r="F12" s="1" t="s">
        <v>2</v>
      </c>
      <c r="G12" s="1" t="s">
        <v>3</v>
      </c>
      <c r="H12" s="1" t="s">
        <v>101</v>
      </c>
      <c r="I12" s="1" t="s">
        <v>102</v>
      </c>
      <c r="J12" s="1" t="s">
        <v>158</v>
      </c>
    </row>
    <row r="13" spans="1:10" x14ac:dyDescent="0.3">
      <c r="A13" s="1" t="s">
        <v>822</v>
      </c>
      <c r="B13" s="1" t="s">
        <v>830</v>
      </c>
      <c r="C13" s="1">
        <v>1994</v>
      </c>
      <c r="D13" s="1">
        <v>12</v>
      </c>
      <c r="E13" s="1">
        <v>593.96751700000004</v>
      </c>
      <c r="F13" s="1" t="s">
        <v>2</v>
      </c>
      <c r="G13" s="1" t="s">
        <v>3</v>
      </c>
      <c r="H13" s="1" t="s">
        <v>101</v>
      </c>
      <c r="I13" s="1" t="s">
        <v>102</v>
      </c>
      <c r="J13" s="1" t="s">
        <v>168</v>
      </c>
    </row>
    <row r="14" spans="1:10" x14ac:dyDescent="0.3">
      <c r="A14" s="1" t="s">
        <v>822</v>
      </c>
      <c r="B14" s="1" t="s">
        <v>831</v>
      </c>
      <c r="C14" s="1">
        <v>1987</v>
      </c>
      <c r="D14" s="1">
        <v>6</v>
      </c>
      <c r="E14" s="1">
        <v>463.09633000000002</v>
      </c>
      <c r="F14" s="1" t="s">
        <v>2</v>
      </c>
      <c r="G14" s="1" t="s">
        <v>3</v>
      </c>
      <c r="H14" s="1" t="s">
        <v>101</v>
      </c>
      <c r="I14" s="1" t="s">
        <v>102</v>
      </c>
      <c r="J14" s="1" t="s">
        <v>176</v>
      </c>
    </row>
    <row r="15" spans="1:10" x14ac:dyDescent="0.3">
      <c r="A15" s="1" t="s">
        <v>822</v>
      </c>
      <c r="B15" s="1" t="s">
        <v>832</v>
      </c>
      <c r="C15" s="1">
        <v>1997</v>
      </c>
      <c r="D15" s="1">
        <v>12</v>
      </c>
      <c r="E15" s="1">
        <v>724.18478300000004</v>
      </c>
      <c r="F15" s="1" t="s">
        <v>2</v>
      </c>
      <c r="G15" s="1" t="s">
        <v>3</v>
      </c>
      <c r="H15" s="1" t="s">
        <v>101</v>
      </c>
      <c r="I15" s="1" t="s">
        <v>102</v>
      </c>
      <c r="J15" s="1" t="s">
        <v>184</v>
      </c>
    </row>
    <row r="16" spans="1:10" x14ac:dyDescent="0.3">
      <c r="A16" s="1" t="s">
        <v>822</v>
      </c>
      <c r="B16" s="1" t="s">
        <v>833</v>
      </c>
      <c r="C16" s="1">
        <v>2018</v>
      </c>
      <c r="D16" s="1">
        <v>6</v>
      </c>
      <c r="E16" s="1">
        <v>1134</v>
      </c>
      <c r="F16" s="1" t="s">
        <v>2</v>
      </c>
      <c r="G16" s="1" t="s">
        <v>3</v>
      </c>
      <c r="H16" s="1" t="s">
        <v>101</v>
      </c>
      <c r="I16" s="1" t="s">
        <v>102</v>
      </c>
      <c r="J16" s="1" t="s">
        <v>192</v>
      </c>
    </row>
    <row r="17" spans="1:10" x14ac:dyDescent="0.3">
      <c r="A17" s="1" t="s">
        <v>822</v>
      </c>
      <c r="B17" s="1" t="s">
        <v>834</v>
      </c>
      <c r="C17" s="1">
        <v>1987</v>
      </c>
      <c r="D17" s="1">
        <v>12</v>
      </c>
      <c r="E17" s="1">
        <v>402.659875</v>
      </c>
      <c r="F17" s="1" t="s">
        <v>2</v>
      </c>
      <c r="G17" s="1" t="s">
        <v>3</v>
      </c>
      <c r="H17" s="1" t="s">
        <v>101</v>
      </c>
      <c r="I17" s="1" t="s">
        <v>102</v>
      </c>
      <c r="J17" s="1" t="s">
        <v>200</v>
      </c>
    </row>
    <row r="18" spans="1:10" x14ac:dyDescent="0.3">
      <c r="A18" s="1" t="s">
        <v>822</v>
      </c>
      <c r="B18" s="1" t="s">
        <v>835</v>
      </c>
      <c r="C18" s="1">
        <v>1986</v>
      </c>
      <c r="D18" s="1">
        <v>6</v>
      </c>
      <c r="E18" s="1">
        <v>412.480502</v>
      </c>
      <c r="F18" s="1" t="s">
        <v>2</v>
      </c>
      <c r="G18" s="1" t="s">
        <v>3</v>
      </c>
      <c r="H18" s="1" t="s">
        <v>101</v>
      </c>
      <c r="I18" s="1" t="s">
        <v>102</v>
      </c>
      <c r="J18" s="1" t="s">
        <v>206</v>
      </c>
    </row>
    <row r="19" spans="1:10" x14ac:dyDescent="0.3">
      <c r="A19" s="1" t="s">
        <v>822</v>
      </c>
      <c r="B19" s="1" t="s">
        <v>836</v>
      </c>
      <c r="C19" s="1">
        <v>2007</v>
      </c>
      <c r="D19" s="1">
        <v>6</v>
      </c>
      <c r="E19" s="1">
        <v>794.48855700000001</v>
      </c>
      <c r="F19" s="1" t="s">
        <v>2</v>
      </c>
      <c r="G19" s="1" t="s">
        <v>3</v>
      </c>
      <c r="H19" s="1" t="s">
        <v>101</v>
      </c>
      <c r="I19" s="1" t="s">
        <v>102</v>
      </c>
      <c r="J19" s="1" t="s">
        <v>214</v>
      </c>
    </row>
    <row r="20" spans="1:10" x14ac:dyDescent="0.3">
      <c r="A20" s="1" t="s">
        <v>822</v>
      </c>
      <c r="B20" s="1" t="s">
        <v>837</v>
      </c>
      <c r="C20" s="1">
        <v>2020</v>
      </c>
      <c r="D20" s="1">
        <v>12</v>
      </c>
      <c r="E20" s="1">
        <v>1172</v>
      </c>
      <c r="F20" s="1" t="s">
        <v>2</v>
      </c>
      <c r="G20" s="1" t="s">
        <v>3</v>
      </c>
      <c r="H20" s="1" t="s">
        <v>101</v>
      </c>
      <c r="I20" s="1" t="s">
        <v>102</v>
      </c>
      <c r="J20" s="1" t="s">
        <v>220</v>
      </c>
    </row>
    <row r="21" spans="1:10" x14ac:dyDescent="0.3">
      <c r="A21" s="1" t="s">
        <v>822</v>
      </c>
      <c r="B21" s="1" t="s">
        <v>838</v>
      </c>
      <c r="C21" s="1">
        <v>2012</v>
      </c>
      <c r="D21" s="1">
        <v>12</v>
      </c>
      <c r="E21" s="1">
        <v>977.56590000000006</v>
      </c>
      <c r="F21" s="1" t="s">
        <v>2</v>
      </c>
      <c r="G21" s="1" t="s">
        <v>3</v>
      </c>
      <c r="H21" s="1" t="s">
        <v>101</v>
      </c>
      <c r="I21" s="1" t="s">
        <v>102</v>
      </c>
      <c r="J21" s="1" t="s">
        <v>230</v>
      </c>
    </row>
    <row r="22" spans="1:10" x14ac:dyDescent="0.3">
      <c r="A22" s="1" t="s">
        <v>822</v>
      </c>
      <c r="B22" s="1" t="s">
        <v>839</v>
      </c>
      <c r="C22" s="1">
        <v>2011</v>
      </c>
      <c r="D22" s="1">
        <v>6</v>
      </c>
      <c r="E22" s="1">
        <v>969.18561999999997</v>
      </c>
      <c r="F22" s="1" t="s">
        <v>2</v>
      </c>
      <c r="G22" s="1" t="s">
        <v>3</v>
      </c>
      <c r="H22" s="1" t="s">
        <v>101</v>
      </c>
      <c r="I22" s="1" t="s">
        <v>102</v>
      </c>
      <c r="J22" s="1" t="s">
        <v>240</v>
      </c>
    </row>
    <row r="23" spans="1:10" x14ac:dyDescent="0.3">
      <c r="A23" s="1" t="s">
        <v>822</v>
      </c>
      <c r="B23" s="1" t="s">
        <v>840</v>
      </c>
      <c r="C23" s="1">
        <v>1993</v>
      </c>
      <c r="D23" s="1">
        <v>12</v>
      </c>
      <c r="E23" s="1">
        <v>589.81693399999995</v>
      </c>
      <c r="F23" s="1" t="s">
        <v>2</v>
      </c>
      <c r="G23" s="1" t="s">
        <v>3</v>
      </c>
      <c r="H23" s="1" t="s">
        <v>101</v>
      </c>
      <c r="I23" s="1" t="s">
        <v>102</v>
      </c>
      <c r="J23" s="1" t="s">
        <v>248</v>
      </c>
    </row>
    <row r="24" spans="1:10" x14ac:dyDescent="0.3">
      <c r="A24" s="1" t="s">
        <v>822</v>
      </c>
      <c r="B24" s="1" t="s">
        <v>841</v>
      </c>
      <c r="C24" s="1">
        <v>1988</v>
      </c>
      <c r="D24" s="1">
        <v>12</v>
      </c>
      <c r="E24" s="1">
        <v>294.326616</v>
      </c>
      <c r="F24" s="1" t="s">
        <v>2</v>
      </c>
      <c r="G24" s="1" t="s">
        <v>3</v>
      </c>
      <c r="H24" s="1" t="s">
        <v>101</v>
      </c>
      <c r="I24" s="1" t="s">
        <v>102</v>
      </c>
      <c r="J24" s="1" t="s">
        <v>256</v>
      </c>
    </row>
    <row r="25" spans="1:10" x14ac:dyDescent="0.3">
      <c r="A25" s="1" t="s">
        <v>822</v>
      </c>
      <c r="B25" s="1" t="s">
        <v>842</v>
      </c>
      <c r="C25" s="1">
        <v>2009</v>
      </c>
      <c r="D25" s="1">
        <v>6</v>
      </c>
      <c r="E25" s="1"/>
      <c r="F25" s="1" t="s">
        <v>2</v>
      </c>
      <c r="G25" s="1" t="s">
        <v>3</v>
      </c>
      <c r="H25" s="1" t="s">
        <v>101</v>
      </c>
      <c r="I25" s="1" t="s">
        <v>102</v>
      </c>
      <c r="J25" s="1" t="s">
        <v>264</v>
      </c>
    </row>
    <row r="26" spans="1:10" x14ac:dyDescent="0.3">
      <c r="A26" s="1" t="s">
        <v>822</v>
      </c>
      <c r="B26" s="1" t="s">
        <v>843</v>
      </c>
      <c r="C26" s="1">
        <v>2001</v>
      </c>
      <c r="D26" s="1">
        <v>12</v>
      </c>
      <c r="E26" s="1">
        <v>463.57894700000003</v>
      </c>
      <c r="F26" s="1" t="s">
        <v>2</v>
      </c>
      <c r="G26" s="1" t="s">
        <v>3</v>
      </c>
      <c r="H26" s="1" t="s">
        <v>101</v>
      </c>
      <c r="I26" s="1" t="s">
        <v>102</v>
      </c>
      <c r="J26" s="1" t="s">
        <v>274</v>
      </c>
    </row>
    <row r="27" spans="1:10" x14ac:dyDescent="0.3">
      <c r="A27" s="1" t="s">
        <v>822</v>
      </c>
      <c r="B27" s="1" t="s">
        <v>844</v>
      </c>
      <c r="C27" s="1">
        <v>2000</v>
      </c>
      <c r="D27" s="1">
        <v>6</v>
      </c>
      <c r="E27" s="1">
        <v>476.366626</v>
      </c>
      <c r="F27" s="1" t="s">
        <v>2</v>
      </c>
      <c r="G27" s="1" t="s">
        <v>3</v>
      </c>
      <c r="H27" s="1" t="s">
        <v>101</v>
      </c>
      <c r="I27" s="1" t="s">
        <v>102</v>
      </c>
      <c r="J27" s="1" t="s">
        <v>282</v>
      </c>
    </row>
    <row r="28" spans="1:10" x14ac:dyDescent="0.3">
      <c r="A28" s="1" t="s">
        <v>822</v>
      </c>
      <c r="B28" s="1" t="s">
        <v>845</v>
      </c>
      <c r="C28" s="1">
        <v>1982</v>
      </c>
      <c r="D28" s="1">
        <v>12</v>
      </c>
      <c r="E28" s="1">
        <v>326.395152</v>
      </c>
      <c r="F28" s="1" t="s">
        <v>2</v>
      </c>
      <c r="G28" s="1" t="s">
        <v>3</v>
      </c>
      <c r="H28" s="1" t="s">
        <v>101</v>
      </c>
      <c r="I28" s="1" t="s">
        <v>102</v>
      </c>
      <c r="J28" s="1" t="s">
        <v>288</v>
      </c>
    </row>
    <row r="29" spans="1:10" x14ac:dyDescent="0.3">
      <c r="A29" s="1" t="s">
        <v>822</v>
      </c>
      <c r="B29" s="1" t="s">
        <v>846</v>
      </c>
      <c r="C29" s="1">
        <v>1996</v>
      </c>
      <c r="D29" s="1">
        <v>6</v>
      </c>
      <c r="E29" s="1">
        <v>560.20066899999995</v>
      </c>
      <c r="F29" s="1" t="s">
        <v>2</v>
      </c>
      <c r="G29" s="1" t="s">
        <v>3</v>
      </c>
      <c r="H29" s="1" t="s">
        <v>101</v>
      </c>
      <c r="I29" s="1" t="s">
        <v>102</v>
      </c>
      <c r="J29" s="1" t="s">
        <v>296</v>
      </c>
    </row>
    <row r="30" spans="1:10" x14ac:dyDescent="0.3">
      <c r="A30" s="1" t="s">
        <v>847</v>
      </c>
      <c r="B30" s="1" t="s">
        <v>848</v>
      </c>
      <c r="C30" s="1">
        <v>1994</v>
      </c>
      <c r="D30" s="1">
        <v>9</v>
      </c>
      <c r="E30" s="1">
        <v>959</v>
      </c>
      <c r="F30" s="1" t="s">
        <v>2</v>
      </c>
      <c r="G30" s="1" t="s">
        <v>3</v>
      </c>
      <c r="H30" s="1" t="s">
        <v>304</v>
      </c>
      <c r="I30" s="1" t="s">
        <v>305</v>
      </c>
      <c r="J30" s="1" t="s">
        <v>306</v>
      </c>
    </row>
    <row r="31" spans="1:10" x14ac:dyDescent="0.3">
      <c r="A31" s="1" t="s">
        <v>847</v>
      </c>
      <c r="B31" s="1" t="s">
        <v>849</v>
      </c>
      <c r="C31" s="1">
        <v>2013</v>
      </c>
      <c r="D31" s="1">
        <v>9</v>
      </c>
      <c r="E31" s="1">
        <v>2131</v>
      </c>
      <c r="F31" s="1" t="s">
        <v>2</v>
      </c>
      <c r="G31" s="1" t="s">
        <v>3</v>
      </c>
      <c r="H31" s="1" t="s">
        <v>304</v>
      </c>
      <c r="I31" s="1" t="s">
        <v>305</v>
      </c>
      <c r="J31" s="1" t="s">
        <v>314</v>
      </c>
    </row>
    <row r="32" spans="1:10" x14ac:dyDescent="0.3">
      <c r="A32" s="1" t="s">
        <v>850</v>
      </c>
      <c r="B32" s="1" t="s">
        <v>851</v>
      </c>
      <c r="C32" s="1">
        <v>2016</v>
      </c>
      <c r="D32" s="1">
        <v>3</v>
      </c>
      <c r="E32" s="1">
        <v>1022</v>
      </c>
      <c r="F32" s="1" t="s">
        <v>2</v>
      </c>
      <c r="G32" s="1" t="s">
        <v>3</v>
      </c>
      <c r="H32" s="1" t="s">
        <v>324</v>
      </c>
      <c r="I32" s="1" t="s">
        <v>325</v>
      </c>
      <c r="J32" s="1" t="s">
        <v>326</v>
      </c>
    </row>
    <row r="33" spans="1:10" x14ac:dyDescent="0.3">
      <c r="A33" s="1" t="s">
        <v>850</v>
      </c>
      <c r="B33" s="1" t="s">
        <v>852</v>
      </c>
      <c r="C33" s="1">
        <v>2013</v>
      </c>
      <c r="D33" s="1">
        <v>12</v>
      </c>
      <c r="E33" s="1">
        <v>1076</v>
      </c>
      <c r="F33" s="1" t="s">
        <v>2</v>
      </c>
      <c r="G33" s="1" t="s">
        <v>3</v>
      </c>
      <c r="H33" s="1" t="s">
        <v>324</v>
      </c>
      <c r="I33" s="1" t="s">
        <v>325</v>
      </c>
      <c r="J33" s="1" t="s">
        <v>334</v>
      </c>
    </row>
    <row r="34" spans="1:10" x14ac:dyDescent="0.3">
      <c r="A34" s="1" t="s">
        <v>850</v>
      </c>
      <c r="B34" s="1" t="s">
        <v>853</v>
      </c>
      <c r="C34" s="1">
        <v>2019</v>
      </c>
      <c r="D34" s="1">
        <v>3</v>
      </c>
      <c r="E34" s="1">
        <v>1158</v>
      </c>
      <c r="F34" s="1" t="s">
        <v>2</v>
      </c>
      <c r="G34" s="1" t="s">
        <v>3</v>
      </c>
      <c r="H34" s="1" t="s">
        <v>324</v>
      </c>
      <c r="I34" s="1" t="s">
        <v>341</v>
      </c>
      <c r="J34" s="1" t="s">
        <v>346</v>
      </c>
    </row>
    <row r="35" spans="1:10" x14ac:dyDescent="0.3">
      <c r="A35" s="1" t="s">
        <v>850</v>
      </c>
      <c r="B35" s="1" t="s">
        <v>854</v>
      </c>
      <c r="C35" s="1">
        <v>2000</v>
      </c>
      <c r="D35" s="1">
        <v>12</v>
      </c>
      <c r="E35" s="1">
        <v>912</v>
      </c>
      <c r="F35" s="1" t="s">
        <v>2</v>
      </c>
      <c r="G35" s="1" t="s">
        <v>3</v>
      </c>
      <c r="H35" s="1" t="s">
        <v>324</v>
      </c>
      <c r="I35" s="1" t="s">
        <v>341</v>
      </c>
      <c r="J35" s="1" t="s">
        <v>356</v>
      </c>
    </row>
    <row r="36" spans="1:10" x14ac:dyDescent="0.3">
      <c r="A36" s="1" t="s">
        <v>850</v>
      </c>
      <c r="B36" s="1" t="s">
        <v>855</v>
      </c>
      <c r="C36" s="1">
        <v>2017</v>
      </c>
      <c r="D36" s="1">
        <v>12</v>
      </c>
      <c r="E36" s="1">
        <v>1103</v>
      </c>
      <c r="F36" s="1" t="s">
        <v>2</v>
      </c>
      <c r="G36" s="1" t="s">
        <v>3</v>
      </c>
      <c r="H36" s="1" t="s">
        <v>324</v>
      </c>
      <c r="I36" s="1" t="s">
        <v>364</v>
      </c>
      <c r="J36" s="1" t="s">
        <v>366</v>
      </c>
    </row>
    <row r="37" spans="1:10" x14ac:dyDescent="0.3">
      <c r="A37" s="1" t="s">
        <v>850</v>
      </c>
      <c r="B37" s="1" t="s">
        <v>856</v>
      </c>
      <c r="C37" s="1">
        <v>2013</v>
      </c>
      <c r="D37" s="1">
        <v>3</v>
      </c>
      <c r="E37" s="1">
        <v>1147</v>
      </c>
      <c r="F37" s="1" t="s">
        <v>2</v>
      </c>
      <c r="G37" s="1" t="s">
        <v>3</v>
      </c>
      <c r="H37" s="1" t="s">
        <v>324</v>
      </c>
      <c r="I37" s="1" t="s">
        <v>364</v>
      </c>
      <c r="J37" s="1" t="s">
        <v>379</v>
      </c>
    </row>
    <row r="38" spans="1:10" x14ac:dyDescent="0.3">
      <c r="A38" s="1" t="s">
        <v>850</v>
      </c>
      <c r="B38" s="1" t="s">
        <v>857</v>
      </c>
      <c r="C38" s="1">
        <v>2015</v>
      </c>
      <c r="D38" s="1">
        <v>9</v>
      </c>
      <c r="E38" s="1">
        <v>0.4</v>
      </c>
      <c r="F38" s="1" t="s">
        <v>2</v>
      </c>
      <c r="G38" s="1" t="s">
        <v>97</v>
      </c>
      <c r="H38" s="1" t="s">
        <v>324</v>
      </c>
      <c r="I38" s="1" t="s">
        <v>364</v>
      </c>
      <c r="J38" s="1" t="s">
        <v>391</v>
      </c>
    </row>
    <row r="39" spans="1:10" x14ac:dyDescent="0.3">
      <c r="A39" s="1" t="s">
        <v>850</v>
      </c>
      <c r="B39" s="1" t="s">
        <v>858</v>
      </c>
      <c r="C39" s="1">
        <v>2010</v>
      </c>
      <c r="D39" s="1">
        <v>12</v>
      </c>
      <c r="E39" s="1">
        <v>942</v>
      </c>
      <c r="F39" s="1" t="s">
        <v>118</v>
      </c>
      <c r="G39" s="1" t="s">
        <v>3</v>
      </c>
      <c r="H39" s="1" t="s">
        <v>324</v>
      </c>
      <c r="I39" s="1" t="s">
        <v>364</v>
      </c>
      <c r="J39" s="1" t="s">
        <v>402</v>
      </c>
    </row>
    <row r="40" spans="1:10" x14ac:dyDescent="0.3">
      <c r="A40" s="1" t="s">
        <v>850</v>
      </c>
      <c r="B40" s="1" t="s">
        <v>859</v>
      </c>
      <c r="C40" s="1">
        <v>2013</v>
      </c>
      <c r="D40" s="1">
        <v>6</v>
      </c>
      <c r="E40" s="1">
        <v>1053</v>
      </c>
      <c r="F40" s="1" t="s">
        <v>2</v>
      </c>
      <c r="G40" s="1" t="s">
        <v>3</v>
      </c>
      <c r="H40" s="1" t="s">
        <v>324</v>
      </c>
      <c r="I40" s="1" t="s">
        <v>364</v>
      </c>
      <c r="J40" s="1" t="s">
        <v>414</v>
      </c>
    </row>
    <row r="41" spans="1:10" x14ac:dyDescent="0.3">
      <c r="A41" s="1" t="s">
        <v>850</v>
      </c>
      <c r="B41" s="1" t="s">
        <v>860</v>
      </c>
      <c r="C41" s="1">
        <v>2015</v>
      </c>
      <c r="D41" s="1">
        <v>12</v>
      </c>
      <c r="E41" s="1">
        <v>1273</v>
      </c>
      <c r="F41" s="1" t="s">
        <v>2</v>
      </c>
      <c r="G41" s="1" t="s">
        <v>3</v>
      </c>
      <c r="H41" s="1" t="s">
        <v>324</v>
      </c>
      <c r="I41" s="1" t="s">
        <v>364</v>
      </c>
      <c r="J41" s="1" t="s">
        <v>428</v>
      </c>
    </row>
    <row r="42" spans="1:10" x14ac:dyDescent="0.3">
      <c r="A42" s="1" t="s">
        <v>850</v>
      </c>
      <c r="B42" s="1" t="s">
        <v>861</v>
      </c>
      <c r="C42" s="1">
        <v>2018</v>
      </c>
      <c r="D42" s="1">
        <v>6</v>
      </c>
      <c r="E42" s="1">
        <v>1146</v>
      </c>
      <c r="F42" s="1" t="s">
        <v>2</v>
      </c>
      <c r="G42" s="1" t="s">
        <v>3</v>
      </c>
      <c r="H42" s="1" t="s">
        <v>324</v>
      </c>
      <c r="I42" s="1" t="s">
        <v>364</v>
      </c>
      <c r="J42" s="1" t="s">
        <v>443</v>
      </c>
    </row>
    <row r="43" spans="1:10" x14ac:dyDescent="0.3">
      <c r="A43" s="1" t="s">
        <v>850</v>
      </c>
      <c r="B43" s="1" t="s">
        <v>862</v>
      </c>
      <c r="C43" s="1">
        <v>2012</v>
      </c>
      <c r="D43" s="1">
        <v>12</v>
      </c>
      <c r="E43" s="1">
        <v>954</v>
      </c>
      <c r="F43" s="1" t="s">
        <v>2</v>
      </c>
      <c r="G43" s="1" t="s">
        <v>3</v>
      </c>
      <c r="H43" s="1" t="s">
        <v>324</v>
      </c>
      <c r="I43" s="1" t="s">
        <v>336</v>
      </c>
      <c r="J43" s="1" t="s">
        <v>456</v>
      </c>
    </row>
    <row r="44" spans="1:10" x14ac:dyDescent="0.3">
      <c r="A44" s="1" t="s">
        <v>850</v>
      </c>
      <c r="B44" s="1" t="s">
        <v>863</v>
      </c>
      <c r="C44" s="1">
        <v>1998</v>
      </c>
      <c r="D44" s="1">
        <v>12</v>
      </c>
      <c r="E44" s="1">
        <v>737.73987199999999</v>
      </c>
      <c r="F44" s="1" t="s">
        <v>2</v>
      </c>
      <c r="G44" s="1" t="s">
        <v>3</v>
      </c>
      <c r="H44" s="1" t="s">
        <v>324</v>
      </c>
      <c r="I44" s="1" t="s">
        <v>339</v>
      </c>
      <c r="J44" s="1" t="s">
        <v>465</v>
      </c>
    </row>
    <row r="45" spans="1:10" x14ac:dyDescent="0.3">
      <c r="A45" s="1" t="s">
        <v>850</v>
      </c>
      <c r="B45" s="1" t="s">
        <v>864</v>
      </c>
      <c r="C45" s="1">
        <v>2011</v>
      </c>
      <c r="D45" s="1">
        <v>12</v>
      </c>
      <c r="E45" s="1">
        <v>1227</v>
      </c>
      <c r="F45" s="1" t="s">
        <v>2</v>
      </c>
      <c r="G45" s="1" t="s">
        <v>3</v>
      </c>
      <c r="H45" s="1" t="s">
        <v>324</v>
      </c>
      <c r="I45" s="1" t="s">
        <v>341</v>
      </c>
      <c r="J45" s="1" t="s">
        <v>473</v>
      </c>
    </row>
    <row r="46" spans="1:10" x14ac:dyDescent="0.3">
      <c r="A46" s="1" t="s">
        <v>850</v>
      </c>
      <c r="B46" s="1" t="s">
        <v>865</v>
      </c>
      <c r="C46" s="1">
        <v>1997</v>
      </c>
      <c r="D46" s="1">
        <v>12</v>
      </c>
      <c r="E46" s="1">
        <v>776</v>
      </c>
      <c r="F46" s="1" t="s">
        <v>2</v>
      </c>
      <c r="G46" s="1" t="s">
        <v>3</v>
      </c>
      <c r="H46" s="1" t="s">
        <v>324</v>
      </c>
      <c r="I46" s="1" t="s">
        <v>336</v>
      </c>
      <c r="J46" s="1" t="s">
        <v>483</v>
      </c>
    </row>
    <row r="47" spans="1:10" x14ac:dyDescent="0.3">
      <c r="A47" s="1" t="s">
        <v>850</v>
      </c>
      <c r="B47" s="1" t="s">
        <v>866</v>
      </c>
      <c r="C47" s="1">
        <v>2010</v>
      </c>
      <c r="D47" s="1">
        <v>12</v>
      </c>
      <c r="E47" s="1">
        <v>1000</v>
      </c>
      <c r="F47" s="1" t="s">
        <v>2</v>
      </c>
      <c r="G47" s="1" t="s">
        <v>3</v>
      </c>
      <c r="H47" s="1" t="s">
        <v>324</v>
      </c>
      <c r="I47" s="1" t="s">
        <v>339</v>
      </c>
      <c r="J47" s="1" t="s">
        <v>490</v>
      </c>
    </row>
    <row r="48" spans="1:10" x14ac:dyDescent="0.3">
      <c r="A48" s="1" t="s">
        <v>850</v>
      </c>
      <c r="B48" s="1" t="s">
        <v>867</v>
      </c>
      <c r="C48" s="1">
        <v>2003</v>
      </c>
      <c r="D48" s="1">
        <v>12</v>
      </c>
      <c r="E48" s="1">
        <v>667.24839999999995</v>
      </c>
      <c r="F48" s="1" t="s">
        <v>2</v>
      </c>
      <c r="G48" s="1" t="s">
        <v>3</v>
      </c>
      <c r="H48" s="1" t="s">
        <v>324</v>
      </c>
      <c r="I48" s="1" t="s">
        <v>339</v>
      </c>
      <c r="J48" s="1" t="s">
        <v>499</v>
      </c>
    </row>
    <row r="49" spans="1:10" x14ac:dyDescent="0.3">
      <c r="A49" s="1" t="s">
        <v>850</v>
      </c>
      <c r="B49" s="1" t="s">
        <v>868</v>
      </c>
      <c r="C49" s="1">
        <v>2016</v>
      </c>
      <c r="D49" s="1">
        <v>12</v>
      </c>
      <c r="E49" s="1">
        <v>1138</v>
      </c>
      <c r="F49" s="1" t="s">
        <v>2</v>
      </c>
      <c r="G49" s="1" t="s">
        <v>3</v>
      </c>
      <c r="H49" s="1" t="s">
        <v>324</v>
      </c>
      <c r="I49" s="1" t="s">
        <v>341</v>
      </c>
      <c r="J49" s="1" t="s">
        <v>505</v>
      </c>
    </row>
    <row r="50" spans="1:10" x14ac:dyDescent="0.3">
      <c r="A50" s="1" t="s">
        <v>850</v>
      </c>
      <c r="B50" s="1" t="s">
        <v>869</v>
      </c>
      <c r="C50" s="1">
        <v>2002</v>
      </c>
      <c r="D50" s="1">
        <v>12</v>
      </c>
      <c r="E50" s="1">
        <v>739</v>
      </c>
      <c r="F50" s="1" t="s">
        <v>2</v>
      </c>
      <c r="G50" s="1" t="s">
        <v>3</v>
      </c>
      <c r="H50" s="1" t="s">
        <v>324</v>
      </c>
      <c r="I50" s="1" t="s">
        <v>341</v>
      </c>
      <c r="J50" s="1" t="s">
        <v>516</v>
      </c>
    </row>
    <row r="51" spans="1:10" x14ac:dyDescent="0.3">
      <c r="A51" s="1" t="s">
        <v>850</v>
      </c>
      <c r="B51" s="1" t="s">
        <v>870</v>
      </c>
      <c r="C51" s="1">
        <v>2015</v>
      </c>
      <c r="D51" s="1">
        <v>12</v>
      </c>
      <c r="E51" s="1">
        <v>1076</v>
      </c>
      <c r="F51" s="1" t="s">
        <v>2</v>
      </c>
      <c r="G51" s="1" t="s">
        <v>3</v>
      </c>
      <c r="H51" s="1" t="s">
        <v>324</v>
      </c>
      <c r="I51" s="1" t="s">
        <v>336</v>
      </c>
      <c r="J51" s="1" t="s">
        <v>343</v>
      </c>
    </row>
    <row r="52" spans="1:10" x14ac:dyDescent="0.3">
      <c r="A52" s="1" t="s">
        <v>850</v>
      </c>
      <c r="B52" s="1" t="s">
        <v>871</v>
      </c>
      <c r="C52" s="1">
        <v>2001</v>
      </c>
      <c r="D52" s="1">
        <v>12</v>
      </c>
      <c r="E52" s="1">
        <v>611</v>
      </c>
      <c r="F52" s="1" t="s">
        <v>2</v>
      </c>
      <c r="G52" s="1" t="s">
        <v>3</v>
      </c>
      <c r="H52" s="1" t="s">
        <v>324</v>
      </c>
      <c r="I52" s="1" t="s">
        <v>341</v>
      </c>
      <c r="J52" s="1" t="s">
        <v>532</v>
      </c>
    </row>
    <row r="53" spans="1:10" x14ac:dyDescent="0.3">
      <c r="A53" s="1" t="s">
        <v>850</v>
      </c>
      <c r="B53" s="1" t="s">
        <v>872</v>
      </c>
      <c r="C53" s="1">
        <v>2014</v>
      </c>
      <c r="D53" s="1">
        <v>12</v>
      </c>
      <c r="E53" s="1">
        <v>1035</v>
      </c>
      <c r="F53" s="1" t="s">
        <v>2</v>
      </c>
      <c r="G53" s="1" t="s">
        <v>3</v>
      </c>
      <c r="H53" s="1" t="s">
        <v>324</v>
      </c>
      <c r="I53" s="1" t="s">
        <v>341</v>
      </c>
      <c r="J53" s="1" t="s">
        <v>542</v>
      </c>
    </row>
    <row r="54" spans="1:10" x14ac:dyDescent="0.3">
      <c r="A54" s="1" t="s">
        <v>850</v>
      </c>
      <c r="B54" s="1" t="s">
        <v>873</v>
      </c>
      <c r="C54" s="1">
        <v>2000</v>
      </c>
      <c r="D54" s="1">
        <v>12</v>
      </c>
      <c r="E54" s="1">
        <v>732</v>
      </c>
      <c r="F54" s="1" t="s">
        <v>2</v>
      </c>
      <c r="G54" s="1" t="s">
        <v>3</v>
      </c>
      <c r="H54" s="1" t="s">
        <v>324</v>
      </c>
      <c r="I54" s="1" t="s">
        <v>339</v>
      </c>
      <c r="J54" s="1" t="s">
        <v>552</v>
      </c>
    </row>
    <row r="55" spans="1:10" x14ac:dyDescent="0.3">
      <c r="A55" s="1" t="s">
        <v>850</v>
      </c>
      <c r="B55" s="1" t="s">
        <v>874</v>
      </c>
      <c r="C55" s="1">
        <v>2013</v>
      </c>
      <c r="D55" s="1">
        <v>12</v>
      </c>
      <c r="E55" s="1">
        <v>1071</v>
      </c>
      <c r="F55" s="1" t="s">
        <v>2</v>
      </c>
      <c r="G55" s="1" t="s">
        <v>3</v>
      </c>
      <c r="H55" s="1" t="s">
        <v>324</v>
      </c>
      <c r="I55" s="1" t="s">
        <v>325</v>
      </c>
      <c r="J55" s="1" t="s">
        <v>562</v>
      </c>
    </row>
    <row r="56" spans="1:10" x14ac:dyDescent="0.3">
      <c r="A56" s="1" t="s">
        <v>850</v>
      </c>
      <c r="B56" s="1" t="s">
        <v>875</v>
      </c>
      <c r="C56" s="1">
        <v>1999</v>
      </c>
      <c r="D56" s="1">
        <v>12</v>
      </c>
      <c r="E56" s="1">
        <v>843</v>
      </c>
      <c r="F56" s="1" t="s">
        <v>2</v>
      </c>
      <c r="G56" s="1" t="s">
        <v>3</v>
      </c>
      <c r="H56" s="1" t="s">
        <v>324</v>
      </c>
      <c r="I56" s="1" t="s">
        <v>336</v>
      </c>
      <c r="J56" s="1" t="s">
        <v>570</v>
      </c>
    </row>
    <row r="57" spans="1:10" x14ac:dyDescent="0.3">
      <c r="A57" s="1" t="s">
        <v>850</v>
      </c>
      <c r="B57" s="1" t="s">
        <v>876</v>
      </c>
      <c r="C57" s="1">
        <v>2012</v>
      </c>
      <c r="D57" s="1">
        <v>12</v>
      </c>
      <c r="E57" s="1">
        <v>1025</v>
      </c>
      <c r="F57" s="1" t="s">
        <v>2</v>
      </c>
      <c r="G57" s="1" t="s">
        <v>3</v>
      </c>
      <c r="H57" s="1" t="s">
        <v>324</v>
      </c>
      <c r="I57" s="1" t="s">
        <v>339</v>
      </c>
      <c r="J57" s="1" t="s">
        <v>581</v>
      </c>
    </row>
    <row r="58" spans="1:10" x14ac:dyDescent="0.3">
      <c r="A58" s="1" t="s">
        <v>850</v>
      </c>
      <c r="B58" s="1" t="s">
        <v>877</v>
      </c>
      <c r="C58" s="1">
        <v>2015</v>
      </c>
      <c r="D58" s="1">
        <v>6</v>
      </c>
      <c r="E58" s="1">
        <v>1080</v>
      </c>
      <c r="F58" s="1" t="s">
        <v>2</v>
      </c>
      <c r="G58" s="1" t="s">
        <v>3</v>
      </c>
      <c r="H58" s="1" t="s">
        <v>324</v>
      </c>
      <c r="I58" s="1" t="s">
        <v>339</v>
      </c>
      <c r="J58" s="1" t="s">
        <v>591</v>
      </c>
    </row>
    <row r="59" spans="1:10" x14ac:dyDescent="0.3">
      <c r="A59" s="1" t="s">
        <v>850</v>
      </c>
      <c r="B59" s="1" t="s">
        <v>878</v>
      </c>
      <c r="C59" s="1">
        <v>2001</v>
      </c>
      <c r="D59" s="1">
        <v>6</v>
      </c>
      <c r="E59" s="1">
        <v>637</v>
      </c>
      <c r="F59" s="1" t="s">
        <v>2</v>
      </c>
      <c r="G59" s="1" t="s">
        <v>3</v>
      </c>
      <c r="H59" s="1" t="s">
        <v>324</v>
      </c>
      <c r="I59" s="1" t="s">
        <v>341</v>
      </c>
      <c r="J59" s="1" t="s">
        <v>599</v>
      </c>
    </row>
    <row r="60" spans="1:10" x14ac:dyDescent="0.3">
      <c r="A60" s="1" t="s">
        <v>850</v>
      </c>
      <c r="B60" s="1" t="s">
        <v>879</v>
      </c>
      <c r="C60" s="1">
        <v>2014</v>
      </c>
      <c r="D60" s="1">
        <v>6</v>
      </c>
      <c r="E60" s="1">
        <v>1035</v>
      </c>
      <c r="F60" s="1" t="s">
        <v>2</v>
      </c>
      <c r="G60" s="1" t="s">
        <v>3</v>
      </c>
      <c r="H60" s="1" t="s">
        <v>324</v>
      </c>
      <c r="I60" s="1" t="s">
        <v>341</v>
      </c>
      <c r="J60" s="1" t="s">
        <v>610</v>
      </c>
    </row>
    <row r="61" spans="1:10" x14ac:dyDescent="0.3">
      <c r="A61" s="1" t="s">
        <v>850</v>
      </c>
      <c r="B61" s="1" t="s">
        <v>880</v>
      </c>
      <c r="C61" s="1">
        <v>2000</v>
      </c>
      <c r="D61" s="1">
        <v>6</v>
      </c>
      <c r="E61" s="1">
        <v>700.947226</v>
      </c>
      <c r="F61" s="1" t="s">
        <v>2</v>
      </c>
      <c r="G61" s="1" t="s">
        <v>3</v>
      </c>
      <c r="H61" s="1" t="s">
        <v>324</v>
      </c>
      <c r="I61" s="1" t="s">
        <v>339</v>
      </c>
      <c r="J61" s="1" t="s">
        <v>619</v>
      </c>
    </row>
    <row r="62" spans="1:10" x14ac:dyDescent="0.3">
      <c r="A62" s="1" t="s">
        <v>850</v>
      </c>
      <c r="B62" s="1" t="s">
        <v>881</v>
      </c>
      <c r="C62" s="1">
        <v>2020</v>
      </c>
      <c r="D62" s="1">
        <v>3</v>
      </c>
      <c r="E62" s="1">
        <v>1177</v>
      </c>
      <c r="F62" s="1" t="s">
        <v>2</v>
      </c>
      <c r="G62" s="1" t="s">
        <v>3</v>
      </c>
      <c r="H62" s="1" t="s">
        <v>324</v>
      </c>
      <c r="I62" s="1" t="s">
        <v>339</v>
      </c>
      <c r="J62" s="1" t="s">
        <v>626</v>
      </c>
    </row>
    <row r="63" spans="1:10" x14ac:dyDescent="0.3">
      <c r="A63" s="1" t="s">
        <v>850</v>
      </c>
      <c r="B63" s="1" t="s">
        <v>882</v>
      </c>
      <c r="C63" s="1">
        <v>2012</v>
      </c>
      <c r="D63" s="1">
        <v>12</v>
      </c>
      <c r="E63" s="1">
        <v>1034</v>
      </c>
      <c r="F63" s="1" t="s">
        <v>2</v>
      </c>
      <c r="G63" s="1" t="s">
        <v>3</v>
      </c>
      <c r="H63" s="1" t="s">
        <v>324</v>
      </c>
      <c r="I63" s="1" t="s">
        <v>325</v>
      </c>
      <c r="J63" s="1" t="s">
        <v>636</v>
      </c>
    </row>
    <row r="64" spans="1:10" x14ac:dyDescent="0.3">
      <c r="A64" s="1" t="s">
        <v>850</v>
      </c>
      <c r="B64" s="1" t="s">
        <v>883</v>
      </c>
      <c r="C64" s="1">
        <v>2009</v>
      </c>
      <c r="D64" s="1">
        <v>6</v>
      </c>
      <c r="E64" s="1">
        <v>973.70242199999996</v>
      </c>
      <c r="F64" s="1" t="s">
        <v>2</v>
      </c>
      <c r="G64" s="1" t="s">
        <v>3</v>
      </c>
      <c r="H64" s="1" t="s">
        <v>324</v>
      </c>
      <c r="I64" s="1" t="s">
        <v>645</v>
      </c>
      <c r="J64" s="1" t="s">
        <v>328</v>
      </c>
    </row>
    <row r="65" spans="1:10" x14ac:dyDescent="0.3">
      <c r="A65" s="1" t="s">
        <v>850</v>
      </c>
      <c r="B65" s="1" t="s">
        <v>884</v>
      </c>
      <c r="C65" s="1">
        <v>2007</v>
      </c>
      <c r="D65" s="1">
        <v>3</v>
      </c>
      <c r="E65" s="1">
        <v>947.72573</v>
      </c>
      <c r="F65" s="1" t="s">
        <v>118</v>
      </c>
      <c r="G65" s="1" t="s">
        <v>3</v>
      </c>
      <c r="H65" s="1" t="s">
        <v>324</v>
      </c>
      <c r="I65" s="1" t="s">
        <v>652</v>
      </c>
      <c r="J65" s="1" t="s">
        <v>340</v>
      </c>
    </row>
    <row r="66" spans="1:10" x14ac:dyDescent="0.3">
      <c r="A66" s="1" t="s">
        <v>850</v>
      </c>
      <c r="B66" s="1" t="s">
        <v>885</v>
      </c>
      <c r="C66" s="1">
        <v>2020</v>
      </c>
      <c r="D66" s="1">
        <v>3</v>
      </c>
      <c r="E66" s="1">
        <v>1276</v>
      </c>
      <c r="F66" s="1" t="s">
        <v>2</v>
      </c>
      <c r="G66" s="1" t="s">
        <v>3</v>
      </c>
      <c r="H66" s="1" t="s">
        <v>324</v>
      </c>
      <c r="I66" s="1" t="s">
        <v>652</v>
      </c>
      <c r="J66" s="1" t="s">
        <v>350</v>
      </c>
    </row>
    <row r="67" spans="1:10" x14ac:dyDescent="0.3">
      <c r="A67" s="1" t="s">
        <v>850</v>
      </c>
      <c r="B67" s="1" t="s">
        <v>886</v>
      </c>
      <c r="C67" s="1">
        <v>2006</v>
      </c>
      <c r="D67" s="1">
        <v>3</v>
      </c>
      <c r="E67" s="1">
        <v>1013</v>
      </c>
      <c r="F67" s="1" t="s">
        <v>2</v>
      </c>
      <c r="G67" s="1" t="s">
        <v>3</v>
      </c>
      <c r="H67" s="1" t="s">
        <v>324</v>
      </c>
      <c r="I67" s="1" t="s">
        <v>654</v>
      </c>
      <c r="J67" s="1" t="s">
        <v>356</v>
      </c>
    </row>
    <row r="68" spans="1:10" x14ac:dyDescent="0.3">
      <c r="A68" s="1" t="s">
        <v>850</v>
      </c>
      <c r="B68" s="1" t="s">
        <v>887</v>
      </c>
      <c r="C68" s="1">
        <v>2011</v>
      </c>
      <c r="D68" s="1">
        <v>9</v>
      </c>
      <c r="E68" s="1">
        <v>985</v>
      </c>
      <c r="F68" s="1" t="s">
        <v>2</v>
      </c>
      <c r="G68" s="1" t="s">
        <v>3</v>
      </c>
      <c r="H68" s="1" t="s">
        <v>324</v>
      </c>
      <c r="I68" s="1" t="s">
        <v>668</v>
      </c>
      <c r="J68" s="1" t="s">
        <v>809</v>
      </c>
    </row>
    <row r="69" spans="1:10" x14ac:dyDescent="0.3">
      <c r="A69" s="1" t="s">
        <v>850</v>
      </c>
      <c r="B69" s="1" t="s">
        <v>888</v>
      </c>
      <c r="C69" s="1">
        <v>2018</v>
      </c>
      <c r="D69" s="1">
        <v>6</v>
      </c>
      <c r="E69" s="1">
        <v>1494</v>
      </c>
      <c r="F69" s="1" t="s">
        <v>2</v>
      </c>
      <c r="G69" s="1" t="s">
        <v>3</v>
      </c>
      <c r="H69" s="1" t="s">
        <v>324</v>
      </c>
      <c r="I69" s="1" t="s">
        <v>668</v>
      </c>
      <c r="J69" s="1" t="s">
        <v>377</v>
      </c>
    </row>
    <row r="70" spans="1:10" x14ac:dyDescent="0.3">
      <c r="A70" s="1" t="s">
        <v>850</v>
      </c>
      <c r="B70" s="1" t="s">
        <v>889</v>
      </c>
      <c r="C70" s="1">
        <v>2020</v>
      </c>
      <c r="D70" s="1">
        <v>12</v>
      </c>
      <c r="E70" s="1">
        <v>892</v>
      </c>
      <c r="F70" s="1" t="s">
        <v>2</v>
      </c>
      <c r="G70" s="1" t="s">
        <v>3</v>
      </c>
      <c r="H70" s="1" t="s">
        <v>324</v>
      </c>
      <c r="I70" s="1" t="s">
        <v>668</v>
      </c>
      <c r="J70" s="1" t="s">
        <v>389</v>
      </c>
    </row>
    <row r="71" spans="1:10" x14ac:dyDescent="0.3">
      <c r="A71" s="1" t="s">
        <v>850</v>
      </c>
      <c r="B71" s="1" t="s">
        <v>890</v>
      </c>
      <c r="C71" s="1">
        <v>2016</v>
      </c>
      <c r="D71" s="1">
        <v>3</v>
      </c>
      <c r="E71" s="1">
        <v>893</v>
      </c>
      <c r="F71" s="1" t="s">
        <v>2</v>
      </c>
      <c r="G71" s="1" t="s">
        <v>3</v>
      </c>
      <c r="H71" s="1" t="s">
        <v>324</v>
      </c>
      <c r="I71" s="1" t="s">
        <v>668</v>
      </c>
      <c r="J71" s="1" t="s">
        <v>400</v>
      </c>
    </row>
    <row r="72" spans="1:10" x14ac:dyDescent="0.3">
      <c r="A72" s="1" t="s">
        <v>850</v>
      </c>
      <c r="B72" s="1" t="s">
        <v>891</v>
      </c>
      <c r="C72" s="1">
        <v>2018</v>
      </c>
      <c r="D72" s="1">
        <v>9</v>
      </c>
      <c r="E72" s="1">
        <v>939</v>
      </c>
      <c r="F72" s="1" t="s">
        <v>2</v>
      </c>
      <c r="G72" s="1" t="s">
        <v>3</v>
      </c>
      <c r="H72" s="1" t="s">
        <v>324</v>
      </c>
      <c r="I72" s="1" t="s">
        <v>668</v>
      </c>
      <c r="J72" s="1" t="s">
        <v>691</v>
      </c>
    </row>
    <row r="73" spans="1:10" x14ac:dyDescent="0.3">
      <c r="A73" s="1" t="s">
        <v>850</v>
      </c>
      <c r="B73" s="1" t="s">
        <v>892</v>
      </c>
      <c r="C73" s="1">
        <v>2021</v>
      </c>
      <c r="D73" s="1">
        <v>3</v>
      </c>
      <c r="E73" s="1">
        <v>3.9</v>
      </c>
      <c r="F73" s="1" t="s">
        <v>2</v>
      </c>
      <c r="G73" s="1" t="s">
        <v>97</v>
      </c>
      <c r="H73" s="1" t="s">
        <v>324</v>
      </c>
      <c r="I73" s="1" t="s">
        <v>668</v>
      </c>
      <c r="J73" s="1" t="s">
        <v>422</v>
      </c>
    </row>
    <row r="74" spans="1:10" x14ac:dyDescent="0.3">
      <c r="A74" s="1" t="s">
        <v>850</v>
      </c>
      <c r="B74" s="1" t="s">
        <v>893</v>
      </c>
      <c r="C74" s="1">
        <v>2012</v>
      </c>
      <c r="D74" s="1">
        <v>3</v>
      </c>
      <c r="E74" s="1">
        <v>936</v>
      </c>
      <c r="F74" s="1" t="s">
        <v>2</v>
      </c>
      <c r="G74" s="1" t="s">
        <v>3</v>
      </c>
      <c r="H74" s="1" t="s">
        <v>324</v>
      </c>
      <c r="I74" s="1" t="s">
        <v>668</v>
      </c>
      <c r="J74" s="1" t="s">
        <v>437</v>
      </c>
    </row>
    <row r="75" spans="1:10" x14ac:dyDescent="0.3">
      <c r="A75" s="1" t="s">
        <v>850</v>
      </c>
      <c r="B75" s="1" t="s">
        <v>894</v>
      </c>
      <c r="C75" s="1">
        <v>2014</v>
      </c>
      <c r="D75" s="1">
        <v>9</v>
      </c>
      <c r="E75" s="1">
        <v>1104</v>
      </c>
      <c r="F75" s="1" t="s">
        <v>2</v>
      </c>
      <c r="G75" s="1" t="s">
        <v>3</v>
      </c>
      <c r="H75" s="1" t="s">
        <v>324</v>
      </c>
      <c r="I75" s="1" t="s">
        <v>668</v>
      </c>
      <c r="J75" s="1" t="s">
        <v>452</v>
      </c>
    </row>
    <row r="76" spans="1:10" x14ac:dyDescent="0.3">
      <c r="A76" s="1" t="s">
        <v>850</v>
      </c>
      <c r="B76" s="1" t="s">
        <v>895</v>
      </c>
      <c r="C76" s="1">
        <v>2004</v>
      </c>
      <c r="D76" s="1">
        <v>9</v>
      </c>
      <c r="E76" s="1">
        <v>719</v>
      </c>
      <c r="F76" s="1" t="s">
        <v>2</v>
      </c>
      <c r="G76" s="1" t="s">
        <v>3</v>
      </c>
      <c r="H76" s="1" t="s">
        <v>324</v>
      </c>
      <c r="I76" s="1" t="s">
        <v>654</v>
      </c>
      <c r="J76" s="1" t="s">
        <v>460</v>
      </c>
    </row>
    <row r="77" spans="1:10" x14ac:dyDescent="0.3">
      <c r="A77" s="1" t="s">
        <v>850</v>
      </c>
      <c r="B77" s="1" t="s">
        <v>896</v>
      </c>
      <c r="C77" s="1">
        <v>2017</v>
      </c>
      <c r="D77" s="1">
        <v>9</v>
      </c>
      <c r="E77" s="1">
        <v>1171</v>
      </c>
      <c r="F77" s="1" t="s">
        <v>2</v>
      </c>
      <c r="G77" s="1" t="s">
        <v>3</v>
      </c>
      <c r="H77" s="1" t="s">
        <v>324</v>
      </c>
      <c r="I77" s="1" t="s">
        <v>654</v>
      </c>
      <c r="J77" s="1" t="s">
        <v>468</v>
      </c>
    </row>
    <row r="78" spans="1:10" x14ac:dyDescent="0.3">
      <c r="A78" s="1" t="s">
        <v>850</v>
      </c>
      <c r="B78" s="1" t="s">
        <v>897</v>
      </c>
      <c r="C78" s="1">
        <v>2003</v>
      </c>
      <c r="D78" s="1">
        <v>9</v>
      </c>
      <c r="E78" s="1">
        <v>883</v>
      </c>
      <c r="F78" s="1" t="s">
        <v>2</v>
      </c>
      <c r="G78" s="1" t="s">
        <v>3</v>
      </c>
      <c r="H78" s="1" t="s">
        <v>324</v>
      </c>
      <c r="I78" s="1" t="s">
        <v>654</v>
      </c>
      <c r="J78" s="1" t="s">
        <v>478</v>
      </c>
    </row>
    <row r="79" spans="1:10" x14ac:dyDescent="0.3">
      <c r="A79" s="1" t="s">
        <v>850</v>
      </c>
      <c r="B79" s="1" t="s">
        <v>898</v>
      </c>
      <c r="C79" s="1">
        <v>2016</v>
      </c>
      <c r="D79" s="1">
        <v>9</v>
      </c>
      <c r="E79" s="1">
        <v>832</v>
      </c>
      <c r="F79" s="1" t="s">
        <v>2</v>
      </c>
      <c r="G79" s="1" t="s">
        <v>3</v>
      </c>
      <c r="H79" s="1" t="s">
        <v>324</v>
      </c>
      <c r="I79" s="1" t="s">
        <v>650</v>
      </c>
      <c r="J79" s="1" t="s">
        <v>486</v>
      </c>
    </row>
    <row r="80" spans="1:10" x14ac:dyDescent="0.3">
      <c r="A80" s="1" t="s">
        <v>850</v>
      </c>
      <c r="B80" s="1" t="s">
        <v>899</v>
      </c>
      <c r="C80" s="1">
        <v>2002</v>
      </c>
      <c r="D80" s="1">
        <v>9</v>
      </c>
      <c r="E80" s="1">
        <v>775.37797</v>
      </c>
      <c r="F80" s="1" t="s">
        <v>2</v>
      </c>
      <c r="G80" s="1" t="s">
        <v>3</v>
      </c>
      <c r="H80" s="1" t="s">
        <v>324</v>
      </c>
      <c r="I80" s="1" t="s">
        <v>652</v>
      </c>
      <c r="J80" s="1" t="s">
        <v>494</v>
      </c>
    </row>
    <row r="81" spans="1:10" x14ac:dyDescent="0.3">
      <c r="A81" s="1" t="s">
        <v>850</v>
      </c>
      <c r="B81" s="1" t="s">
        <v>900</v>
      </c>
      <c r="C81" s="1">
        <v>2015</v>
      </c>
      <c r="D81" s="1">
        <v>9</v>
      </c>
      <c r="E81" s="1">
        <v>1051</v>
      </c>
      <c r="F81" s="1" t="s">
        <v>2</v>
      </c>
      <c r="G81" s="1" t="s">
        <v>3</v>
      </c>
      <c r="H81" s="1" t="s">
        <v>324</v>
      </c>
      <c r="I81" s="1" t="s">
        <v>654</v>
      </c>
      <c r="J81" s="1" t="s">
        <v>502</v>
      </c>
    </row>
    <row r="82" spans="1:10" x14ac:dyDescent="0.3">
      <c r="A82" s="1" t="s">
        <v>850</v>
      </c>
      <c r="B82" s="1" t="s">
        <v>901</v>
      </c>
      <c r="C82" s="1">
        <v>2001</v>
      </c>
      <c r="D82" s="1">
        <v>9</v>
      </c>
      <c r="E82" s="1">
        <v>771.14427899999998</v>
      </c>
      <c r="F82" s="1" t="s">
        <v>2</v>
      </c>
      <c r="G82" s="1" t="s">
        <v>3</v>
      </c>
      <c r="H82" s="1" t="s">
        <v>324</v>
      </c>
      <c r="I82" s="1" t="s">
        <v>650</v>
      </c>
      <c r="J82" s="1" t="s">
        <v>512</v>
      </c>
    </row>
    <row r="83" spans="1:10" x14ac:dyDescent="0.3">
      <c r="A83" s="1" t="s">
        <v>850</v>
      </c>
      <c r="B83" s="1" t="s">
        <v>902</v>
      </c>
      <c r="C83" s="1">
        <v>2014</v>
      </c>
      <c r="D83" s="1">
        <v>9</v>
      </c>
      <c r="E83" s="1">
        <v>1200</v>
      </c>
      <c r="F83" s="1" t="s">
        <v>2</v>
      </c>
      <c r="G83" s="1" t="s">
        <v>3</v>
      </c>
      <c r="H83" s="1" t="s">
        <v>324</v>
      </c>
      <c r="I83" s="1" t="s">
        <v>652</v>
      </c>
      <c r="J83" s="1" t="s">
        <v>520</v>
      </c>
    </row>
    <row r="84" spans="1:10" x14ac:dyDescent="0.3">
      <c r="A84" s="1" t="s">
        <v>850</v>
      </c>
      <c r="B84" s="1" t="s">
        <v>903</v>
      </c>
      <c r="C84" s="1">
        <v>2000</v>
      </c>
      <c r="D84" s="1">
        <v>9</v>
      </c>
      <c r="E84" s="1">
        <v>653.962492</v>
      </c>
      <c r="F84" s="1" t="s">
        <v>2</v>
      </c>
      <c r="G84" s="1" t="s">
        <v>3</v>
      </c>
      <c r="H84" s="1" t="s">
        <v>324</v>
      </c>
      <c r="I84" s="1" t="s">
        <v>652</v>
      </c>
      <c r="J84" s="1" t="s">
        <v>530</v>
      </c>
    </row>
    <row r="85" spans="1:10" x14ac:dyDescent="0.3">
      <c r="A85" s="1" t="s">
        <v>850</v>
      </c>
      <c r="B85" s="1" t="s">
        <v>904</v>
      </c>
      <c r="C85" s="1">
        <v>2013</v>
      </c>
      <c r="D85" s="1">
        <v>9</v>
      </c>
      <c r="E85" s="1">
        <v>1011</v>
      </c>
      <c r="F85" s="1" t="s">
        <v>2</v>
      </c>
      <c r="G85" s="1" t="s">
        <v>3</v>
      </c>
      <c r="H85" s="1" t="s">
        <v>324</v>
      </c>
      <c r="I85" s="1" t="s">
        <v>652</v>
      </c>
      <c r="J85" s="1" t="s">
        <v>535</v>
      </c>
    </row>
    <row r="86" spans="1:10" x14ac:dyDescent="0.3">
      <c r="A86" s="1" t="s">
        <v>850</v>
      </c>
      <c r="B86" s="1" t="s">
        <v>905</v>
      </c>
      <c r="C86" s="1">
        <v>1999</v>
      </c>
      <c r="D86" s="1">
        <v>9</v>
      </c>
      <c r="E86" s="1">
        <v>797</v>
      </c>
      <c r="F86" s="1" t="s">
        <v>2</v>
      </c>
      <c r="G86" s="1" t="s">
        <v>3</v>
      </c>
      <c r="H86" s="1" t="s">
        <v>324</v>
      </c>
      <c r="I86" s="1" t="s">
        <v>645</v>
      </c>
      <c r="J86" s="1" t="s">
        <v>811</v>
      </c>
    </row>
    <row r="87" spans="1:10" x14ac:dyDescent="0.3">
      <c r="A87" s="1" t="s">
        <v>850</v>
      </c>
      <c r="B87" s="1" t="s">
        <v>906</v>
      </c>
      <c r="C87" s="1">
        <v>2012</v>
      </c>
      <c r="D87" s="1">
        <v>9</v>
      </c>
      <c r="E87" s="1">
        <v>1042</v>
      </c>
      <c r="F87" s="1" t="s">
        <v>2</v>
      </c>
      <c r="G87" s="1" t="s">
        <v>3</v>
      </c>
      <c r="H87" s="1" t="s">
        <v>324</v>
      </c>
      <c r="I87" s="1" t="s">
        <v>652</v>
      </c>
      <c r="J87" s="1" t="s">
        <v>556</v>
      </c>
    </row>
    <row r="88" spans="1:10" x14ac:dyDescent="0.3">
      <c r="A88" s="1" t="s">
        <v>850</v>
      </c>
      <c r="B88" s="1" t="s">
        <v>907</v>
      </c>
      <c r="C88" s="1">
        <v>1998</v>
      </c>
      <c r="D88" s="1">
        <v>9</v>
      </c>
      <c r="E88" s="1">
        <v>777</v>
      </c>
      <c r="F88" s="1" t="s">
        <v>2</v>
      </c>
      <c r="G88" s="1" t="s">
        <v>3</v>
      </c>
      <c r="H88" s="1" t="s">
        <v>324</v>
      </c>
      <c r="I88" s="1" t="s">
        <v>652</v>
      </c>
      <c r="J88" s="1" t="s">
        <v>567</v>
      </c>
    </row>
    <row r="89" spans="1:10" x14ac:dyDescent="0.3">
      <c r="A89" s="1" t="s">
        <v>850</v>
      </c>
      <c r="B89" s="1" t="s">
        <v>908</v>
      </c>
      <c r="C89" s="1">
        <v>2011</v>
      </c>
      <c r="D89" s="1">
        <v>9</v>
      </c>
      <c r="E89" s="1">
        <v>936</v>
      </c>
      <c r="F89" s="1" t="s">
        <v>2</v>
      </c>
      <c r="G89" s="1" t="s">
        <v>3</v>
      </c>
      <c r="H89" s="1" t="s">
        <v>324</v>
      </c>
      <c r="I89" s="1" t="s">
        <v>652</v>
      </c>
      <c r="J89" s="1" t="s">
        <v>577</v>
      </c>
    </row>
    <row r="90" spans="1:10" x14ac:dyDescent="0.3">
      <c r="A90" s="1" t="s">
        <v>850</v>
      </c>
      <c r="B90" s="1" t="s">
        <v>909</v>
      </c>
      <c r="C90" s="1">
        <v>1997</v>
      </c>
      <c r="D90" s="1">
        <v>9</v>
      </c>
      <c r="E90" s="1">
        <v>780</v>
      </c>
      <c r="F90" s="1" t="s">
        <v>2</v>
      </c>
      <c r="G90" s="1" t="s">
        <v>3</v>
      </c>
      <c r="H90" s="1" t="s">
        <v>324</v>
      </c>
      <c r="I90" s="1" t="s">
        <v>645</v>
      </c>
      <c r="J90" s="1" t="s">
        <v>587</v>
      </c>
    </row>
    <row r="91" spans="1:10" x14ac:dyDescent="0.3">
      <c r="A91" s="1" t="s">
        <v>850</v>
      </c>
      <c r="B91" s="1" t="s">
        <v>910</v>
      </c>
      <c r="C91" s="1">
        <v>2000</v>
      </c>
      <c r="D91" s="1">
        <v>3</v>
      </c>
      <c r="E91" s="1">
        <v>622</v>
      </c>
      <c r="F91" s="1" t="s">
        <v>2</v>
      </c>
      <c r="G91" s="1" t="s">
        <v>3</v>
      </c>
      <c r="H91" s="1" t="s">
        <v>324</v>
      </c>
      <c r="I91" s="1" t="s">
        <v>654</v>
      </c>
      <c r="J91" s="1" t="s">
        <v>597</v>
      </c>
    </row>
    <row r="92" spans="1:10" x14ac:dyDescent="0.3">
      <c r="A92" s="1" t="s">
        <v>850</v>
      </c>
      <c r="B92" s="1" t="s">
        <v>911</v>
      </c>
      <c r="C92" s="1">
        <v>2013</v>
      </c>
      <c r="D92" s="1">
        <v>3</v>
      </c>
      <c r="E92" s="1">
        <v>1043</v>
      </c>
      <c r="F92" s="1" t="s">
        <v>2</v>
      </c>
      <c r="G92" s="1" t="s">
        <v>3</v>
      </c>
      <c r="H92" s="1" t="s">
        <v>324</v>
      </c>
      <c r="I92" s="1" t="s">
        <v>652</v>
      </c>
      <c r="J92" s="1" t="s">
        <v>604</v>
      </c>
    </row>
    <row r="93" spans="1:10" x14ac:dyDescent="0.3">
      <c r="A93" s="1" t="s">
        <v>850</v>
      </c>
      <c r="B93" s="1" t="s">
        <v>912</v>
      </c>
      <c r="C93" s="1">
        <v>1999</v>
      </c>
      <c r="D93" s="1">
        <v>3</v>
      </c>
      <c r="E93" s="1">
        <v>714</v>
      </c>
      <c r="F93" s="1" t="s">
        <v>2</v>
      </c>
      <c r="G93" s="1" t="s">
        <v>3</v>
      </c>
      <c r="H93" s="1" t="s">
        <v>324</v>
      </c>
      <c r="I93" s="1" t="s">
        <v>652</v>
      </c>
      <c r="J93" s="1" t="s">
        <v>615</v>
      </c>
    </row>
    <row r="94" spans="1:10" x14ac:dyDescent="0.3">
      <c r="A94" s="1" t="s">
        <v>850</v>
      </c>
      <c r="B94" s="1" t="s">
        <v>913</v>
      </c>
      <c r="C94" s="1">
        <v>2012</v>
      </c>
      <c r="D94" s="1">
        <v>3</v>
      </c>
      <c r="E94" s="1">
        <v>1023</v>
      </c>
      <c r="F94" s="1" t="s">
        <v>2</v>
      </c>
      <c r="G94" s="1" t="s">
        <v>3</v>
      </c>
      <c r="H94" s="1" t="s">
        <v>324</v>
      </c>
      <c r="I94" s="1" t="s">
        <v>654</v>
      </c>
      <c r="J94" s="1" t="s">
        <v>643</v>
      </c>
    </row>
    <row r="95" spans="1:10" x14ac:dyDescent="0.3">
      <c r="A95" s="1" t="s">
        <v>818</v>
      </c>
      <c r="B95" s="1" t="s">
        <v>914</v>
      </c>
      <c r="C95" s="1">
        <v>1997</v>
      </c>
      <c r="D95" s="1">
        <v>3</v>
      </c>
      <c r="E95" s="1">
        <v>884</v>
      </c>
      <c r="F95" s="1" t="s">
        <v>2</v>
      </c>
      <c r="G95" s="1" t="s">
        <v>3</v>
      </c>
      <c r="H95" s="1" t="s">
        <v>4</v>
      </c>
      <c r="I95" s="1" t="s">
        <v>5</v>
      </c>
      <c r="J95" s="1" t="s">
        <v>6</v>
      </c>
    </row>
    <row r="96" spans="1:10" x14ac:dyDescent="0.3">
      <c r="A96" s="1" t="s">
        <v>818</v>
      </c>
      <c r="B96" s="1" t="s">
        <v>915</v>
      </c>
      <c r="C96" s="1">
        <v>2000</v>
      </c>
      <c r="D96" s="1">
        <v>9</v>
      </c>
      <c r="E96" s="1">
        <v>1029</v>
      </c>
      <c r="F96" s="1" t="s">
        <v>2</v>
      </c>
      <c r="G96" s="1" t="s">
        <v>3</v>
      </c>
      <c r="H96" s="1" t="s">
        <v>4</v>
      </c>
      <c r="I96" s="1" t="s">
        <v>5</v>
      </c>
      <c r="J96" s="1" t="s">
        <v>16</v>
      </c>
    </row>
    <row r="97" spans="1:10" x14ac:dyDescent="0.3">
      <c r="A97" s="1" t="s">
        <v>818</v>
      </c>
      <c r="B97" s="1" t="s">
        <v>916</v>
      </c>
      <c r="C97" s="1">
        <v>2004</v>
      </c>
      <c r="D97" s="1">
        <v>3</v>
      </c>
      <c r="E97" s="1">
        <v>983</v>
      </c>
      <c r="F97" s="1" t="s">
        <v>2</v>
      </c>
      <c r="G97" s="1" t="s">
        <v>3</v>
      </c>
      <c r="H97" s="1" t="s">
        <v>4</v>
      </c>
      <c r="I97" s="1" t="s">
        <v>5</v>
      </c>
      <c r="J97" s="1" t="s">
        <v>26</v>
      </c>
    </row>
    <row r="98" spans="1:10" x14ac:dyDescent="0.3">
      <c r="A98" s="1" t="s">
        <v>818</v>
      </c>
      <c r="B98" s="1" t="s">
        <v>917</v>
      </c>
      <c r="C98" s="1">
        <v>2007</v>
      </c>
      <c r="D98" s="1">
        <v>9</v>
      </c>
      <c r="E98" s="1">
        <v>1091</v>
      </c>
      <c r="F98" s="1" t="s">
        <v>2</v>
      </c>
      <c r="G98" s="1" t="s">
        <v>3</v>
      </c>
      <c r="H98" s="1" t="s">
        <v>4</v>
      </c>
      <c r="I98" s="1" t="s">
        <v>5</v>
      </c>
      <c r="J98" s="1" t="s">
        <v>36</v>
      </c>
    </row>
    <row r="99" spans="1:10" x14ac:dyDescent="0.3">
      <c r="A99" s="1" t="s">
        <v>818</v>
      </c>
      <c r="B99" s="1" t="s">
        <v>918</v>
      </c>
      <c r="C99" s="1">
        <v>2011</v>
      </c>
      <c r="D99" s="1">
        <v>3</v>
      </c>
      <c r="E99" s="1">
        <v>1132</v>
      </c>
      <c r="F99" s="1" t="s">
        <v>2</v>
      </c>
      <c r="G99" s="1" t="s">
        <v>3</v>
      </c>
      <c r="H99" s="1" t="s">
        <v>4</v>
      </c>
      <c r="I99" s="1" t="s">
        <v>5</v>
      </c>
      <c r="J99" s="1" t="s">
        <v>46</v>
      </c>
    </row>
    <row r="100" spans="1:10" x14ac:dyDescent="0.3">
      <c r="A100" s="1" t="s">
        <v>818</v>
      </c>
      <c r="B100" s="1" t="s">
        <v>919</v>
      </c>
      <c r="C100" s="1">
        <v>1988</v>
      </c>
      <c r="D100" s="1">
        <v>3</v>
      </c>
      <c r="E100" s="1">
        <v>865.952088</v>
      </c>
      <c r="F100" s="1" t="s">
        <v>2</v>
      </c>
      <c r="G100" s="1" t="s">
        <v>3</v>
      </c>
      <c r="H100" s="1" t="s">
        <v>4</v>
      </c>
      <c r="I100" s="1" t="s">
        <v>52</v>
      </c>
      <c r="J100" s="1" t="s">
        <v>809</v>
      </c>
    </row>
    <row r="101" spans="1:10" x14ac:dyDescent="0.3">
      <c r="A101" s="1" t="s">
        <v>818</v>
      </c>
      <c r="B101" s="1" t="s">
        <v>920</v>
      </c>
      <c r="C101" s="1">
        <v>2007</v>
      </c>
      <c r="D101" s="1">
        <v>3</v>
      </c>
      <c r="E101" s="1">
        <v>1372</v>
      </c>
      <c r="F101" s="1" t="s">
        <v>2</v>
      </c>
      <c r="G101" s="1" t="s">
        <v>3</v>
      </c>
      <c r="H101" s="1" t="s">
        <v>4</v>
      </c>
      <c r="I101" s="1" t="s">
        <v>52</v>
      </c>
      <c r="J101" s="1" t="s">
        <v>61</v>
      </c>
    </row>
    <row r="102" spans="1:10" x14ac:dyDescent="0.3">
      <c r="A102" s="1" t="s">
        <v>818</v>
      </c>
      <c r="B102" s="1" t="s">
        <v>921</v>
      </c>
      <c r="C102" s="1">
        <v>2016</v>
      </c>
      <c r="D102" s="1">
        <v>3</v>
      </c>
      <c r="E102" s="1">
        <v>1602</v>
      </c>
      <c r="F102" s="1" t="s">
        <v>2</v>
      </c>
      <c r="G102" s="1" t="s">
        <v>3</v>
      </c>
      <c r="H102" s="1" t="s">
        <v>4</v>
      </c>
      <c r="I102" s="1" t="s">
        <v>52</v>
      </c>
      <c r="J102" s="1" t="s">
        <v>67</v>
      </c>
    </row>
    <row r="103" spans="1:10" x14ac:dyDescent="0.3">
      <c r="A103" s="1" t="s">
        <v>818</v>
      </c>
      <c r="B103" s="1" t="s">
        <v>922</v>
      </c>
      <c r="C103" s="1">
        <v>1983</v>
      </c>
      <c r="D103" s="1">
        <v>9</v>
      </c>
      <c r="E103" s="1">
        <v>724.18476599999997</v>
      </c>
      <c r="F103" s="1" t="s">
        <v>2</v>
      </c>
      <c r="G103" s="1" t="s">
        <v>3</v>
      </c>
      <c r="H103" s="1" t="s">
        <v>4</v>
      </c>
      <c r="I103" s="1" t="s">
        <v>52</v>
      </c>
      <c r="J103" s="1" t="s">
        <v>75</v>
      </c>
    </row>
    <row r="104" spans="1:10" x14ac:dyDescent="0.3">
      <c r="A104" s="1" t="s">
        <v>818</v>
      </c>
      <c r="B104" s="1" t="s">
        <v>923</v>
      </c>
      <c r="C104" s="1">
        <v>1992</v>
      </c>
      <c r="D104" s="1">
        <v>9</v>
      </c>
      <c r="E104" s="1">
        <v>940.60283700000002</v>
      </c>
      <c r="F104" s="1" t="s">
        <v>2</v>
      </c>
      <c r="G104" s="1" t="s">
        <v>3</v>
      </c>
      <c r="H104" s="1" t="s">
        <v>4</v>
      </c>
      <c r="I104" s="1" t="s">
        <v>52</v>
      </c>
      <c r="J104" s="1" t="s">
        <v>82</v>
      </c>
    </row>
    <row r="105" spans="1:10" x14ac:dyDescent="0.3">
      <c r="A105" s="1" t="s">
        <v>818</v>
      </c>
      <c r="B105" s="1" t="s">
        <v>924</v>
      </c>
      <c r="C105" s="1">
        <v>1990</v>
      </c>
      <c r="D105" s="1">
        <v>3</v>
      </c>
      <c r="E105" s="1">
        <v>872.37762199999997</v>
      </c>
      <c r="F105" s="1" t="s">
        <v>2</v>
      </c>
      <c r="G105" s="1" t="s">
        <v>3</v>
      </c>
      <c r="H105" s="1" t="s">
        <v>4</v>
      </c>
      <c r="I105" s="1" t="s">
        <v>87</v>
      </c>
      <c r="J105" s="1" t="s">
        <v>90</v>
      </c>
    </row>
    <row r="106" spans="1:10" x14ac:dyDescent="0.3">
      <c r="A106" s="1" t="s">
        <v>818</v>
      </c>
      <c r="B106" s="1" t="s">
        <v>925</v>
      </c>
      <c r="C106" s="1">
        <v>2008</v>
      </c>
      <c r="D106" s="1">
        <v>9</v>
      </c>
      <c r="E106" s="1">
        <v>3.8</v>
      </c>
      <c r="F106" s="1" t="s">
        <v>2</v>
      </c>
      <c r="G106" s="1" t="s">
        <v>97</v>
      </c>
      <c r="H106" s="1" t="s">
        <v>4</v>
      </c>
      <c r="I106" s="1" t="s">
        <v>98</v>
      </c>
      <c r="J106" s="1" t="s">
        <v>95</v>
      </c>
    </row>
    <row r="107" spans="1:10" x14ac:dyDescent="0.3">
      <c r="A107" s="1" t="s">
        <v>822</v>
      </c>
      <c r="B107" s="1" t="s">
        <v>926</v>
      </c>
      <c r="C107" s="1">
        <v>1985</v>
      </c>
      <c r="D107" s="1">
        <v>12</v>
      </c>
      <c r="E107" s="1">
        <v>511.226224</v>
      </c>
      <c r="F107" s="1" t="s">
        <v>2</v>
      </c>
      <c r="G107" s="1" t="s">
        <v>3</v>
      </c>
      <c r="H107" s="1" t="s">
        <v>101</v>
      </c>
      <c r="I107" s="1" t="s">
        <v>102</v>
      </c>
      <c r="J107" s="1" t="s">
        <v>109</v>
      </c>
    </row>
    <row r="108" spans="1:10" x14ac:dyDescent="0.3">
      <c r="A108" s="1" t="s">
        <v>822</v>
      </c>
      <c r="B108" s="1" t="s">
        <v>927</v>
      </c>
      <c r="C108" s="1">
        <v>2006</v>
      </c>
      <c r="D108" s="1">
        <v>12</v>
      </c>
      <c r="E108" s="1">
        <v>873.15968299999997</v>
      </c>
      <c r="F108" s="1" t="s">
        <v>2</v>
      </c>
      <c r="G108" s="1" t="s">
        <v>3</v>
      </c>
      <c r="H108" s="1" t="s">
        <v>101</v>
      </c>
      <c r="I108" s="1" t="s">
        <v>102</v>
      </c>
      <c r="J108" s="1" t="s">
        <v>115</v>
      </c>
    </row>
    <row r="109" spans="1:10" x14ac:dyDescent="0.3">
      <c r="A109" s="1" t="s">
        <v>822</v>
      </c>
      <c r="B109" s="1" t="s">
        <v>928</v>
      </c>
      <c r="C109" s="1">
        <v>2020</v>
      </c>
      <c r="D109" s="1">
        <v>6</v>
      </c>
      <c r="E109" s="1">
        <v>1132</v>
      </c>
      <c r="F109" s="1" t="s">
        <v>2</v>
      </c>
      <c r="G109" s="1" t="s">
        <v>3</v>
      </c>
      <c r="H109" s="1" t="s">
        <v>101</v>
      </c>
      <c r="I109" s="1" t="s">
        <v>102</v>
      </c>
      <c r="J109" s="1" t="s">
        <v>124</v>
      </c>
    </row>
    <row r="110" spans="1:10" x14ac:dyDescent="0.3">
      <c r="A110" s="1" t="s">
        <v>822</v>
      </c>
      <c r="B110" s="1" t="s">
        <v>929</v>
      </c>
      <c r="C110" s="1">
        <v>2002</v>
      </c>
      <c r="D110" s="1">
        <v>6</v>
      </c>
      <c r="E110" s="1">
        <v>787.39002900000003</v>
      </c>
      <c r="F110" s="1" t="s">
        <v>2</v>
      </c>
      <c r="G110" s="1" t="s">
        <v>3</v>
      </c>
      <c r="H110" s="1" t="s">
        <v>101</v>
      </c>
      <c r="I110" s="1" t="s">
        <v>102</v>
      </c>
      <c r="J110" s="1" t="s">
        <v>134</v>
      </c>
    </row>
    <row r="111" spans="1:10" x14ac:dyDescent="0.3">
      <c r="A111" s="1" t="s">
        <v>822</v>
      </c>
      <c r="B111" s="1" t="s">
        <v>930</v>
      </c>
      <c r="C111" s="1">
        <v>2013</v>
      </c>
      <c r="D111" s="1">
        <v>12</v>
      </c>
      <c r="E111" s="1">
        <v>1000</v>
      </c>
      <c r="F111" s="1" t="s">
        <v>2</v>
      </c>
      <c r="G111" s="1" t="s">
        <v>3</v>
      </c>
      <c r="H111" s="1" t="s">
        <v>101</v>
      </c>
      <c r="I111" s="1" t="s">
        <v>102</v>
      </c>
      <c r="J111" s="1" t="s">
        <v>144</v>
      </c>
    </row>
    <row r="112" spans="1:10" x14ac:dyDescent="0.3">
      <c r="A112" s="1" t="s">
        <v>822</v>
      </c>
      <c r="B112" s="1" t="s">
        <v>931</v>
      </c>
      <c r="C112" s="1">
        <v>2013</v>
      </c>
      <c r="D112" s="1">
        <v>6</v>
      </c>
      <c r="E112" s="1">
        <v>1026.4239580000001</v>
      </c>
      <c r="F112" s="1" t="s">
        <v>2</v>
      </c>
      <c r="G112" s="1" t="s">
        <v>3</v>
      </c>
      <c r="H112" s="1" t="s">
        <v>101</v>
      </c>
      <c r="I112" s="1" t="s">
        <v>102</v>
      </c>
      <c r="J112" s="1" t="s">
        <v>154</v>
      </c>
    </row>
    <row r="113" spans="1:10" x14ac:dyDescent="0.3">
      <c r="A113" s="1" t="s">
        <v>822</v>
      </c>
      <c r="B113" s="1" t="s">
        <v>932</v>
      </c>
      <c r="C113" s="1">
        <v>1996</v>
      </c>
      <c r="D113" s="1">
        <v>12</v>
      </c>
      <c r="E113" s="1">
        <v>675.46362299999998</v>
      </c>
      <c r="F113" s="1" t="s">
        <v>2</v>
      </c>
      <c r="G113" s="1" t="s">
        <v>3</v>
      </c>
      <c r="H113" s="1" t="s">
        <v>101</v>
      </c>
      <c r="I113" s="1" t="s">
        <v>102</v>
      </c>
      <c r="J113" s="1" t="s">
        <v>164</v>
      </c>
    </row>
    <row r="114" spans="1:10" x14ac:dyDescent="0.3">
      <c r="A114" s="1" t="s">
        <v>822</v>
      </c>
      <c r="B114" s="1" t="s">
        <v>933</v>
      </c>
      <c r="C114" s="1">
        <v>2017</v>
      </c>
      <c r="D114" s="1">
        <v>12</v>
      </c>
      <c r="E114" s="1">
        <v>1084</v>
      </c>
      <c r="F114" s="1" t="s">
        <v>2</v>
      </c>
      <c r="G114" s="1" t="s">
        <v>3</v>
      </c>
      <c r="H114" s="1" t="s">
        <v>101</v>
      </c>
      <c r="I114" s="1" t="s">
        <v>102</v>
      </c>
      <c r="J114" s="1" t="s">
        <v>172</v>
      </c>
    </row>
    <row r="115" spans="1:10" x14ac:dyDescent="0.3">
      <c r="A115" s="1" t="s">
        <v>822</v>
      </c>
      <c r="B115" s="1" t="s">
        <v>934</v>
      </c>
      <c r="C115" s="1">
        <v>2010</v>
      </c>
      <c r="D115" s="1">
        <v>6</v>
      </c>
      <c r="E115" s="1">
        <v>904.62592800000004</v>
      </c>
      <c r="F115" s="1" t="s">
        <v>2</v>
      </c>
      <c r="G115" s="1" t="s">
        <v>3</v>
      </c>
      <c r="H115" s="1" t="s">
        <v>101</v>
      </c>
      <c r="I115" s="1" t="s">
        <v>102</v>
      </c>
      <c r="J115" s="1" t="s">
        <v>180</v>
      </c>
    </row>
    <row r="116" spans="1:10" x14ac:dyDescent="0.3">
      <c r="A116" s="1" t="s">
        <v>822</v>
      </c>
      <c r="B116" s="1" t="s">
        <v>935</v>
      </c>
      <c r="C116" s="1">
        <v>2018</v>
      </c>
      <c r="D116" s="1">
        <v>6</v>
      </c>
      <c r="E116" s="1">
        <v>1.75</v>
      </c>
      <c r="F116" s="1" t="s">
        <v>2</v>
      </c>
      <c r="G116" s="1" t="s">
        <v>97</v>
      </c>
      <c r="H116" s="1" t="s">
        <v>101</v>
      </c>
      <c r="I116" s="1" t="s">
        <v>102</v>
      </c>
      <c r="J116" s="1" t="s">
        <v>188</v>
      </c>
    </row>
    <row r="117" spans="1:10" x14ac:dyDescent="0.3">
      <c r="A117" s="1" t="s">
        <v>822</v>
      </c>
      <c r="B117" s="1" t="s">
        <v>936</v>
      </c>
      <c r="C117" s="1">
        <v>1989</v>
      </c>
      <c r="D117" s="1">
        <v>12</v>
      </c>
      <c r="E117" s="1">
        <v>475.34182800000002</v>
      </c>
      <c r="F117" s="1" t="s">
        <v>2</v>
      </c>
      <c r="G117" s="1" t="s">
        <v>3</v>
      </c>
      <c r="H117" s="1" t="s">
        <v>101</v>
      </c>
      <c r="I117" s="1" t="s">
        <v>102</v>
      </c>
      <c r="J117" s="1" t="s">
        <v>198</v>
      </c>
    </row>
    <row r="118" spans="1:10" x14ac:dyDescent="0.3">
      <c r="A118" s="1" t="s">
        <v>822</v>
      </c>
      <c r="B118" s="1" t="s">
        <v>937</v>
      </c>
      <c r="C118" s="1">
        <v>1988</v>
      </c>
      <c r="D118" s="1">
        <v>6</v>
      </c>
      <c r="E118" s="1">
        <v>635.31893200000002</v>
      </c>
      <c r="F118" s="1" t="s">
        <v>2</v>
      </c>
      <c r="G118" s="1" t="s">
        <v>3</v>
      </c>
      <c r="H118" s="1" t="s">
        <v>101</v>
      </c>
      <c r="I118" s="1" t="s">
        <v>102</v>
      </c>
      <c r="J118" s="1" t="s">
        <v>204</v>
      </c>
    </row>
    <row r="119" spans="1:10" x14ac:dyDescent="0.3">
      <c r="A119" s="1" t="s">
        <v>822</v>
      </c>
      <c r="B119" s="1" t="s">
        <v>938</v>
      </c>
      <c r="C119" s="1">
        <v>2009</v>
      </c>
      <c r="D119" s="1">
        <v>6</v>
      </c>
      <c r="E119" s="1">
        <v>989.640131</v>
      </c>
      <c r="F119" s="1" t="s">
        <v>2</v>
      </c>
      <c r="G119" s="1" t="s">
        <v>3</v>
      </c>
      <c r="H119" s="1" t="s">
        <v>101</v>
      </c>
      <c r="I119" s="1" t="s">
        <v>102</v>
      </c>
      <c r="J119" s="1" t="s">
        <v>210</v>
      </c>
    </row>
    <row r="120" spans="1:10" x14ac:dyDescent="0.3">
      <c r="A120" s="1" t="s">
        <v>822</v>
      </c>
      <c r="B120" s="1" t="s">
        <v>939</v>
      </c>
      <c r="C120" s="1">
        <v>1984</v>
      </c>
      <c r="D120" s="1">
        <v>6</v>
      </c>
      <c r="E120" s="1">
        <v>266.80784599999998</v>
      </c>
      <c r="F120" s="1" t="s">
        <v>2</v>
      </c>
      <c r="G120" s="1" t="s">
        <v>3</v>
      </c>
      <c r="H120" s="1" t="s">
        <v>101</v>
      </c>
      <c r="I120" s="1" t="s">
        <v>102</v>
      </c>
      <c r="J120" s="1" t="s">
        <v>218</v>
      </c>
    </row>
    <row r="121" spans="1:10" x14ac:dyDescent="0.3">
      <c r="A121" s="1" t="s">
        <v>822</v>
      </c>
      <c r="B121" s="1" t="s">
        <v>940</v>
      </c>
      <c r="C121" s="1">
        <v>2004</v>
      </c>
      <c r="D121" s="1">
        <v>12</v>
      </c>
      <c r="E121" s="1">
        <v>768.73798799999997</v>
      </c>
      <c r="F121" s="1" t="s">
        <v>2</v>
      </c>
      <c r="G121" s="1" t="s">
        <v>3</v>
      </c>
      <c r="H121" s="1" t="s">
        <v>101</v>
      </c>
      <c r="I121" s="1" t="s">
        <v>102</v>
      </c>
      <c r="J121" s="1" t="s">
        <v>226</v>
      </c>
    </row>
    <row r="122" spans="1:10" x14ac:dyDescent="0.3">
      <c r="A122" s="1" t="s">
        <v>822</v>
      </c>
      <c r="B122" s="1" t="s">
        <v>941</v>
      </c>
      <c r="C122" s="1">
        <v>1997</v>
      </c>
      <c r="D122" s="1">
        <v>6</v>
      </c>
      <c r="E122" s="1">
        <v>574.58563500000002</v>
      </c>
      <c r="F122" s="1" t="s">
        <v>2</v>
      </c>
      <c r="G122" s="1" t="s">
        <v>3</v>
      </c>
      <c r="H122" s="1" t="s">
        <v>101</v>
      </c>
      <c r="I122" s="1" t="s">
        <v>102</v>
      </c>
      <c r="J122" s="1" t="s">
        <v>236</v>
      </c>
    </row>
    <row r="123" spans="1:10" x14ac:dyDescent="0.3">
      <c r="A123" s="1" t="s">
        <v>822</v>
      </c>
      <c r="B123" s="1" t="s">
        <v>942</v>
      </c>
      <c r="C123" s="1">
        <v>1995</v>
      </c>
      <c r="D123" s="1">
        <v>12</v>
      </c>
      <c r="E123" s="1">
        <v>557.19759199999999</v>
      </c>
      <c r="F123" s="1" t="s">
        <v>2</v>
      </c>
      <c r="G123" s="1" t="s">
        <v>3</v>
      </c>
      <c r="H123" s="1" t="s">
        <v>101</v>
      </c>
      <c r="I123" s="1" t="s">
        <v>102</v>
      </c>
      <c r="J123" s="1" t="s">
        <v>246</v>
      </c>
    </row>
    <row r="124" spans="1:10" x14ac:dyDescent="0.3">
      <c r="A124" s="1" t="s">
        <v>822</v>
      </c>
      <c r="B124" s="1" t="s">
        <v>943</v>
      </c>
      <c r="C124" s="1">
        <v>1998</v>
      </c>
      <c r="D124" s="1">
        <v>6</v>
      </c>
      <c r="E124" s="1">
        <v>762.93103399999995</v>
      </c>
      <c r="F124" s="1" t="s">
        <v>2</v>
      </c>
      <c r="G124" s="1" t="s">
        <v>3</v>
      </c>
      <c r="H124" s="1" t="s">
        <v>101</v>
      </c>
      <c r="I124" s="1" t="s">
        <v>102</v>
      </c>
      <c r="J124" s="1" t="s">
        <v>252</v>
      </c>
    </row>
    <row r="125" spans="1:10" x14ac:dyDescent="0.3">
      <c r="A125" s="1" t="s">
        <v>822</v>
      </c>
      <c r="B125" s="1" t="s">
        <v>944</v>
      </c>
      <c r="C125" s="1">
        <v>2020</v>
      </c>
      <c r="D125" s="1">
        <v>12</v>
      </c>
      <c r="E125" s="1">
        <v>1153</v>
      </c>
      <c r="F125" s="1" t="s">
        <v>2</v>
      </c>
      <c r="G125" s="1" t="s">
        <v>3</v>
      </c>
      <c r="H125" s="1" t="s">
        <v>101</v>
      </c>
      <c r="I125" s="1" t="s">
        <v>102</v>
      </c>
      <c r="J125" s="1" t="s">
        <v>260</v>
      </c>
    </row>
    <row r="126" spans="1:10" x14ac:dyDescent="0.3">
      <c r="A126" s="1" t="s">
        <v>822</v>
      </c>
      <c r="B126" s="1" t="s">
        <v>945</v>
      </c>
      <c r="C126" s="1">
        <v>2003</v>
      </c>
      <c r="D126" s="1">
        <v>12</v>
      </c>
      <c r="E126" s="1">
        <v>750.74716100000001</v>
      </c>
      <c r="F126" s="1" t="s">
        <v>2</v>
      </c>
      <c r="G126" s="1" t="s">
        <v>3</v>
      </c>
      <c r="H126" s="1" t="s">
        <v>101</v>
      </c>
      <c r="I126" s="1" t="s">
        <v>102</v>
      </c>
      <c r="J126" s="1" t="s">
        <v>270</v>
      </c>
    </row>
    <row r="127" spans="1:10" x14ac:dyDescent="0.3">
      <c r="A127" s="1" t="s">
        <v>822</v>
      </c>
      <c r="B127" s="1" t="s">
        <v>946</v>
      </c>
      <c r="C127" s="1">
        <v>2002</v>
      </c>
      <c r="D127" s="1">
        <v>6</v>
      </c>
      <c r="E127" s="1">
        <v>771.40783699999997</v>
      </c>
      <c r="F127" s="1" t="s">
        <v>2</v>
      </c>
      <c r="G127" s="1" t="s">
        <v>3</v>
      </c>
      <c r="H127" s="1" t="s">
        <v>101</v>
      </c>
      <c r="I127" s="1" t="s">
        <v>102</v>
      </c>
      <c r="J127" s="1" t="s">
        <v>278</v>
      </c>
    </row>
    <row r="128" spans="1:10" x14ac:dyDescent="0.3">
      <c r="A128" s="1" t="s">
        <v>822</v>
      </c>
      <c r="B128" s="1" t="s">
        <v>947</v>
      </c>
      <c r="C128" s="1">
        <v>1984</v>
      </c>
      <c r="D128" s="1">
        <v>12</v>
      </c>
      <c r="E128" s="1">
        <v>351.18547000000001</v>
      </c>
      <c r="F128" s="1" t="s">
        <v>2</v>
      </c>
      <c r="G128" s="1" t="s">
        <v>3</v>
      </c>
      <c r="H128" s="1" t="s">
        <v>101</v>
      </c>
      <c r="I128" s="1" t="s">
        <v>102</v>
      </c>
      <c r="J128" s="1" t="s">
        <v>286</v>
      </c>
    </row>
    <row r="129" spans="1:10" x14ac:dyDescent="0.3">
      <c r="A129" s="1" t="s">
        <v>822</v>
      </c>
      <c r="B129" s="1" t="s">
        <v>948</v>
      </c>
      <c r="C129" s="1">
        <v>1998</v>
      </c>
      <c r="D129" s="1">
        <v>6</v>
      </c>
      <c r="E129" s="1">
        <v>607.58017500000005</v>
      </c>
      <c r="F129" s="1" t="s">
        <v>2</v>
      </c>
      <c r="G129" s="1" t="s">
        <v>3</v>
      </c>
      <c r="H129" s="1" t="s">
        <v>101</v>
      </c>
      <c r="I129" s="1" t="s">
        <v>102</v>
      </c>
      <c r="J129" s="1" t="s">
        <v>292</v>
      </c>
    </row>
    <row r="130" spans="1:10" x14ac:dyDescent="0.3">
      <c r="A130" s="1" t="s">
        <v>822</v>
      </c>
      <c r="B130" s="1" t="s">
        <v>949</v>
      </c>
      <c r="C130" s="1">
        <v>2008</v>
      </c>
      <c r="D130" s="1">
        <v>12</v>
      </c>
      <c r="E130" s="1"/>
      <c r="F130" s="1" t="s">
        <v>2</v>
      </c>
      <c r="G130" s="1" t="s">
        <v>3</v>
      </c>
      <c r="H130" s="1" t="s">
        <v>101</v>
      </c>
      <c r="I130" s="1" t="s">
        <v>102</v>
      </c>
      <c r="J130" s="1" t="s">
        <v>300</v>
      </c>
    </row>
    <row r="131" spans="1:10" x14ac:dyDescent="0.3">
      <c r="A131" s="1" t="s">
        <v>847</v>
      </c>
      <c r="B131" s="1" t="s">
        <v>950</v>
      </c>
      <c r="C131" s="1">
        <v>1999</v>
      </c>
      <c r="D131" s="1">
        <v>9</v>
      </c>
      <c r="E131" s="1">
        <v>1025</v>
      </c>
      <c r="F131" s="1" t="s">
        <v>2</v>
      </c>
      <c r="G131" s="1" t="s">
        <v>3</v>
      </c>
      <c r="H131" s="1" t="s">
        <v>304</v>
      </c>
      <c r="I131" s="1" t="s">
        <v>305</v>
      </c>
      <c r="J131" s="1" t="s">
        <v>310</v>
      </c>
    </row>
    <row r="132" spans="1:10" x14ac:dyDescent="0.3">
      <c r="A132" s="1" t="s">
        <v>847</v>
      </c>
      <c r="B132" s="1" t="s">
        <v>951</v>
      </c>
      <c r="C132" s="1">
        <v>2016</v>
      </c>
      <c r="D132" s="1">
        <v>12</v>
      </c>
      <c r="E132" s="1">
        <v>2016</v>
      </c>
      <c r="F132" s="1" t="s">
        <v>2</v>
      </c>
      <c r="G132" s="1" t="s">
        <v>3</v>
      </c>
      <c r="H132" s="1" t="s">
        <v>304</v>
      </c>
      <c r="I132" s="1" t="s">
        <v>305</v>
      </c>
      <c r="J132" s="1" t="s">
        <v>320</v>
      </c>
    </row>
    <row r="133" spans="1:10" x14ac:dyDescent="0.3">
      <c r="A133" s="1" t="s">
        <v>850</v>
      </c>
      <c r="B133" s="1" t="s">
        <v>952</v>
      </c>
      <c r="C133" s="1">
        <v>2019</v>
      </c>
      <c r="D133" s="1">
        <v>9</v>
      </c>
      <c r="E133" s="1">
        <v>2.2999999999999998</v>
      </c>
      <c r="F133" s="1" t="s">
        <v>2</v>
      </c>
      <c r="G133" s="1" t="s">
        <v>97</v>
      </c>
      <c r="H133" s="1" t="s">
        <v>324</v>
      </c>
      <c r="I133" s="1" t="s">
        <v>330</v>
      </c>
      <c r="J133" s="1" t="s">
        <v>328</v>
      </c>
    </row>
    <row r="134" spans="1:10" x14ac:dyDescent="0.3">
      <c r="A134" s="1" t="s">
        <v>850</v>
      </c>
      <c r="B134" s="1" t="s">
        <v>953</v>
      </c>
      <c r="C134" s="1">
        <v>2005</v>
      </c>
      <c r="D134" s="1">
        <v>12</v>
      </c>
      <c r="E134" s="1">
        <v>825.879547</v>
      </c>
      <c r="F134" s="1" t="s">
        <v>2</v>
      </c>
      <c r="G134" s="1" t="s">
        <v>3</v>
      </c>
      <c r="H134" s="1" t="s">
        <v>324</v>
      </c>
      <c r="I134" s="1" t="s">
        <v>339</v>
      </c>
      <c r="J134" s="1" t="s">
        <v>343</v>
      </c>
    </row>
    <row r="135" spans="1:10" x14ac:dyDescent="0.3">
      <c r="A135" s="1" t="s">
        <v>850</v>
      </c>
      <c r="B135" s="1" t="s">
        <v>954</v>
      </c>
      <c r="C135" s="1">
        <v>2003</v>
      </c>
      <c r="D135" s="1">
        <v>6</v>
      </c>
      <c r="E135" s="1">
        <v>826</v>
      </c>
      <c r="F135" s="1" t="s">
        <v>2</v>
      </c>
      <c r="G135" s="1" t="s">
        <v>3</v>
      </c>
      <c r="H135" s="1" t="s">
        <v>324</v>
      </c>
      <c r="I135" s="1" t="s">
        <v>341</v>
      </c>
      <c r="J135" s="1" t="s">
        <v>808</v>
      </c>
    </row>
    <row r="136" spans="1:10" x14ac:dyDescent="0.3">
      <c r="A136" s="1" t="s">
        <v>850</v>
      </c>
      <c r="B136" s="1" t="s">
        <v>955</v>
      </c>
      <c r="C136" s="1">
        <v>2019</v>
      </c>
      <c r="D136" s="1">
        <v>12</v>
      </c>
      <c r="E136" s="1">
        <v>1247</v>
      </c>
      <c r="F136" s="1" t="s">
        <v>2</v>
      </c>
      <c r="G136" s="1" t="s">
        <v>3</v>
      </c>
      <c r="H136" s="1" t="s">
        <v>324</v>
      </c>
      <c r="I136" s="1" t="s">
        <v>325</v>
      </c>
      <c r="J136" s="1" t="s">
        <v>343</v>
      </c>
    </row>
    <row r="137" spans="1:10" x14ac:dyDescent="0.3">
      <c r="A137" s="1" t="s">
        <v>850</v>
      </c>
      <c r="B137" s="1" t="s">
        <v>956</v>
      </c>
      <c r="C137" s="1">
        <v>2014</v>
      </c>
      <c r="D137" s="1">
        <v>6</v>
      </c>
      <c r="E137" s="1">
        <v>1108</v>
      </c>
      <c r="F137" s="1" t="s">
        <v>2</v>
      </c>
      <c r="G137" s="1" t="s">
        <v>3</v>
      </c>
      <c r="H137" s="1" t="s">
        <v>324</v>
      </c>
      <c r="I137" s="1" t="s">
        <v>364</v>
      </c>
      <c r="J137" s="1" t="s">
        <v>373</v>
      </c>
    </row>
    <row r="138" spans="1:10" x14ac:dyDescent="0.3">
      <c r="A138" s="1" t="s">
        <v>850</v>
      </c>
      <c r="B138" s="1" t="s">
        <v>957</v>
      </c>
      <c r="C138" s="1">
        <v>2021</v>
      </c>
      <c r="D138" s="1">
        <v>3</v>
      </c>
      <c r="E138" s="1">
        <v>1169</v>
      </c>
      <c r="F138" s="1" t="s">
        <v>2</v>
      </c>
      <c r="G138" s="1" t="s">
        <v>3</v>
      </c>
      <c r="H138" s="1" t="s">
        <v>324</v>
      </c>
      <c r="I138" s="1" t="s">
        <v>364</v>
      </c>
      <c r="J138" s="1" t="s">
        <v>812</v>
      </c>
    </row>
    <row r="139" spans="1:10" x14ac:dyDescent="0.3">
      <c r="A139" s="1" t="s">
        <v>850</v>
      </c>
      <c r="B139" s="1" t="s">
        <v>958</v>
      </c>
      <c r="C139" s="1">
        <v>2016</v>
      </c>
      <c r="D139" s="1">
        <v>6</v>
      </c>
      <c r="E139" s="1">
        <v>1088</v>
      </c>
      <c r="F139" s="1" t="s">
        <v>2</v>
      </c>
      <c r="G139" s="1" t="s">
        <v>3</v>
      </c>
      <c r="H139" s="1" t="s">
        <v>324</v>
      </c>
      <c r="I139" s="1" t="s">
        <v>364</v>
      </c>
      <c r="J139" s="1" t="s">
        <v>398</v>
      </c>
    </row>
    <row r="140" spans="1:10" x14ac:dyDescent="0.3">
      <c r="A140" s="1" t="s">
        <v>850</v>
      </c>
      <c r="B140" s="1" t="s">
        <v>959</v>
      </c>
      <c r="C140" s="1">
        <v>2018</v>
      </c>
      <c r="D140" s="1">
        <v>12</v>
      </c>
      <c r="E140" s="1">
        <v>1478</v>
      </c>
      <c r="F140" s="1" t="s">
        <v>2</v>
      </c>
      <c r="G140" s="1" t="s">
        <v>3</v>
      </c>
      <c r="H140" s="1" t="s">
        <v>324</v>
      </c>
      <c r="I140" s="1" t="s">
        <v>364</v>
      </c>
      <c r="J140" s="1" t="s">
        <v>811</v>
      </c>
    </row>
    <row r="141" spans="1:10" x14ac:dyDescent="0.3">
      <c r="A141" s="1" t="s">
        <v>850</v>
      </c>
      <c r="B141" s="1" t="s">
        <v>960</v>
      </c>
      <c r="C141" s="1">
        <v>2009</v>
      </c>
      <c r="D141" s="1">
        <v>12</v>
      </c>
      <c r="E141" s="1">
        <v>1000</v>
      </c>
      <c r="F141" s="1" t="s">
        <v>2</v>
      </c>
      <c r="G141" s="1" t="s">
        <v>3</v>
      </c>
      <c r="H141" s="1" t="s">
        <v>324</v>
      </c>
      <c r="I141" s="1" t="s">
        <v>364</v>
      </c>
      <c r="J141" s="1" t="s">
        <v>421</v>
      </c>
    </row>
    <row r="142" spans="1:10" x14ac:dyDescent="0.3">
      <c r="A142" s="1" t="s">
        <v>850</v>
      </c>
      <c r="B142" s="1" t="s">
        <v>961</v>
      </c>
      <c r="C142" s="1">
        <v>2012</v>
      </c>
      <c r="D142" s="1">
        <v>6</v>
      </c>
      <c r="E142" s="1">
        <v>1100</v>
      </c>
      <c r="F142" s="1" t="s">
        <v>118</v>
      </c>
      <c r="G142" s="1" t="s">
        <v>3</v>
      </c>
      <c r="H142" s="1" t="s">
        <v>324</v>
      </c>
      <c r="I142" s="1" t="s">
        <v>364</v>
      </c>
      <c r="J142" s="1" t="s">
        <v>436</v>
      </c>
    </row>
    <row r="143" spans="1:10" x14ac:dyDescent="0.3">
      <c r="A143" s="1" t="s">
        <v>850</v>
      </c>
      <c r="B143" s="1" t="s">
        <v>962</v>
      </c>
      <c r="C143" s="1">
        <v>2014</v>
      </c>
      <c r="D143" s="1">
        <v>12</v>
      </c>
      <c r="E143" s="1">
        <v>1103</v>
      </c>
      <c r="F143" s="1" t="s">
        <v>2</v>
      </c>
      <c r="G143" s="1" t="s">
        <v>3</v>
      </c>
      <c r="H143" s="1" t="s">
        <v>324</v>
      </c>
      <c r="I143" s="1" t="s">
        <v>364</v>
      </c>
      <c r="J143" s="1" t="s">
        <v>451</v>
      </c>
    </row>
    <row r="144" spans="1:10" x14ac:dyDescent="0.3">
      <c r="A144" s="1" t="s">
        <v>850</v>
      </c>
      <c r="B144" s="1" t="s">
        <v>963</v>
      </c>
      <c r="C144" s="1">
        <v>2004</v>
      </c>
      <c r="D144" s="1">
        <v>12</v>
      </c>
      <c r="E144" s="1">
        <v>812</v>
      </c>
      <c r="F144" s="1" t="s">
        <v>2</v>
      </c>
      <c r="G144" s="1" t="s">
        <v>3</v>
      </c>
      <c r="H144" s="1" t="s">
        <v>324</v>
      </c>
      <c r="I144" s="1" t="s">
        <v>341</v>
      </c>
      <c r="J144" s="1" t="s">
        <v>460</v>
      </c>
    </row>
    <row r="145" spans="1:10" x14ac:dyDescent="0.3">
      <c r="A145" s="1" t="s">
        <v>850</v>
      </c>
      <c r="B145" s="1" t="s">
        <v>964</v>
      </c>
      <c r="C145" s="1">
        <v>2017</v>
      </c>
      <c r="D145" s="1">
        <v>12</v>
      </c>
      <c r="E145" s="1">
        <v>1075</v>
      </c>
      <c r="F145" s="1" t="s">
        <v>2</v>
      </c>
      <c r="G145" s="1" t="s">
        <v>3</v>
      </c>
      <c r="H145" s="1" t="s">
        <v>324</v>
      </c>
      <c r="I145" s="1" t="s">
        <v>341</v>
      </c>
      <c r="J145" s="1" t="s">
        <v>468</v>
      </c>
    </row>
    <row r="146" spans="1:10" x14ac:dyDescent="0.3">
      <c r="A146" s="1" t="s">
        <v>850</v>
      </c>
      <c r="B146" s="1" t="s">
        <v>965</v>
      </c>
      <c r="C146" s="1">
        <v>2003</v>
      </c>
      <c r="D146" s="1">
        <v>12</v>
      </c>
      <c r="E146" s="1">
        <v>856</v>
      </c>
      <c r="F146" s="1" t="s">
        <v>2</v>
      </c>
      <c r="G146" s="1" t="s">
        <v>3</v>
      </c>
      <c r="H146" s="1" t="s">
        <v>324</v>
      </c>
      <c r="I146" s="1" t="s">
        <v>341</v>
      </c>
      <c r="J146" s="1" t="s">
        <v>478</v>
      </c>
    </row>
    <row r="147" spans="1:10" x14ac:dyDescent="0.3">
      <c r="A147" s="1" t="s">
        <v>850</v>
      </c>
      <c r="B147" s="1" t="s">
        <v>966</v>
      </c>
      <c r="C147" s="1">
        <v>2016</v>
      </c>
      <c r="D147" s="1">
        <v>12</v>
      </c>
      <c r="E147" s="1">
        <v>810</v>
      </c>
      <c r="F147" s="1" t="s">
        <v>2</v>
      </c>
      <c r="G147" s="1" t="s">
        <v>3</v>
      </c>
      <c r="H147" s="1" t="s">
        <v>324</v>
      </c>
      <c r="I147" s="1" t="s">
        <v>336</v>
      </c>
      <c r="J147" s="1" t="s">
        <v>486</v>
      </c>
    </row>
    <row r="148" spans="1:10" x14ac:dyDescent="0.3">
      <c r="A148" s="1" t="s">
        <v>850</v>
      </c>
      <c r="B148" s="1" t="s">
        <v>967</v>
      </c>
      <c r="C148" s="1">
        <v>2009</v>
      </c>
      <c r="D148" s="1">
        <v>12</v>
      </c>
      <c r="E148" s="1">
        <v>977.82258100000001</v>
      </c>
      <c r="F148" s="1" t="s">
        <v>2</v>
      </c>
      <c r="G148" s="1" t="s">
        <v>3</v>
      </c>
      <c r="H148" s="1" t="s">
        <v>324</v>
      </c>
      <c r="I148" s="1" t="s">
        <v>339</v>
      </c>
      <c r="J148" s="1" t="s">
        <v>494</v>
      </c>
    </row>
    <row r="149" spans="1:10" x14ac:dyDescent="0.3">
      <c r="A149" s="1" t="s">
        <v>850</v>
      </c>
      <c r="B149" s="1" t="s">
        <v>968</v>
      </c>
      <c r="C149" s="1">
        <v>1995</v>
      </c>
      <c r="D149" s="1">
        <v>12</v>
      </c>
      <c r="E149" s="1">
        <v>739</v>
      </c>
      <c r="F149" s="1" t="s">
        <v>2</v>
      </c>
      <c r="G149" s="1" t="s">
        <v>3</v>
      </c>
      <c r="H149" s="1" t="s">
        <v>324</v>
      </c>
      <c r="I149" s="1" t="s">
        <v>336</v>
      </c>
      <c r="J149" s="1" t="s">
        <v>504</v>
      </c>
    </row>
    <row r="150" spans="1:10" x14ac:dyDescent="0.3">
      <c r="A150" s="1" t="s">
        <v>850</v>
      </c>
      <c r="B150" s="1" t="s">
        <v>969</v>
      </c>
      <c r="C150" s="1">
        <v>2008</v>
      </c>
      <c r="D150" s="1">
        <v>12</v>
      </c>
      <c r="E150" s="1">
        <v>989.89169700000002</v>
      </c>
      <c r="F150" s="1" t="s">
        <v>2</v>
      </c>
      <c r="G150" s="1" t="s">
        <v>3</v>
      </c>
      <c r="H150" s="1" t="s">
        <v>324</v>
      </c>
      <c r="I150" s="1" t="s">
        <v>336</v>
      </c>
      <c r="J150" s="1" t="s">
        <v>512</v>
      </c>
    </row>
    <row r="151" spans="1:10" x14ac:dyDescent="0.3">
      <c r="A151" s="1" t="s">
        <v>850</v>
      </c>
      <c r="B151" s="1" t="s">
        <v>970</v>
      </c>
      <c r="C151" s="1">
        <v>1994</v>
      </c>
      <c r="D151" s="1">
        <v>12</v>
      </c>
      <c r="E151" s="1">
        <v>555</v>
      </c>
      <c r="F151" s="1" t="s">
        <v>2</v>
      </c>
      <c r="G151" s="1" t="s">
        <v>3</v>
      </c>
      <c r="H151" s="1" t="s">
        <v>324</v>
      </c>
      <c r="I151" s="1" t="s">
        <v>339</v>
      </c>
      <c r="J151" s="1" t="s">
        <v>522</v>
      </c>
    </row>
    <row r="152" spans="1:10" x14ac:dyDescent="0.3">
      <c r="A152" s="1" t="s">
        <v>850</v>
      </c>
      <c r="B152" s="1" t="s">
        <v>971</v>
      </c>
      <c r="C152" s="1">
        <v>2007</v>
      </c>
      <c r="D152" s="1">
        <v>12</v>
      </c>
      <c r="E152" s="1">
        <v>908.53658499999995</v>
      </c>
      <c r="F152" s="1" t="s">
        <v>2</v>
      </c>
      <c r="G152" s="1" t="s">
        <v>3</v>
      </c>
      <c r="H152" s="1" t="s">
        <v>324</v>
      </c>
      <c r="I152" s="1" t="s">
        <v>339</v>
      </c>
      <c r="J152" s="1" t="s">
        <v>530</v>
      </c>
    </row>
    <row r="153" spans="1:10" x14ac:dyDescent="0.3">
      <c r="A153" s="1" t="s">
        <v>850</v>
      </c>
      <c r="B153" s="1" t="s">
        <v>972</v>
      </c>
      <c r="C153" s="1">
        <v>2020</v>
      </c>
      <c r="D153" s="1">
        <v>12</v>
      </c>
      <c r="E153" s="1">
        <v>1143</v>
      </c>
      <c r="F153" s="1" t="s">
        <v>118</v>
      </c>
      <c r="G153" s="1" t="s">
        <v>3</v>
      </c>
      <c r="H153" s="1" t="s">
        <v>324</v>
      </c>
      <c r="I153" s="1" t="s">
        <v>339</v>
      </c>
      <c r="J153" s="1" t="s">
        <v>535</v>
      </c>
    </row>
    <row r="154" spans="1:10" x14ac:dyDescent="0.3">
      <c r="A154" s="1" t="s">
        <v>850</v>
      </c>
      <c r="B154" s="1" t="s">
        <v>973</v>
      </c>
      <c r="C154" s="1">
        <v>2006</v>
      </c>
      <c r="D154" s="1">
        <v>12</v>
      </c>
      <c r="E154" s="1">
        <v>886</v>
      </c>
      <c r="F154" s="1" t="s">
        <v>2</v>
      </c>
      <c r="G154" s="1" t="s">
        <v>3</v>
      </c>
      <c r="H154" s="1" t="s">
        <v>324</v>
      </c>
      <c r="I154" s="1" t="s">
        <v>325</v>
      </c>
      <c r="J154" s="1" t="s">
        <v>811</v>
      </c>
    </row>
    <row r="155" spans="1:10" x14ac:dyDescent="0.3">
      <c r="A155" s="1" t="s">
        <v>850</v>
      </c>
      <c r="B155" s="1" t="s">
        <v>974</v>
      </c>
      <c r="C155" s="1">
        <v>2019</v>
      </c>
      <c r="D155" s="1">
        <v>12</v>
      </c>
      <c r="E155" s="1">
        <v>1162</v>
      </c>
      <c r="F155" s="1" t="s">
        <v>2</v>
      </c>
      <c r="G155" s="1" t="s">
        <v>3</v>
      </c>
      <c r="H155" s="1" t="s">
        <v>324</v>
      </c>
      <c r="I155" s="1" t="s">
        <v>339</v>
      </c>
      <c r="J155" s="1" t="s">
        <v>556</v>
      </c>
    </row>
    <row r="156" spans="1:10" x14ac:dyDescent="0.3">
      <c r="A156" s="1" t="s">
        <v>850</v>
      </c>
      <c r="B156" s="1" t="s">
        <v>975</v>
      </c>
      <c r="C156" s="1">
        <v>2005</v>
      </c>
      <c r="D156" s="1">
        <v>12</v>
      </c>
      <c r="E156" s="1">
        <v>820</v>
      </c>
      <c r="F156" s="1" t="s">
        <v>2</v>
      </c>
      <c r="G156" s="1" t="s">
        <v>3</v>
      </c>
      <c r="H156" s="1" t="s">
        <v>324</v>
      </c>
      <c r="I156" s="1" t="s">
        <v>339</v>
      </c>
      <c r="J156" s="1" t="s">
        <v>567</v>
      </c>
    </row>
    <row r="157" spans="1:10" x14ac:dyDescent="0.3">
      <c r="A157" s="1" t="s">
        <v>850</v>
      </c>
      <c r="B157" s="1" t="s">
        <v>976</v>
      </c>
      <c r="C157" s="1">
        <v>2018</v>
      </c>
      <c r="D157" s="1">
        <v>12</v>
      </c>
      <c r="E157" s="1">
        <v>920</v>
      </c>
      <c r="F157" s="1" t="s">
        <v>2</v>
      </c>
      <c r="G157" s="1" t="s">
        <v>3</v>
      </c>
      <c r="H157" s="1" t="s">
        <v>324</v>
      </c>
      <c r="I157" s="1" t="s">
        <v>339</v>
      </c>
      <c r="J157" s="1" t="s">
        <v>577</v>
      </c>
    </row>
    <row r="158" spans="1:10" x14ac:dyDescent="0.3">
      <c r="A158" s="1" t="s">
        <v>850</v>
      </c>
      <c r="B158" s="1" t="s">
        <v>977</v>
      </c>
      <c r="C158" s="1">
        <v>2004</v>
      </c>
      <c r="D158" s="1">
        <v>12</v>
      </c>
      <c r="E158" s="1">
        <v>796</v>
      </c>
      <c r="F158" s="1" t="s">
        <v>2</v>
      </c>
      <c r="G158" s="1" t="s">
        <v>3</v>
      </c>
      <c r="H158" s="1" t="s">
        <v>324</v>
      </c>
      <c r="I158" s="1" t="s">
        <v>325</v>
      </c>
      <c r="J158" s="1" t="s">
        <v>587</v>
      </c>
    </row>
    <row r="159" spans="1:10" x14ac:dyDescent="0.3">
      <c r="A159" s="1" t="s">
        <v>850</v>
      </c>
      <c r="B159" s="1" t="s">
        <v>978</v>
      </c>
      <c r="C159" s="1">
        <v>2007</v>
      </c>
      <c r="D159" s="1">
        <v>6</v>
      </c>
      <c r="E159" s="1">
        <v>950</v>
      </c>
      <c r="F159" s="1" t="s">
        <v>2</v>
      </c>
      <c r="G159" s="1" t="s">
        <v>3</v>
      </c>
      <c r="H159" s="1" t="s">
        <v>324</v>
      </c>
      <c r="I159" s="1" t="s">
        <v>341</v>
      </c>
      <c r="J159" s="1" t="s">
        <v>597</v>
      </c>
    </row>
    <row r="160" spans="1:10" x14ac:dyDescent="0.3">
      <c r="A160" s="1" t="s">
        <v>850</v>
      </c>
      <c r="B160" s="1" t="s">
        <v>979</v>
      </c>
      <c r="C160" s="1">
        <v>2020</v>
      </c>
      <c r="D160" s="1">
        <v>6</v>
      </c>
      <c r="E160" s="1">
        <v>1178</v>
      </c>
      <c r="F160" s="1" t="s">
        <v>2</v>
      </c>
      <c r="G160" s="1" t="s">
        <v>3</v>
      </c>
      <c r="H160" s="1" t="s">
        <v>324</v>
      </c>
      <c r="I160" s="1" t="s">
        <v>339</v>
      </c>
      <c r="J160" s="1" t="s">
        <v>604</v>
      </c>
    </row>
    <row r="161" spans="1:10" x14ac:dyDescent="0.3">
      <c r="A161" s="1" t="s">
        <v>850</v>
      </c>
      <c r="B161" s="1" t="s">
        <v>980</v>
      </c>
      <c r="C161" s="1">
        <v>2006</v>
      </c>
      <c r="D161" s="1">
        <v>6</v>
      </c>
      <c r="E161" s="1">
        <v>911</v>
      </c>
      <c r="F161" s="1" t="s">
        <v>2</v>
      </c>
      <c r="G161" s="1" t="s">
        <v>3</v>
      </c>
      <c r="H161" s="1" t="s">
        <v>324</v>
      </c>
      <c r="I161" s="1" t="s">
        <v>339</v>
      </c>
      <c r="J161" s="1" t="s">
        <v>615</v>
      </c>
    </row>
    <row r="162" spans="1:10" x14ac:dyDescent="0.3">
      <c r="A162" s="1" t="s">
        <v>850</v>
      </c>
      <c r="B162" s="1" t="s">
        <v>981</v>
      </c>
      <c r="C162" s="1">
        <v>2019</v>
      </c>
      <c r="D162" s="1">
        <v>6</v>
      </c>
      <c r="E162" s="1">
        <v>1144</v>
      </c>
      <c r="F162" s="1" t="s">
        <v>2</v>
      </c>
      <c r="G162" s="1" t="s">
        <v>3</v>
      </c>
      <c r="H162" s="1" t="s">
        <v>324</v>
      </c>
      <c r="I162" s="1" t="s">
        <v>339</v>
      </c>
      <c r="J162" s="1" t="s">
        <v>623</v>
      </c>
    </row>
    <row r="163" spans="1:10" x14ac:dyDescent="0.3">
      <c r="A163" s="1" t="s">
        <v>850</v>
      </c>
      <c r="B163" s="1" t="s">
        <v>982</v>
      </c>
      <c r="C163" s="1">
        <v>2018</v>
      </c>
      <c r="D163" s="1">
        <v>12</v>
      </c>
      <c r="E163" s="1">
        <v>1083</v>
      </c>
      <c r="F163" s="1" t="s">
        <v>2</v>
      </c>
      <c r="G163" s="1" t="s">
        <v>3</v>
      </c>
      <c r="H163" s="1" t="s">
        <v>324</v>
      </c>
      <c r="I163" s="1" t="s">
        <v>341</v>
      </c>
      <c r="J163" s="1" t="s">
        <v>632</v>
      </c>
    </row>
    <row r="164" spans="1:10" x14ac:dyDescent="0.3">
      <c r="A164" s="1" t="s">
        <v>850</v>
      </c>
      <c r="B164" s="1" t="s">
        <v>983</v>
      </c>
      <c r="C164" s="1">
        <v>2004</v>
      </c>
      <c r="D164" s="1">
        <v>12</v>
      </c>
      <c r="E164" s="1">
        <v>834</v>
      </c>
      <c r="F164" s="1" t="s">
        <v>2</v>
      </c>
      <c r="G164" s="1" t="s">
        <v>3</v>
      </c>
      <c r="H164" s="1" t="s">
        <v>324</v>
      </c>
      <c r="I164" s="1" t="s">
        <v>339</v>
      </c>
      <c r="J164" s="1" t="s">
        <v>640</v>
      </c>
    </row>
    <row r="165" spans="1:10" x14ac:dyDescent="0.3">
      <c r="A165" s="1" t="s">
        <v>850</v>
      </c>
      <c r="B165" s="1" t="s">
        <v>984</v>
      </c>
      <c r="C165" s="1">
        <v>2013</v>
      </c>
      <c r="D165" s="1">
        <v>3</v>
      </c>
      <c r="E165" s="1">
        <v>1034</v>
      </c>
      <c r="F165" s="1" t="s">
        <v>2</v>
      </c>
      <c r="G165" s="1" t="s">
        <v>3</v>
      </c>
      <c r="H165" s="1" t="s">
        <v>324</v>
      </c>
      <c r="I165" s="1" t="s">
        <v>645</v>
      </c>
      <c r="J165" s="1" t="s">
        <v>332</v>
      </c>
    </row>
    <row r="166" spans="1:10" x14ac:dyDescent="0.3">
      <c r="A166" s="1" t="s">
        <v>850</v>
      </c>
      <c r="B166" s="1" t="s">
        <v>985</v>
      </c>
      <c r="C166" s="1">
        <v>1999</v>
      </c>
      <c r="D166" s="1">
        <v>3</v>
      </c>
      <c r="E166" s="1">
        <v>451.53550899999999</v>
      </c>
      <c r="F166" s="1" t="s">
        <v>2</v>
      </c>
      <c r="G166" s="1" t="s">
        <v>3</v>
      </c>
      <c r="H166" s="1" t="s">
        <v>324</v>
      </c>
      <c r="I166" s="1" t="s">
        <v>652</v>
      </c>
      <c r="J166" s="1" t="s">
        <v>346</v>
      </c>
    </row>
    <row r="167" spans="1:10" x14ac:dyDescent="0.3">
      <c r="A167" s="1" t="s">
        <v>850</v>
      </c>
      <c r="B167" s="1" t="s">
        <v>986</v>
      </c>
      <c r="C167" s="1">
        <v>2012</v>
      </c>
      <c r="D167" s="1">
        <v>3</v>
      </c>
      <c r="E167" s="1">
        <v>964</v>
      </c>
      <c r="F167" s="1" t="s">
        <v>2</v>
      </c>
      <c r="G167" s="1" t="s">
        <v>3</v>
      </c>
      <c r="H167" s="1" t="s">
        <v>324</v>
      </c>
      <c r="I167" s="1" t="s">
        <v>654</v>
      </c>
      <c r="J167" s="1" t="s">
        <v>808</v>
      </c>
    </row>
    <row r="168" spans="1:10" x14ac:dyDescent="0.3">
      <c r="A168" s="1" t="s">
        <v>850</v>
      </c>
      <c r="B168" s="1" t="s">
        <v>987</v>
      </c>
      <c r="C168" s="1">
        <v>1998</v>
      </c>
      <c r="D168" s="1">
        <v>3</v>
      </c>
      <c r="E168" s="1">
        <v>460.36036000000001</v>
      </c>
      <c r="F168" s="1" t="s">
        <v>2</v>
      </c>
      <c r="G168" s="1" t="s">
        <v>3</v>
      </c>
      <c r="H168" s="1" t="s">
        <v>324</v>
      </c>
      <c r="I168" s="1" t="s">
        <v>650</v>
      </c>
      <c r="J168" s="1" t="s">
        <v>362</v>
      </c>
    </row>
    <row r="169" spans="1:10" x14ac:dyDescent="0.3">
      <c r="A169" s="1" t="s">
        <v>850</v>
      </c>
      <c r="B169" s="1" t="s">
        <v>988</v>
      </c>
      <c r="C169" s="1">
        <v>2019</v>
      </c>
      <c r="D169" s="1">
        <v>9</v>
      </c>
      <c r="E169" s="1">
        <v>1303</v>
      </c>
      <c r="F169" s="1" t="s">
        <v>2</v>
      </c>
      <c r="G169" s="1" t="s">
        <v>3</v>
      </c>
      <c r="H169" s="1" t="s">
        <v>324</v>
      </c>
      <c r="I169" s="1" t="s">
        <v>668</v>
      </c>
      <c r="J169" s="1" t="s">
        <v>673</v>
      </c>
    </row>
    <row r="170" spans="1:10" x14ac:dyDescent="0.3">
      <c r="A170" s="1" t="s">
        <v>850</v>
      </c>
      <c r="B170" s="1" t="s">
        <v>989</v>
      </c>
      <c r="C170" s="1">
        <v>2014</v>
      </c>
      <c r="D170" s="1">
        <v>12</v>
      </c>
      <c r="E170" s="1">
        <v>1172</v>
      </c>
      <c r="F170" s="1" t="s">
        <v>2</v>
      </c>
      <c r="G170" s="1" t="s">
        <v>3</v>
      </c>
      <c r="H170" s="1" t="s">
        <v>324</v>
      </c>
      <c r="I170" s="1" t="s">
        <v>668</v>
      </c>
      <c r="J170" s="1" t="s">
        <v>812</v>
      </c>
    </row>
    <row r="171" spans="1:10" x14ac:dyDescent="0.3">
      <c r="A171" s="1" t="s">
        <v>850</v>
      </c>
      <c r="B171" s="1" t="s">
        <v>990</v>
      </c>
      <c r="C171" s="1">
        <v>2010</v>
      </c>
      <c r="D171" s="1">
        <v>3</v>
      </c>
      <c r="E171" s="1">
        <v>999</v>
      </c>
      <c r="F171" s="1" t="s">
        <v>2</v>
      </c>
      <c r="G171" s="1" t="s">
        <v>3</v>
      </c>
      <c r="H171" s="1" t="s">
        <v>324</v>
      </c>
      <c r="I171" s="1" t="s">
        <v>668</v>
      </c>
      <c r="J171" s="1" t="s">
        <v>398</v>
      </c>
    </row>
    <row r="172" spans="1:10" x14ac:dyDescent="0.3">
      <c r="A172" s="1" t="s">
        <v>850</v>
      </c>
      <c r="B172" s="1" t="s">
        <v>991</v>
      </c>
      <c r="C172" s="1">
        <v>2012</v>
      </c>
      <c r="D172" s="1">
        <v>9</v>
      </c>
      <c r="E172" s="1">
        <v>1003</v>
      </c>
      <c r="F172" s="1" t="s">
        <v>2</v>
      </c>
      <c r="G172" s="1" t="s">
        <v>3</v>
      </c>
      <c r="H172" s="1" t="s">
        <v>324</v>
      </c>
      <c r="I172" s="1" t="s">
        <v>668</v>
      </c>
      <c r="J172" s="1" t="s">
        <v>407</v>
      </c>
    </row>
    <row r="173" spans="1:10" x14ac:dyDescent="0.3">
      <c r="A173" s="1" t="s">
        <v>850</v>
      </c>
      <c r="B173" s="1" t="s">
        <v>992</v>
      </c>
      <c r="C173" s="1">
        <v>2015</v>
      </c>
      <c r="D173" s="1">
        <v>3</v>
      </c>
      <c r="E173" s="1">
        <v>927</v>
      </c>
      <c r="F173" s="1" t="s">
        <v>2</v>
      </c>
      <c r="G173" s="1" t="s">
        <v>3</v>
      </c>
      <c r="H173" s="1" t="s">
        <v>324</v>
      </c>
      <c r="I173" s="1" t="s">
        <v>668</v>
      </c>
      <c r="J173" s="1" t="s">
        <v>418</v>
      </c>
    </row>
    <row r="174" spans="1:10" x14ac:dyDescent="0.3">
      <c r="A174" s="1" t="s">
        <v>850</v>
      </c>
      <c r="B174" s="1" t="s">
        <v>993</v>
      </c>
      <c r="C174" s="1">
        <v>2017</v>
      </c>
      <c r="D174" s="1">
        <v>9</v>
      </c>
      <c r="E174" s="1">
        <v>1157</v>
      </c>
      <c r="F174" s="1" t="s">
        <v>2</v>
      </c>
      <c r="G174" s="1" t="s">
        <v>3</v>
      </c>
      <c r="H174" s="1" t="s">
        <v>324</v>
      </c>
      <c r="I174" s="1" t="s">
        <v>668</v>
      </c>
      <c r="J174" s="1" t="s">
        <v>431</v>
      </c>
    </row>
    <row r="175" spans="1:10" x14ac:dyDescent="0.3">
      <c r="A175" s="1" t="s">
        <v>850</v>
      </c>
      <c r="B175" s="1" t="s">
        <v>994</v>
      </c>
      <c r="C175" s="1">
        <v>2020</v>
      </c>
      <c r="D175" s="1">
        <v>3</v>
      </c>
      <c r="E175" s="1">
        <v>1102</v>
      </c>
      <c r="F175" s="1" t="s">
        <v>2</v>
      </c>
      <c r="G175" s="1" t="s">
        <v>3</v>
      </c>
      <c r="H175" s="1" t="s">
        <v>324</v>
      </c>
      <c r="I175" s="1" t="s">
        <v>668</v>
      </c>
      <c r="J175" s="1" t="s">
        <v>446</v>
      </c>
    </row>
    <row r="176" spans="1:10" x14ac:dyDescent="0.3">
      <c r="A176" s="1" t="s">
        <v>850</v>
      </c>
      <c r="B176" s="1" t="s">
        <v>995</v>
      </c>
      <c r="C176" s="1">
        <v>2010</v>
      </c>
      <c r="D176" s="1">
        <v>9</v>
      </c>
      <c r="E176" s="1">
        <v>972.02342199999998</v>
      </c>
      <c r="F176" s="1" t="s">
        <v>2</v>
      </c>
      <c r="G176" s="1" t="s">
        <v>3</v>
      </c>
      <c r="H176" s="1" t="s">
        <v>324</v>
      </c>
      <c r="I176" s="1" t="s">
        <v>652</v>
      </c>
      <c r="J176" s="1" t="s">
        <v>458</v>
      </c>
    </row>
    <row r="177" spans="1:10" x14ac:dyDescent="0.3">
      <c r="A177" s="1" t="s">
        <v>850</v>
      </c>
      <c r="B177" s="1" t="s">
        <v>996</v>
      </c>
      <c r="C177" s="1">
        <v>1996</v>
      </c>
      <c r="D177" s="1">
        <v>9</v>
      </c>
      <c r="E177" s="1">
        <v>656</v>
      </c>
      <c r="F177" s="1" t="s">
        <v>2</v>
      </c>
      <c r="G177" s="1" t="s">
        <v>3</v>
      </c>
      <c r="H177" s="1" t="s">
        <v>324</v>
      </c>
      <c r="I177" s="1" t="s">
        <v>654</v>
      </c>
      <c r="J177" s="1" t="s">
        <v>465</v>
      </c>
    </row>
    <row r="178" spans="1:10" x14ac:dyDescent="0.3">
      <c r="A178" s="1" t="s">
        <v>850</v>
      </c>
      <c r="B178" s="1" t="s">
        <v>997</v>
      </c>
      <c r="C178" s="1">
        <v>2009</v>
      </c>
      <c r="D178" s="1">
        <v>9</v>
      </c>
      <c r="E178" s="1">
        <v>878</v>
      </c>
      <c r="F178" s="1" t="s">
        <v>2</v>
      </c>
      <c r="G178" s="1" t="s">
        <v>3</v>
      </c>
      <c r="H178" s="1" t="s">
        <v>324</v>
      </c>
      <c r="I178" s="1" t="s">
        <v>654</v>
      </c>
      <c r="J178" s="1" t="s">
        <v>475</v>
      </c>
    </row>
    <row r="179" spans="1:10" x14ac:dyDescent="0.3">
      <c r="A179" s="1" t="s">
        <v>850</v>
      </c>
      <c r="B179" s="1" t="s">
        <v>998</v>
      </c>
      <c r="C179" s="1">
        <v>1995</v>
      </c>
      <c r="D179" s="1">
        <v>9</v>
      </c>
      <c r="E179" s="1">
        <v>683</v>
      </c>
      <c r="F179" s="1" t="s">
        <v>2</v>
      </c>
      <c r="G179" s="1" t="s">
        <v>3</v>
      </c>
      <c r="H179" s="1" t="s">
        <v>324</v>
      </c>
      <c r="I179" s="1" t="s">
        <v>652</v>
      </c>
      <c r="J179" s="1" t="s">
        <v>483</v>
      </c>
    </row>
    <row r="180" spans="1:10" x14ac:dyDescent="0.3">
      <c r="A180" s="1" t="s">
        <v>850</v>
      </c>
      <c r="B180" s="1" t="s">
        <v>999</v>
      </c>
      <c r="C180" s="1">
        <v>2008</v>
      </c>
      <c r="D180" s="1">
        <v>9</v>
      </c>
      <c r="E180" s="1">
        <v>939</v>
      </c>
      <c r="F180" s="1" t="s">
        <v>2</v>
      </c>
      <c r="G180" s="1" t="s">
        <v>3</v>
      </c>
      <c r="H180" s="1" t="s">
        <v>324</v>
      </c>
      <c r="I180" s="1" t="s">
        <v>652</v>
      </c>
      <c r="J180" s="1" t="s">
        <v>492</v>
      </c>
    </row>
    <row r="181" spans="1:10" x14ac:dyDescent="0.3">
      <c r="A181" s="1" t="s">
        <v>850</v>
      </c>
      <c r="B181" s="1" t="s">
        <v>1000</v>
      </c>
      <c r="C181" s="1">
        <v>1994</v>
      </c>
      <c r="D181" s="1">
        <v>9</v>
      </c>
      <c r="E181" s="1">
        <v>643</v>
      </c>
      <c r="F181" s="1" t="s">
        <v>118</v>
      </c>
      <c r="G181" s="1" t="s">
        <v>3</v>
      </c>
      <c r="H181" s="1" t="s">
        <v>324</v>
      </c>
      <c r="I181" s="1" t="s">
        <v>654</v>
      </c>
      <c r="J181" s="1" t="s">
        <v>499</v>
      </c>
    </row>
    <row r="182" spans="1:10" x14ac:dyDescent="0.3">
      <c r="A182" s="1" t="s">
        <v>850</v>
      </c>
      <c r="B182" s="1" t="s">
        <v>1001</v>
      </c>
      <c r="C182" s="1">
        <v>2007</v>
      </c>
      <c r="D182" s="1">
        <v>9</v>
      </c>
      <c r="E182" s="1">
        <v>942.70122800000001</v>
      </c>
      <c r="F182" s="1" t="s">
        <v>2</v>
      </c>
      <c r="G182" s="1" t="s">
        <v>3</v>
      </c>
      <c r="H182" s="1" t="s">
        <v>324</v>
      </c>
      <c r="I182" s="1" t="s">
        <v>652</v>
      </c>
      <c r="J182" s="1" t="s">
        <v>508</v>
      </c>
    </row>
    <row r="183" spans="1:10" x14ac:dyDescent="0.3">
      <c r="A183" s="1" t="s">
        <v>850</v>
      </c>
      <c r="B183" s="1" t="s">
        <v>1002</v>
      </c>
      <c r="C183" s="1">
        <v>2020</v>
      </c>
      <c r="D183" s="1">
        <v>9</v>
      </c>
      <c r="E183" s="1">
        <v>1179</v>
      </c>
      <c r="F183" s="1" t="s">
        <v>2</v>
      </c>
      <c r="G183" s="1" t="s">
        <v>3</v>
      </c>
      <c r="H183" s="1" t="s">
        <v>324</v>
      </c>
      <c r="I183" s="1" t="s">
        <v>654</v>
      </c>
      <c r="J183" s="1" t="s">
        <v>516</v>
      </c>
    </row>
    <row r="184" spans="1:10" x14ac:dyDescent="0.3">
      <c r="A184" s="1" t="s">
        <v>850</v>
      </c>
      <c r="B184" s="1" t="s">
        <v>1003</v>
      </c>
      <c r="C184" s="1">
        <v>2006</v>
      </c>
      <c r="D184" s="1">
        <v>9</v>
      </c>
      <c r="E184" s="1">
        <v>946</v>
      </c>
      <c r="F184" s="1" t="s">
        <v>2</v>
      </c>
      <c r="G184" s="1" t="s">
        <v>3</v>
      </c>
      <c r="H184" s="1" t="s">
        <v>324</v>
      </c>
      <c r="I184" s="1" t="s">
        <v>652</v>
      </c>
      <c r="J184" s="1" t="s">
        <v>526</v>
      </c>
    </row>
    <row r="185" spans="1:10" x14ac:dyDescent="0.3">
      <c r="A185" s="1" t="s">
        <v>850</v>
      </c>
      <c r="B185" s="1" t="s">
        <v>1004</v>
      </c>
      <c r="C185" s="1">
        <v>2019</v>
      </c>
      <c r="D185" s="1">
        <v>9</v>
      </c>
      <c r="E185" s="1">
        <v>1261</v>
      </c>
      <c r="F185" s="1" t="s">
        <v>2</v>
      </c>
      <c r="G185" s="1" t="s">
        <v>3</v>
      </c>
      <c r="H185" s="1" t="s">
        <v>324</v>
      </c>
      <c r="I185" s="1" t="s">
        <v>654</v>
      </c>
      <c r="J185" s="1" t="s">
        <v>532</v>
      </c>
    </row>
    <row r="186" spans="1:10" x14ac:dyDescent="0.3">
      <c r="A186" s="1" t="s">
        <v>850</v>
      </c>
      <c r="B186" s="1" t="s">
        <v>1005</v>
      </c>
      <c r="C186" s="1">
        <v>2005</v>
      </c>
      <c r="D186" s="1">
        <v>9</v>
      </c>
      <c r="E186" s="1">
        <v>821</v>
      </c>
      <c r="F186" s="1" t="s">
        <v>2</v>
      </c>
      <c r="G186" s="1" t="s">
        <v>3</v>
      </c>
      <c r="H186" s="1" t="s">
        <v>324</v>
      </c>
      <c r="I186" s="1" t="s">
        <v>654</v>
      </c>
      <c r="J186" s="1" t="s">
        <v>544</v>
      </c>
    </row>
    <row r="187" spans="1:10" x14ac:dyDescent="0.3">
      <c r="A187" s="1" t="s">
        <v>850</v>
      </c>
      <c r="B187" s="1" t="s">
        <v>1006</v>
      </c>
      <c r="C187" s="1">
        <v>2018</v>
      </c>
      <c r="D187" s="1">
        <v>9</v>
      </c>
      <c r="E187" s="1">
        <v>1093</v>
      </c>
      <c r="F187" s="1" t="s">
        <v>2</v>
      </c>
      <c r="G187" s="1" t="s">
        <v>3</v>
      </c>
      <c r="H187" s="1" t="s">
        <v>324</v>
      </c>
      <c r="I187" s="1" t="s">
        <v>652</v>
      </c>
      <c r="J187" s="1" t="s">
        <v>552</v>
      </c>
    </row>
    <row r="188" spans="1:10" x14ac:dyDescent="0.3">
      <c r="A188" s="1" t="s">
        <v>850</v>
      </c>
      <c r="B188" s="1" t="s">
        <v>1007</v>
      </c>
      <c r="C188" s="1">
        <v>2004</v>
      </c>
      <c r="D188" s="1">
        <v>9</v>
      </c>
      <c r="E188" s="1">
        <v>830</v>
      </c>
      <c r="F188" s="1" t="s">
        <v>2</v>
      </c>
      <c r="G188" s="1" t="s">
        <v>3</v>
      </c>
      <c r="H188" s="1" t="s">
        <v>324</v>
      </c>
      <c r="I188" s="1" t="s">
        <v>650</v>
      </c>
      <c r="J188" s="1" t="s">
        <v>562</v>
      </c>
    </row>
    <row r="189" spans="1:10" x14ac:dyDescent="0.3">
      <c r="A189" s="1" t="s">
        <v>850</v>
      </c>
      <c r="B189" s="1" t="s">
        <v>1008</v>
      </c>
      <c r="C189" s="1">
        <v>2017</v>
      </c>
      <c r="D189" s="1">
        <v>9</v>
      </c>
      <c r="E189" s="1">
        <v>895</v>
      </c>
      <c r="F189" s="1" t="s">
        <v>2</v>
      </c>
      <c r="G189" s="1" t="s">
        <v>3</v>
      </c>
      <c r="H189" s="1" t="s">
        <v>324</v>
      </c>
      <c r="I189" s="1" t="s">
        <v>650</v>
      </c>
      <c r="J189" s="1" t="s">
        <v>570</v>
      </c>
    </row>
    <row r="190" spans="1:10" x14ac:dyDescent="0.3">
      <c r="A190" s="1" t="s">
        <v>850</v>
      </c>
      <c r="B190" s="1" t="s">
        <v>1009</v>
      </c>
      <c r="C190" s="1">
        <v>2003</v>
      </c>
      <c r="D190" s="1">
        <v>9</v>
      </c>
      <c r="E190" s="1">
        <v>849.92679399999997</v>
      </c>
      <c r="F190" s="1" t="s">
        <v>2</v>
      </c>
      <c r="G190" s="1" t="s">
        <v>3</v>
      </c>
      <c r="H190" s="1" t="s">
        <v>324</v>
      </c>
      <c r="I190" s="1" t="s">
        <v>652</v>
      </c>
      <c r="J190" s="1" t="s">
        <v>583</v>
      </c>
    </row>
    <row r="191" spans="1:10" x14ac:dyDescent="0.3">
      <c r="A191" s="1" t="s">
        <v>850</v>
      </c>
      <c r="B191" s="1" t="s">
        <v>1010</v>
      </c>
      <c r="C191" s="1">
        <v>2006</v>
      </c>
      <c r="D191" s="1">
        <v>3</v>
      </c>
      <c r="E191" s="1">
        <v>898.05097499999999</v>
      </c>
      <c r="F191" s="1" t="s">
        <v>2</v>
      </c>
      <c r="G191" s="1" t="s">
        <v>3</v>
      </c>
      <c r="H191" s="1" t="s">
        <v>324</v>
      </c>
      <c r="I191" s="1" t="s">
        <v>652</v>
      </c>
      <c r="J191" s="1" t="s">
        <v>593</v>
      </c>
    </row>
    <row r="192" spans="1:10" x14ac:dyDescent="0.3">
      <c r="A192" s="1" t="s">
        <v>850</v>
      </c>
      <c r="B192" s="1" t="s">
        <v>1011</v>
      </c>
      <c r="C192" s="1">
        <v>2019</v>
      </c>
      <c r="D192" s="1">
        <v>3</v>
      </c>
      <c r="E192" s="1">
        <v>1195</v>
      </c>
      <c r="F192" s="1" t="s">
        <v>2</v>
      </c>
      <c r="G192" s="1" t="s">
        <v>3</v>
      </c>
      <c r="H192" s="1" t="s">
        <v>324</v>
      </c>
      <c r="I192" s="1" t="s">
        <v>654</v>
      </c>
      <c r="J192" s="1" t="s">
        <v>599</v>
      </c>
    </row>
    <row r="193" spans="1:10" x14ac:dyDescent="0.3">
      <c r="A193" s="1" t="s">
        <v>850</v>
      </c>
      <c r="B193" s="1" t="s">
        <v>1012</v>
      </c>
      <c r="C193" s="1">
        <v>2005</v>
      </c>
      <c r="D193" s="1">
        <v>3</v>
      </c>
      <c r="E193" s="1">
        <v>860</v>
      </c>
      <c r="F193" s="1" t="s">
        <v>2</v>
      </c>
      <c r="G193" s="1" t="s">
        <v>3</v>
      </c>
      <c r="H193" s="1" t="s">
        <v>324</v>
      </c>
      <c r="I193" s="1" t="s">
        <v>654</v>
      </c>
      <c r="J193" s="1" t="s">
        <v>612</v>
      </c>
    </row>
    <row r="194" spans="1:10" x14ac:dyDescent="0.3">
      <c r="A194" s="1" t="s">
        <v>850</v>
      </c>
      <c r="B194" s="1" t="s">
        <v>1013</v>
      </c>
      <c r="C194" s="1">
        <v>2018</v>
      </c>
      <c r="D194" s="1">
        <v>3</v>
      </c>
      <c r="E194" s="1">
        <v>1127</v>
      </c>
      <c r="F194" s="1" t="s">
        <v>2</v>
      </c>
      <c r="G194" s="1" t="s">
        <v>3</v>
      </c>
      <c r="H194" s="1" t="s">
        <v>324</v>
      </c>
      <c r="I194" s="1" t="s">
        <v>652</v>
      </c>
      <c r="J194" s="1" t="s">
        <v>638</v>
      </c>
    </row>
    <row r="195" spans="1:10" x14ac:dyDescent="0.3">
      <c r="A195" s="1" t="s">
        <v>818</v>
      </c>
      <c r="B195" s="1" t="s">
        <v>1014</v>
      </c>
      <c r="C195" s="1">
        <v>1999</v>
      </c>
      <c r="D195" s="1">
        <v>3</v>
      </c>
      <c r="E195" s="1">
        <v>1000</v>
      </c>
      <c r="F195" s="1" t="s">
        <v>2</v>
      </c>
      <c r="G195" s="1" t="s">
        <v>3</v>
      </c>
      <c r="H195" s="1" t="s">
        <v>4</v>
      </c>
      <c r="I195" s="1" t="s">
        <v>5</v>
      </c>
      <c r="J195" s="1" t="s">
        <v>12</v>
      </c>
    </row>
    <row r="196" spans="1:10" x14ac:dyDescent="0.3">
      <c r="A196" s="1" t="s">
        <v>818</v>
      </c>
      <c r="B196" s="1" t="s">
        <v>1015</v>
      </c>
      <c r="C196" s="1">
        <v>2002</v>
      </c>
      <c r="D196" s="1">
        <v>9</v>
      </c>
      <c r="E196" s="1">
        <v>1094</v>
      </c>
      <c r="F196" s="1" t="s">
        <v>2</v>
      </c>
      <c r="G196" s="1" t="s">
        <v>3</v>
      </c>
      <c r="H196" s="1" t="s">
        <v>4</v>
      </c>
      <c r="I196" s="1" t="s">
        <v>5</v>
      </c>
      <c r="J196" s="1" t="s">
        <v>22</v>
      </c>
    </row>
    <row r="197" spans="1:10" x14ac:dyDescent="0.3">
      <c r="A197" s="1" t="s">
        <v>818</v>
      </c>
      <c r="B197" s="1" t="s">
        <v>1016</v>
      </c>
      <c r="C197" s="1">
        <v>2006</v>
      </c>
      <c r="D197" s="1">
        <v>3</v>
      </c>
      <c r="E197" s="1">
        <v>1093</v>
      </c>
      <c r="F197" s="1" t="s">
        <v>2</v>
      </c>
      <c r="G197" s="1" t="s">
        <v>3</v>
      </c>
      <c r="H197" s="1" t="s">
        <v>4</v>
      </c>
      <c r="I197" s="1" t="s">
        <v>5</v>
      </c>
      <c r="J197" s="1" t="s">
        <v>32</v>
      </c>
    </row>
    <row r="198" spans="1:10" x14ac:dyDescent="0.3">
      <c r="A198" s="1" t="s">
        <v>818</v>
      </c>
      <c r="B198" s="1" t="s">
        <v>1017</v>
      </c>
      <c r="C198" s="1">
        <v>2009</v>
      </c>
      <c r="D198" s="1">
        <v>9</v>
      </c>
      <c r="E198" s="1">
        <v>1289</v>
      </c>
      <c r="F198" s="1" t="s">
        <v>2</v>
      </c>
      <c r="G198" s="1" t="s">
        <v>3</v>
      </c>
      <c r="H198" s="1" t="s">
        <v>4</v>
      </c>
      <c r="I198" s="1" t="s">
        <v>5</v>
      </c>
      <c r="J198" s="1" t="s">
        <v>42</v>
      </c>
    </row>
    <row r="199" spans="1:10" x14ac:dyDescent="0.3">
      <c r="A199" s="1" t="s">
        <v>818</v>
      </c>
      <c r="B199" s="1" t="s">
        <v>1018</v>
      </c>
      <c r="C199" s="1">
        <v>1996</v>
      </c>
      <c r="D199" s="1">
        <v>3</v>
      </c>
      <c r="E199" s="1">
        <v>966.47646199999997</v>
      </c>
      <c r="F199" s="1" t="s">
        <v>2</v>
      </c>
      <c r="G199" s="1" t="s">
        <v>3</v>
      </c>
      <c r="H199" s="1" t="s">
        <v>4</v>
      </c>
      <c r="I199" s="1" t="s">
        <v>52</v>
      </c>
      <c r="J199" s="1" t="s">
        <v>53</v>
      </c>
    </row>
    <row r="200" spans="1:10" x14ac:dyDescent="0.3">
      <c r="A200" s="1" t="s">
        <v>818</v>
      </c>
      <c r="B200" s="1" t="s">
        <v>1019</v>
      </c>
      <c r="C200" s="1">
        <v>2005</v>
      </c>
      <c r="D200" s="1">
        <v>3</v>
      </c>
      <c r="E200" s="1">
        <v>1304</v>
      </c>
      <c r="F200" s="1" t="s">
        <v>2</v>
      </c>
      <c r="G200" s="1" t="s">
        <v>3</v>
      </c>
      <c r="H200" s="1" t="s">
        <v>4</v>
      </c>
      <c r="I200" s="1" t="s">
        <v>52</v>
      </c>
      <c r="J200" s="1" t="s">
        <v>811</v>
      </c>
    </row>
    <row r="201" spans="1:10" x14ac:dyDescent="0.3">
      <c r="A201" s="1" t="s">
        <v>818</v>
      </c>
      <c r="B201" s="1" t="s">
        <v>1020</v>
      </c>
      <c r="C201" s="1">
        <v>1982</v>
      </c>
      <c r="D201" s="1">
        <v>9</v>
      </c>
      <c r="E201" s="1">
        <v>546.11518699999999</v>
      </c>
      <c r="F201" s="1" t="s">
        <v>2</v>
      </c>
      <c r="G201" s="1" t="s">
        <v>3</v>
      </c>
      <c r="H201" s="1" t="s">
        <v>4</v>
      </c>
      <c r="I201" s="1" t="s">
        <v>52</v>
      </c>
      <c r="J201" s="1" t="s">
        <v>65</v>
      </c>
    </row>
    <row r="202" spans="1:10" x14ac:dyDescent="0.3">
      <c r="A202" s="1" t="s">
        <v>818</v>
      </c>
      <c r="B202" s="1" t="s">
        <v>1021</v>
      </c>
      <c r="C202" s="1">
        <v>1991</v>
      </c>
      <c r="D202" s="1">
        <v>9</v>
      </c>
      <c r="E202" s="1">
        <v>945.65217399999995</v>
      </c>
      <c r="F202" s="1" t="s">
        <v>2</v>
      </c>
      <c r="G202" s="1" t="s">
        <v>3</v>
      </c>
      <c r="H202" s="1" t="s">
        <v>4</v>
      </c>
      <c r="I202" s="1" t="s">
        <v>52</v>
      </c>
      <c r="J202" s="1" t="s">
        <v>73</v>
      </c>
    </row>
    <row r="203" spans="1:10" x14ac:dyDescent="0.3">
      <c r="A203" s="1" t="s">
        <v>818</v>
      </c>
      <c r="B203" s="1" t="s">
        <v>1022</v>
      </c>
      <c r="C203" s="1">
        <v>2000</v>
      </c>
      <c r="D203" s="1">
        <v>9</v>
      </c>
      <c r="E203" s="1">
        <v>1046</v>
      </c>
      <c r="F203" s="1" t="s">
        <v>2</v>
      </c>
      <c r="G203" s="1" t="s">
        <v>3</v>
      </c>
      <c r="H203" s="1" t="s">
        <v>4</v>
      </c>
      <c r="I203" s="1" t="s">
        <v>52</v>
      </c>
      <c r="J203" s="1" t="s">
        <v>79</v>
      </c>
    </row>
    <row r="204" spans="1:10" x14ac:dyDescent="0.3">
      <c r="A204" s="1" t="s">
        <v>818</v>
      </c>
      <c r="B204" s="1" t="s">
        <v>820</v>
      </c>
      <c r="C204" s="1">
        <v>2009</v>
      </c>
      <c r="D204" s="1">
        <v>9</v>
      </c>
      <c r="E204" s="1">
        <v>1293</v>
      </c>
      <c r="F204" s="1" t="s">
        <v>2</v>
      </c>
      <c r="G204" s="1" t="s">
        <v>3</v>
      </c>
      <c r="H204" s="1" t="s">
        <v>4</v>
      </c>
      <c r="I204" s="1" t="s">
        <v>52</v>
      </c>
      <c r="J204" s="1" t="s">
        <v>85</v>
      </c>
    </row>
    <row r="205" spans="1:10" x14ac:dyDescent="0.3">
      <c r="A205" s="1" t="s">
        <v>818</v>
      </c>
      <c r="B205" s="1" t="s">
        <v>1023</v>
      </c>
      <c r="C205" s="1">
        <v>1995</v>
      </c>
      <c r="D205" s="1">
        <v>9</v>
      </c>
      <c r="E205" s="1">
        <v>993.79982299999995</v>
      </c>
      <c r="F205" s="1" t="s">
        <v>2</v>
      </c>
      <c r="G205" s="1" t="s">
        <v>3</v>
      </c>
      <c r="H205" s="1" t="s">
        <v>4</v>
      </c>
      <c r="I205" s="1" t="s">
        <v>87</v>
      </c>
      <c r="J205" s="1" t="s">
        <v>94</v>
      </c>
    </row>
    <row r="206" spans="1:10" x14ac:dyDescent="0.3">
      <c r="A206" s="1" t="s">
        <v>822</v>
      </c>
      <c r="B206" s="1" t="s">
        <v>1024</v>
      </c>
      <c r="C206" s="1">
        <v>2000</v>
      </c>
      <c r="D206" s="1">
        <v>6</v>
      </c>
      <c r="E206" s="1">
        <v>466.75591200000002</v>
      </c>
      <c r="F206" s="1" t="s">
        <v>2</v>
      </c>
      <c r="G206" s="1" t="s">
        <v>3</v>
      </c>
      <c r="H206" s="1" t="s">
        <v>101</v>
      </c>
      <c r="I206" s="1" t="s">
        <v>102</v>
      </c>
      <c r="J206" s="1" t="s">
        <v>105</v>
      </c>
    </row>
    <row r="207" spans="1:10" x14ac:dyDescent="0.3">
      <c r="A207" s="1" t="s">
        <v>822</v>
      </c>
      <c r="B207" s="1" t="s">
        <v>824</v>
      </c>
      <c r="C207" s="1">
        <v>2008</v>
      </c>
      <c r="D207" s="1">
        <v>12</v>
      </c>
      <c r="E207" s="1">
        <v>890.66995499999996</v>
      </c>
      <c r="F207" s="1" t="s">
        <v>2</v>
      </c>
      <c r="G207" s="1" t="s">
        <v>3</v>
      </c>
      <c r="H207" s="1" t="s">
        <v>101</v>
      </c>
      <c r="I207" s="1" t="s">
        <v>102</v>
      </c>
      <c r="J207" s="1" t="s">
        <v>111</v>
      </c>
    </row>
    <row r="208" spans="1:10" x14ac:dyDescent="0.3">
      <c r="A208" s="1" t="s">
        <v>822</v>
      </c>
      <c r="B208" s="1" t="s">
        <v>1025</v>
      </c>
      <c r="C208" s="1">
        <v>1991</v>
      </c>
      <c r="D208" s="1">
        <v>6</v>
      </c>
      <c r="E208" s="1">
        <v>937.18643099999997</v>
      </c>
      <c r="F208" s="1" t="s">
        <v>2</v>
      </c>
      <c r="G208" s="1" t="s">
        <v>3</v>
      </c>
      <c r="H208" s="1" t="s">
        <v>101</v>
      </c>
      <c r="I208" s="1" t="s">
        <v>102</v>
      </c>
      <c r="J208" s="1" t="s">
        <v>122</v>
      </c>
    </row>
    <row r="209" spans="1:10" x14ac:dyDescent="0.3">
      <c r="A209" s="1" t="s">
        <v>822</v>
      </c>
      <c r="B209" s="1" t="s">
        <v>1026</v>
      </c>
      <c r="C209" s="1">
        <v>2013</v>
      </c>
      <c r="D209" s="1">
        <v>12</v>
      </c>
      <c r="E209" s="1">
        <v>1000</v>
      </c>
      <c r="F209" s="1" t="s">
        <v>2</v>
      </c>
      <c r="G209" s="1" t="s">
        <v>3</v>
      </c>
      <c r="H209" s="1" t="s">
        <v>101</v>
      </c>
      <c r="I209" s="1" t="s">
        <v>102</v>
      </c>
      <c r="J209" s="1" t="s">
        <v>130</v>
      </c>
    </row>
    <row r="210" spans="1:10" x14ac:dyDescent="0.3">
      <c r="A210" s="1" t="s">
        <v>822</v>
      </c>
      <c r="B210" s="1" t="s">
        <v>1027</v>
      </c>
      <c r="C210" s="1">
        <v>2013</v>
      </c>
      <c r="D210" s="1">
        <v>12</v>
      </c>
      <c r="E210" s="1">
        <v>1000</v>
      </c>
      <c r="F210" s="1" t="s">
        <v>2</v>
      </c>
      <c r="G210" s="1" t="s">
        <v>3</v>
      </c>
      <c r="H210" s="1" t="s">
        <v>101</v>
      </c>
      <c r="I210" s="1" t="s">
        <v>102</v>
      </c>
      <c r="J210" s="1" t="s">
        <v>140</v>
      </c>
    </row>
    <row r="211" spans="1:10" x14ac:dyDescent="0.3">
      <c r="A211" s="1" t="s">
        <v>822</v>
      </c>
      <c r="B211" s="1" t="s">
        <v>1028</v>
      </c>
      <c r="C211" s="1">
        <v>2015</v>
      </c>
      <c r="D211" s="1">
        <v>6</v>
      </c>
      <c r="E211" s="1">
        <v>1027</v>
      </c>
      <c r="F211" s="1" t="s">
        <v>2</v>
      </c>
      <c r="G211" s="1" t="s">
        <v>3</v>
      </c>
      <c r="H211" s="1" t="s">
        <v>101</v>
      </c>
      <c r="I211" s="1" t="s">
        <v>102</v>
      </c>
      <c r="J211" s="1" t="s">
        <v>150</v>
      </c>
    </row>
    <row r="212" spans="1:10" x14ac:dyDescent="0.3">
      <c r="A212" s="1" t="s">
        <v>822</v>
      </c>
      <c r="B212" s="1" t="s">
        <v>1029</v>
      </c>
      <c r="C212" s="1">
        <v>2013</v>
      </c>
      <c r="D212" s="1">
        <v>12</v>
      </c>
      <c r="E212" s="1">
        <v>1000</v>
      </c>
      <c r="F212" s="1" t="s">
        <v>2</v>
      </c>
      <c r="G212" s="1" t="s">
        <v>3</v>
      </c>
      <c r="H212" s="1" t="s">
        <v>101</v>
      </c>
      <c r="I212" s="1" t="s">
        <v>102</v>
      </c>
      <c r="J212" s="1" t="s">
        <v>160</v>
      </c>
    </row>
    <row r="213" spans="1:10" x14ac:dyDescent="0.3">
      <c r="A213" s="1" t="s">
        <v>822</v>
      </c>
      <c r="B213" s="1" t="s">
        <v>830</v>
      </c>
      <c r="C213" s="1">
        <v>2019</v>
      </c>
      <c r="D213" s="1">
        <v>12</v>
      </c>
      <c r="E213" s="1">
        <v>1242</v>
      </c>
      <c r="F213" s="1" t="s">
        <v>2</v>
      </c>
      <c r="G213" s="1" t="s">
        <v>3</v>
      </c>
      <c r="H213" s="1" t="s">
        <v>101</v>
      </c>
      <c r="I213" s="1" t="s">
        <v>102</v>
      </c>
      <c r="J213" s="1" t="s">
        <v>168</v>
      </c>
    </row>
    <row r="214" spans="1:10" x14ac:dyDescent="0.3">
      <c r="A214" s="1" t="s">
        <v>822</v>
      </c>
      <c r="B214" s="1" t="s">
        <v>831</v>
      </c>
      <c r="C214" s="1">
        <v>2012</v>
      </c>
      <c r="D214" s="1">
        <v>6</v>
      </c>
      <c r="E214" s="1">
        <v>988.68138099999999</v>
      </c>
      <c r="F214" s="1" t="s">
        <v>2</v>
      </c>
      <c r="G214" s="1" t="s">
        <v>3</v>
      </c>
      <c r="H214" s="1" t="s">
        <v>101</v>
      </c>
      <c r="I214" s="1" t="s">
        <v>102</v>
      </c>
      <c r="J214" s="1" t="s">
        <v>176</v>
      </c>
    </row>
    <row r="215" spans="1:10" x14ac:dyDescent="0.3">
      <c r="A215" s="1" t="s">
        <v>822</v>
      </c>
      <c r="B215" s="1" t="s">
        <v>1030</v>
      </c>
      <c r="C215" s="1">
        <v>1994</v>
      </c>
      <c r="D215" s="1">
        <v>6</v>
      </c>
      <c r="E215" s="1">
        <v>664.838931</v>
      </c>
      <c r="F215" s="1" t="s">
        <v>2</v>
      </c>
      <c r="G215" s="1" t="s">
        <v>3</v>
      </c>
      <c r="H215" s="1" t="s">
        <v>101</v>
      </c>
      <c r="I215" s="1" t="s">
        <v>102</v>
      </c>
      <c r="J215" s="1" t="s">
        <v>186</v>
      </c>
    </row>
    <row r="216" spans="1:10" x14ac:dyDescent="0.3">
      <c r="A216" s="1" t="s">
        <v>822</v>
      </c>
      <c r="B216" s="1" t="s">
        <v>1031</v>
      </c>
      <c r="C216" s="1">
        <v>2020</v>
      </c>
      <c r="D216" s="1">
        <v>12</v>
      </c>
      <c r="E216" s="1">
        <v>1087</v>
      </c>
      <c r="F216" s="1" t="s">
        <v>2</v>
      </c>
      <c r="G216" s="1" t="s">
        <v>3</v>
      </c>
      <c r="H216" s="1" t="s">
        <v>101</v>
      </c>
      <c r="I216" s="1" t="s">
        <v>102</v>
      </c>
      <c r="J216" s="1" t="s">
        <v>194</v>
      </c>
    </row>
    <row r="217" spans="1:10" x14ac:dyDescent="0.3">
      <c r="A217" s="1" t="s">
        <v>822</v>
      </c>
      <c r="B217" s="1" t="s">
        <v>834</v>
      </c>
      <c r="C217" s="1">
        <v>2012</v>
      </c>
      <c r="D217" s="1">
        <v>12</v>
      </c>
      <c r="E217" s="1">
        <v>978.07017499999995</v>
      </c>
      <c r="F217" s="1" t="s">
        <v>2</v>
      </c>
      <c r="G217" s="1" t="s">
        <v>3</v>
      </c>
      <c r="H217" s="1" t="s">
        <v>101</v>
      </c>
      <c r="I217" s="1" t="s">
        <v>102</v>
      </c>
      <c r="J217" s="1" t="s">
        <v>200</v>
      </c>
    </row>
    <row r="218" spans="1:10" x14ac:dyDescent="0.3">
      <c r="A218" s="1" t="s">
        <v>822</v>
      </c>
      <c r="B218" s="1" t="s">
        <v>835</v>
      </c>
      <c r="C218" s="1">
        <v>2011</v>
      </c>
      <c r="D218" s="1">
        <v>6</v>
      </c>
      <c r="E218" s="1">
        <v>1025.482943</v>
      </c>
      <c r="F218" s="1" t="s">
        <v>2</v>
      </c>
      <c r="G218" s="1" t="s">
        <v>3</v>
      </c>
      <c r="H218" s="1" t="s">
        <v>101</v>
      </c>
      <c r="I218" s="1" t="s">
        <v>102</v>
      </c>
      <c r="J218" s="1" t="s">
        <v>206</v>
      </c>
    </row>
    <row r="219" spans="1:10" x14ac:dyDescent="0.3">
      <c r="A219" s="1" t="s">
        <v>822</v>
      </c>
      <c r="B219" s="1" t="s">
        <v>1032</v>
      </c>
      <c r="C219" s="1">
        <v>1993</v>
      </c>
      <c r="D219" s="1">
        <v>12</v>
      </c>
      <c r="E219" s="1">
        <v>723.41953999999998</v>
      </c>
      <c r="F219" s="1" t="s">
        <v>2</v>
      </c>
      <c r="G219" s="1" t="s">
        <v>3</v>
      </c>
      <c r="H219" s="1" t="s">
        <v>101</v>
      </c>
      <c r="I219" s="1" t="s">
        <v>102</v>
      </c>
      <c r="J219" s="1" t="s">
        <v>216</v>
      </c>
    </row>
    <row r="220" spans="1:10" x14ac:dyDescent="0.3">
      <c r="A220" s="1" t="s">
        <v>822</v>
      </c>
      <c r="B220" s="1" t="s">
        <v>1033</v>
      </c>
      <c r="C220" s="1">
        <v>2016</v>
      </c>
      <c r="D220" s="1">
        <v>6</v>
      </c>
      <c r="E220" s="1">
        <v>1040</v>
      </c>
      <c r="F220" s="1" t="s">
        <v>2</v>
      </c>
      <c r="G220" s="1" t="s">
        <v>3</v>
      </c>
      <c r="H220" s="1" t="s">
        <v>101</v>
      </c>
      <c r="I220" s="1" t="s">
        <v>102</v>
      </c>
      <c r="J220" s="1" t="s">
        <v>222</v>
      </c>
    </row>
    <row r="221" spans="1:10" x14ac:dyDescent="0.3">
      <c r="A221" s="1" t="s">
        <v>822</v>
      </c>
      <c r="B221" s="1" t="s">
        <v>1034</v>
      </c>
      <c r="C221" s="1">
        <v>1999</v>
      </c>
      <c r="D221" s="1">
        <v>6</v>
      </c>
      <c r="E221" s="1">
        <v>689.41979500000002</v>
      </c>
      <c r="F221" s="1" t="s">
        <v>2</v>
      </c>
      <c r="G221" s="1" t="s">
        <v>3</v>
      </c>
      <c r="H221" s="1" t="s">
        <v>101</v>
      </c>
      <c r="I221" s="1" t="s">
        <v>102</v>
      </c>
      <c r="J221" s="1" t="s">
        <v>232</v>
      </c>
    </row>
    <row r="222" spans="1:10" x14ac:dyDescent="0.3">
      <c r="A222" s="1" t="s">
        <v>822</v>
      </c>
      <c r="B222" s="1" t="s">
        <v>1035</v>
      </c>
      <c r="C222" s="1">
        <v>1997</v>
      </c>
      <c r="D222" s="1">
        <v>12</v>
      </c>
      <c r="E222" s="1">
        <v>658.34522100000004</v>
      </c>
      <c r="F222" s="1" t="s">
        <v>2</v>
      </c>
      <c r="G222" s="1" t="s">
        <v>3</v>
      </c>
      <c r="H222" s="1" t="s">
        <v>101</v>
      </c>
      <c r="I222" s="1" t="s">
        <v>102</v>
      </c>
      <c r="J222" s="1" t="s">
        <v>242</v>
      </c>
    </row>
    <row r="223" spans="1:10" x14ac:dyDescent="0.3">
      <c r="A223" s="1" t="s">
        <v>822</v>
      </c>
      <c r="B223" s="1" t="s">
        <v>840</v>
      </c>
      <c r="C223" s="1">
        <v>2018</v>
      </c>
      <c r="D223" s="1">
        <v>12</v>
      </c>
      <c r="E223" s="1">
        <v>1164</v>
      </c>
      <c r="F223" s="1" t="s">
        <v>2</v>
      </c>
      <c r="G223" s="1" t="s">
        <v>3</v>
      </c>
      <c r="H223" s="1" t="s">
        <v>101</v>
      </c>
      <c r="I223" s="1" t="s">
        <v>102</v>
      </c>
      <c r="J223" s="1" t="s">
        <v>248</v>
      </c>
    </row>
    <row r="224" spans="1:10" x14ac:dyDescent="0.3">
      <c r="A224" s="1" t="s">
        <v>822</v>
      </c>
      <c r="B224" s="1" t="s">
        <v>841</v>
      </c>
      <c r="C224" s="1">
        <v>2013</v>
      </c>
      <c r="D224" s="1">
        <v>12</v>
      </c>
      <c r="E224" s="1">
        <v>1000</v>
      </c>
      <c r="F224" s="1" t="s">
        <v>2</v>
      </c>
      <c r="G224" s="1" t="s">
        <v>3</v>
      </c>
      <c r="H224" s="1" t="s">
        <v>101</v>
      </c>
      <c r="I224" s="1" t="s">
        <v>102</v>
      </c>
      <c r="J224" s="1" t="s">
        <v>256</v>
      </c>
    </row>
    <row r="225" spans="1:10" x14ac:dyDescent="0.3">
      <c r="A225" s="1" t="s">
        <v>822</v>
      </c>
      <c r="B225" s="1" t="s">
        <v>1036</v>
      </c>
      <c r="C225" s="1">
        <v>2005</v>
      </c>
      <c r="D225" s="1">
        <v>12</v>
      </c>
      <c r="E225" s="1">
        <v>764.97175100000004</v>
      </c>
      <c r="F225" s="1" t="s">
        <v>2</v>
      </c>
      <c r="G225" s="1" t="s">
        <v>3</v>
      </c>
      <c r="H225" s="1" t="s">
        <v>101</v>
      </c>
      <c r="I225" s="1" t="s">
        <v>102</v>
      </c>
      <c r="J225" s="1" t="s">
        <v>266</v>
      </c>
    </row>
    <row r="226" spans="1:10" x14ac:dyDescent="0.3">
      <c r="A226" s="1" t="s">
        <v>822</v>
      </c>
      <c r="B226" s="1" t="s">
        <v>1037</v>
      </c>
      <c r="C226" s="1">
        <v>1988</v>
      </c>
      <c r="D226" s="1">
        <v>6</v>
      </c>
      <c r="E226" s="1">
        <v>435.25055700000001</v>
      </c>
      <c r="F226" s="1" t="s">
        <v>2</v>
      </c>
      <c r="G226" s="1" t="s">
        <v>3</v>
      </c>
      <c r="H226" s="1" t="s">
        <v>101</v>
      </c>
      <c r="I226" s="1" t="s">
        <v>102</v>
      </c>
      <c r="J226" s="1" t="s">
        <v>276</v>
      </c>
    </row>
    <row r="227" spans="1:10" x14ac:dyDescent="0.3">
      <c r="A227" s="1" t="s">
        <v>822</v>
      </c>
      <c r="B227" s="1" t="s">
        <v>1038</v>
      </c>
      <c r="C227" s="1">
        <v>1986</v>
      </c>
      <c r="D227" s="1">
        <v>12</v>
      </c>
      <c r="E227" s="1">
        <v>469.647223</v>
      </c>
      <c r="F227" s="1" t="s">
        <v>2</v>
      </c>
      <c r="G227" s="1" t="s">
        <v>3</v>
      </c>
      <c r="H227" s="1" t="s">
        <v>101</v>
      </c>
      <c r="I227" s="1" t="s">
        <v>102</v>
      </c>
      <c r="J227" s="1" t="s">
        <v>284</v>
      </c>
    </row>
    <row r="228" spans="1:10" x14ac:dyDescent="0.3">
      <c r="A228" s="1" t="s">
        <v>822</v>
      </c>
      <c r="B228" s="1" t="s">
        <v>845</v>
      </c>
      <c r="C228" s="1">
        <v>2007</v>
      </c>
      <c r="D228" s="1">
        <v>12</v>
      </c>
      <c r="E228" s="1">
        <v>803.82998599999996</v>
      </c>
      <c r="F228" s="1" t="s">
        <v>2</v>
      </c>
      <c r="G228" s="1" t="s">
        <v>3</v>
      </c>
      <c r="H228" s="1" t="s">
        <v>101</v>
      </c>
      <c r="I228" s="1" t="s">
        <v>102</v>
      </c>
      <c r="J228" s="1" t="s">
        <v>288</v>
      </c>
    </row>
    <row r="229" spans="1:10" x14ac:dyDescent="0.3">
      <c r="A229" s="1" t="s">
        <v>822</v>
      </c>
      <c r="B229" s="1" t="s">
        <v>1039</v>
      </c>
      <c r="C229" s="1">
        <v>1991</v>
      </c>
      <c r="D229" s="1">
        <v>12</v>
      </c>
      <c r="E229" s="1">
        <v>459.71122500000001</v>
      </c>
      <c r="F229" s="1" t="s">
        <v>2</v>
      </c>
      <c r="G229" s="1" t="s">
        <v>3</v>
      </c>
      <c r="H229" s="1" t="s">
        <v>101</v>
      </c>
      <c r="I229" s="1" t="s">
        <v>102</v>
      </c>
      <c r="J229" s="1" t="s">
        <v>298</v>
      </c>
    </row>
    <row r="230" spans="1:10" x14ac:dyDescent="0.3">
      <c r="A230" s="1" t="s">
        <v>847</v>
      </c>
      <c r="B230" s="1" t="s">
        <v>848</v>
      </c>
      <c r="C230" s="1">
        <v>2019</v>
      </c>
      <c r="D230" s="1">
        <v>9</v>
      </c>
      <c r="E230" s="1">
        <v>1711</v>
      </c>
      <c r="F230" s="1" t="s">
        <v>2</v>
      </c>
      <c r="G230" s="1" t="s">
        <v>3</v>
      </c>
      <c r="H230" s="1" t="s">
        <v>304</v>
      </c>
      <c r="I230" s="1" t="s">
        <v>305</v>
      </c>
      <c r="J230" s="1" t="s">
        <v>306</v>
      </c>
    </row>
    <row r="231" spans="1:10" x14ac:dyDescent="0.3">
      <c r="A231" s="1" t="s">
        <v>847</v>
      </c>
      <c r="B231" s="1" t="s">
        <v>1040</v>
      </c>
      <c r="C231" s="1">
        <v>2006</v>
      </c>
      <c r="D231" s="1">
        <v>6</v>
      </c>
      <c r="E231" s="1">
        <v>1387</v>
      </c>
      <c r="F231" s="1" t="s">
        <v>2</v>
      </c>
      <c r="G231" s="1" t="s">
        <v>3</v>
      </c>
      <c r="H231" s="1" t="s">
        <v>304</v>
      </c>
      <c r="I231" s="1" t="s">
        <v>305</v>
      </c>
      <c r="J231" s="1" t="s">
        <v>316</v>
      </c>
    </row>
    <row r="232" spans="1:10" x14ac:dyDescent="0.3">
      <c r="A232" s="1" t="s">
        <v>850</v>
      </c>
      <c r="B232" s="1" t="s">
        <v>1041</v>
      </c>
      <c r="C232" s="1">
        <v>1987</v>
      </c>
      <c r="D232" s="1">
        <v>3</v>
      </c>
      <c r="E232" s="1">
        <v>500.66313000000002</v>
      </c>
      <c r="F232" s="1" t="s">
        <v>2</v>
      </c>
      <c r="G232" s="1" t="s">
        <v>3</v>
      </c>
      <c r="H232" s="1" t="s">
        <v>324</v>
      </c>
      <c r="I232" s="1" t="s">
        <v>325</v>
      </c>
      <c r="J232" s="1" t="s">
        <v>328</v>
      </c>
    </row>
    <row r="233" spans="1:10" x14ac:dyDescent="0.3">
      <c r="A233" s="1" t="s">
        <v>850</v>
      </c>
      <c r="B233" s="1" t="s">
        <v>1042</v>
      </c>
      <c r="C233" s="1">
        <v>2011</v>
      </c>
      <c r="D233" s="1">
        <v>12</v>
      </c>
      <c r="E233" s="1">
        <v>1082</v>
      </c>
      <c r="F233" s="1" t="s">
        <v>2</v>
      </c>
      <c r="G233" s="1" t="s">
        <v>3</v>
      </c>
      <c r="H233" s="1" t="s">
        <v>324</v>
      </c>
      <c r="I233" s="1" t="s">
        <v>336</v>
      </c>
      <c r="J233" s="1" t="s">
        <v>337</v>
      </c>
    </row>
    <row r="234" spans="1:10" x14ac:dyDescent="0.3">
      <c r="A234" s="1" t="s">
        <v>850</v>
      </c>
      <c r="B234" s="1" t="s">
        <v>1043</v>
      </c>
      <c r="C234" s="1">
        <v>2016</v>
      </c>
      <c r="D234" s="1">
        <v>12</v>
      </c>
      <c r="E234" s="1">
        <v>1021</v>
      </c>
      <c r="F234" s="1" t="s">
        <v>2</v>
      </c>
      <c r="G234" s="1" t="s">
        <v>3</v>
      </c>
      <c r="H234" s="1" t="s">
        <v>324</v>
      </c>
      <c r="I234" s="1" t="s">
        <v>339</v>
      </c>
      <c r="J234" s="1" t="s">
        <v>350</v>
      </c>
    </row>
    <row r="235" spans="1:10" x14ac:dyDescent="0.3">
      <c r="A235" s="1" t="s">
        <v>850</v>
      </c>
      <c r="B235" s="1" t="s">
        <v>1044</v>
      </c>
      <c r="C235" s="1">
        <v>1998</v>
      </c>
      <c r="D235" s="1">
        <v>12</v>
      </c>
      <c r="E235" s="1">
        <v>770</v>
      </c>
      <c r="F235" s="1" t="s">
        <v>118</v>
      </c>
      <c r="G235" s="1" t="s">
        <v>3</v>
      </c>
      <c r="H235" s="1" t="s">
        <v>324</v>
      </c>
      <c r="I235" s="1" t="s">
        <v>341</v>
      </c>
      <c r="J235" s="1" t="s">
        <v>343</v>
      </c>
    </row>
    <row r="236" spans="1:10" x14ac:dyDescent="0.3">
      <c r="A236" s="1" t="s">
        <v>850</v>
      </c>
      <c r="B236" s="1" t="s">
        <v>1045</v>
      </c>
      <c r="C236" s="1">
        <v>2019</v>
      </c>
      <c r="D236" s="1">
        <v>12</v>
      </c>
      <c r="E236" s="1">
        <v>1349</v>
      </c>
      <c r="F236" s="1" t="s">
        <v>2</v>
      </c>
      <c r="G236" s="1" t="s">
        <v>3</v>
      </c>
      <c r="H236" s="1" t="s">
        <v>324</v>
      </c>
      <c r="I236" s="1" t="s">
        <v>364</v>
      </c>
      <c r="J236" s="1" t="s">
        <v>368</v>
      </c>
    </row>
    <row r="237" spans="1:10" x14ac:dyDescent="0.3">
      <c r="A237" s="1" t="s">
        <v>850</v>
      </c>
      <c r="B237" s="1" t="s">
        <v>1046</v>
      </c>
      <c r="C237" s="1">
        <v>2015</v>
      </c>
      <c r="D237" s="1">
        <v>3</v>
      </c>
      <c r="E237" s="1">
        <v>1045</v>
      </c>
      <c r="F237" s="1" t="s">
        <v>2</v>
      </c>
      <c r="G237" s="1" t="s">
        <v>3</v>
      </c>
      <c r="H237" s="1" t="s">
        <v>324</v>
      </c>
      <c r="I237" s="1" t="s">
        <v>364</v>
      </c>
      <c r="J237" s="1" t="s">
        <v>381</v>
      </c>
    </row>
    <row r="238" spans="1:10" x14ac:dyDescent="0.3">
      <c r="A238" s="1" t="s">
        <v>850</v>
      </c>
      <c r="B238" s="1" t="s">
        <v>1047</v>
      </c>
      <c r="C238" s="1">
        <v>2017</v>
      </c>
      <c r="D238" s="1">
        <v>9</v>
      </c>
      <c r="E238" s="1">
        <v>1060</v>
      </c>
      <c r="F238" s="1" t="s">
        <v>2</v>
      </c>
      <c r="G238" s="1" t="s">
        <v>3</v>
      </c>
      <c r="H238" s="1" t="s">
        <v>324</v>
      </c>
      <c r="I238" s="1" t="s">
        <v>364</v>
      </c>
      <c r="J238" s="1" t="s">
        <v>393</v>
      </c>
    </row>
    <row r="239" spans="1:10" x14ac:dyDescent="0.3">
      <c r="A239" s="1" t="s">
        <v>850</v>
      </c>
      <c r="B239" s="1" t="s">
        <v>1048</v>
      </c>
      <c r="C239" s="1">
        <v>2012</v>
      </c>
      <c r="D239" s="1">
        <v>12</v>
      </c>
      <c r="E239" s="1">
        <v>1111</v>
      </c>
      <c r="F239" s="1" t="s">
        <v>2</v>
      </c>
      <c r="G239" s="1" t="s">
        <v>3</v>
      </c>
      <c r="H239" s="1" t="s">
        <v>324</v>
      </c>
      <c r="I239" s="1" t="s">
        <v>364</v>
      </c>
      <c r="J239" s="1" t="s">
        <v>404</v>
      </c>
    </row>
    <row r="240" spans="1:10" x14ac:dyDescent="0.3">
      <c r="A240" s="1" t="s">
        <v>850</v>
      </c>
      <c r="B240" s="1" t="s">
        <v>1049</v>
      </c>
      <c r="C240" s="1">
        <v>2015</v>
      </c>
      <c r="D240" s="1">
        <v>6</v>
      </c>
      <c r="E240" s="1">
        <v>1258</v>
      </c>
      <c r="F240" s="1" t="s">
        <v>2</v>
      </c>
      <c r="G240" s="1" t="s">
        <v>3</v>
      </c>
      <c r="H240" s="1" t="s">
        <v>324</v>
      </c>
      <c r="I240" s="1" t="s">
        <v>364</v>
      </c>
      <c r="J240" s="1" t="s">
        <v>416</v>
      </c>
    </row>
    <row r="241" spans="1:10" x14ac:dyDescent="0.3">
      <c r="A241" s="1" t="s">
        <v>850</v>
      </c>
      <c r="B241" s="1" t="s">
        <v>1050</v>
      </c>
      <c r="C241" s="1">
        <v>2017</v>
      </c>
      <c r="D241" s="1">
        <v>12</v>
      </c>
      <c r="E241" s="1">
        <v>994</v>
      </c>
      <c r="F241" s="1" t="s">
        <v>2</v>
      </c>
      <c r="G241" s="1" t="s">
        <v>3</v>
      </c>
      <c r="H241" s="1" t="s">
        <v>324</v>
      </c>
      <c r="I241" s="1" t="s">
        <v>364</v>
      </c>
      <c r="J241" s="1" t="s">
        <v>430</v>
      </c>
    </row>
    <row r="242" spans="1:10" x14ac:dyDescent="0.3">
      <c r="A242" s="1" t="s">
        <v>850</v>
      </c>
      <c r="B242" s="1" t="s">
        <v>1051</v>
      </c>
      <c r="C242" s="1">
        <v>2020</v>
      </c>
      <c r="D242" s="1">
        <v>6</v>
      </c>
      <c r="E242" s="1">
        <v>1428</v>
      </c>
      <c r="F242" s="1" t="s">
        <v>2</v>
      </c>
      <c r="G242" s="1" t="s">
        <v>3</v>
      </c>
      <c r="H242" s="1" t="s">
        <v>324</v>
      </c>
      <c r="I242" s="1" t="s">
        <v>364</v>
      </c>
      <c r="J242" s="1" t="s">
        <v>445</v>
      </c>
    </row>
    <row r="243" spans="1:10" x14ac:dyDescent="0.3">
      <c r="A243" s="1" t="s">
        <v>850</v>
      </c>
      <c r="B243" s="1" t="s">
        <v>1052</v>
      </c>
      <c r="C243" s="1">
        <v>2010</v>
      </c>
      <c r="D243" s="1">
        <v>12</v>
      </c>
      <c r="E243" s="1">
        <v>1000</v>
      </c>
      <c r="F243" s="1" t="s">
        <v>2</v>
      </c>
      <c r="G243" s="1" t="s">
        <v>3</v>
      </c>
      <c r="H243" s="1" t="s">
        <v>324</v>
      </c>
      <c r="I243" s="1" t="s">
        <v>339</v>
      </c>
      <c r="J243" s="1" t="s">
        <v>458</v>
      </c>
    </row>
    <row r="244" spans="1:10" x14ac:dyDescent="0.3">
      <c r="A244" s="1" t="s">
        <v>850</v>
      </c>
      <c r="B244" s="1" t="s">
        <v>1053</v>
      </c>
      <c r="C244" s="1">
        <v>1996</v>
      </c>
      <c r="D244" s="1">
        <v>12</v>
      </c>
      <c r="E244" s="1">
        <v>710</v>
      </c>
      <c r="F244" s="1" t="s">
        <v>2</v>
      </c>
      <c r="G244" s="1" t="s">
        <v>3</v>
      </c>
      <c r="H244" s="1" t="s">
        <v>324</v>
      </c>
      <c r="I244" s="1" t="s">
        <v>341</v>
      </c>
      <c r="J244" s="1" t="s">
        <v>465</v>
      </c>
    </row>
    <row r="245" spans="1:10" x14ac:dyDescent="0.3">
      <c r="A245" s="1" t="s">
        <v>850</v>
      </c>
      <c r="B245" s="1" t="s">
        <v>1054</v>
      </c>
      <c r="C245" s="1">
        <v>2009</v>
      </c>
      <c r="D245" s="1">
        <v>12</v>
      </c>
      <c r="E245" s="1">
        <v>960</v>
      </c>
      <c r="F245" s="1" t="s">
        <v>2</v>
      </c>
      <c r="G245" s="1" t="s">
        <v>3</v>
      </c>
      <c r="H245" s="1" t="s">
        <v>324</v>
      </c>
      <c r="I245" s="1" t="s">
        <v>341</v>
      </c>
      <c r="J245" s="1" t="s">
        <v>475</v>
      </c>
    </row>
    <row r="246" spans="1:10" x14ac:dyDescent="0.3">
      <c r="A246" s="1" t="s">
        <v>850</v>
      </c>
      <c r="B246" s="1" t="s">
        <v>1055</v>
      </c>
      <c r="C246" s="1">
        <v>1995</v>
      </c>
      <c r="D246" s="1">
        <v>12</v>
      </c>
      <c r="E246" s="1">
        <v>814</v>
      </c>
      <c r="F246" s="1" t="s">
        <v>2</v>
      </c>
      <c r="G246" s="1" t="s">
        <v>3</v>
      </c>
      <c r="H246" s="1" t="s">
        <v>324</v>
      </c>
      <c r="I246" s="1" t="s">
        <v>339</v>
      </c>
      <c r="J246" s="1" t="s">
        <v>483</v>
      </c>
    </row>
    <row r="247" spans="1:10" x14ac:dyDescent="0.3">
      <c r="A247" s="1" t="s">
        <v>850</v>
      </c>
      <c r="B247" s="1" t="s">
        <v>1056</v>
      </c>
      <c r="C247" s="1">
        <v>2008</v>
      </c>
      <c r="D247" s="1">
        <v>12</v>
      </c>
      <c r="E247" s="1">
        <v>1052.800119</v>
      </c>
      <c r="F247" s="1" t="s">
        <v>2</v>
      </c>
      <c r="G247" s="1" t="s">
        <v>3</v>
      </c>
      <c r="H247" s="1" t="s">
        <v>324</v>
      </c>
      <c r="I247" s="1" t="s">
        <v>339</v>
      </c>
      <c r="J247" s="1" t="s">
        <v>492</v>
      </c>
    </row>
    <row r="248" spans="1:10" x14ac:dyDescent="0.3">
      <c r="A248" s="1" t="s">
        <v>850</v>
      </c>
      <c r="B248" s="1" t="s">
        <v>1057</v>
      </c>
      <c r="C248" s="1">
        <v>2001</v>
      </c>
      <c r="D248" s="1">
        <v>12</v>
      </c>
      <c r="E248" s="1">
        <v>636</v>
      </c>
      <c r="F248" s="1" t="s">
        <v>2</v>
      </c>
      <c r="G248" s="1" t="s">
        <v>3</v>
      </c>
      <c r="H248" s="1" t="s">
        <v>324</v>
      </c>
      <c r="I248" s="1" t="s">
        <v>341</v>
      </c>
      <c r="J248" s="1" t="s">
        <v>499</v>
      </c>
    </row>
    <row r="249" spans="1:10" x14ac:dyDescent="0.3">
      <c r="A249" s="1" t="s">
        <v>850</v>
      </c>
      <c r="B249" s="1" t="s">
        <v>1058</v>
      </c>
      <c r="C249" s="1">
        <v>2014</v>
      </c>
      <c r="D249" s="1">
        <v>12</v>
      </c>
      <c r="E249" s="1">
        <v>1027</v>
      </c>
      <c r="F249" s="1" t="s">
        <v>2</v>
      </c>
      <c r="G249" s="1" t="s">
        <v>3</v>
      </c>
      <c r="H249" s="1" t="s">
        <v>324</v>
      </c>
      <c r="I249" s="1" t="s">
        <v>339</v>
      </c>
      <c r="J249" s="1" t="s">
        <v>508</v>
      </c>
    </row>
    <row r="250" spans="1:10" x14ac:dyDescent="0.3">
      <c r="A250" s="1" t="s">
        <v>850</v>
      </c>
      <c r="B250" s="1" t="s">
        <v>1059</v>
      </c>
      <c r="C250" s="1">
        <v>2000</v>
      </c>
      <c r="D250" s="1">
        <v>12</v>
      </c>
      <c r="E250" s="1">
        <v>732</v>
      </c>
      <c r="F250" s="1" t="s">
        <v>2</v>
      </c>
      <c r="G250" s="1" t="s">
        <v>3</v>
      </c>
      <c r="H250" s="1" t="s">
        <v>324</v>
      </c>
      <c r="I250" s="1" t="s">
        <v>325</v>
      </c>
      <c r="J250" s="1" t="s">
        <v>518</v>
      </c>
    </row>
    <row r="251" spans="1:10" x14ac:dyDescent="0.3">
      <c r="A251" s="1" t="s">
        <v>850</v>
      </c>
      <c r="B251" s="1" t="s">
        <v>1060</v>
      </c>
      <c r="C251" s="1">
        <v>2013</v>
      </c>
      <c r="D251" s="1">
        <v>12</v>
      </c>
      <c r="E251" s="1">
        <v>1053</v>
      </c>
      <c r="F251" s="1" t="s">
        <v>2</v>
      </c>
      <c r="G251" s="1" t="s">
        <v>3</v>
      </c>
      <c r="H251" s="1" t="s">
        <v>324</v>
      </c>
      <c r="I251" s="1" t="s">
        <v>339</v>
      </c>
      <c r="J251" s="1" t="s">
        <v>526</v>
      </c>
    </row>
    <row r="252" spans="1:10" x14ac:dyDescent="0.3">
      <c r="A252" s="1" t="s">
        <v>850</v>
      </c>
      <c r="B252" s="1" t="s">
        <v>1061</v>
      </c>
      <c r="C252" s="1">
        <v>1999</v>
      </c>
      <c r="D252" s="1">
        <v>12</v>
      </c>
      <c r="E252" s="1">
        <v>765</v>
      </c>
      <c r="F252" s="1" t="s">
        <v>2</v>
      </c>
      <c r="G252" s="1" t="s">
        <v>3</v>
      </c>
      <c r="H252" s="1" t="s">
        <v>324</v>
      </c>
      <c r="I252" s="1" t="s">
        <v>325</v>
      </c>
      <c r="J252" s="1" t="s">
        <v>535</v>
      </c>
    </row>
    <row r="253" spans="1:10" x14ac:dyDescent="0.3">
      <c r="A253" s="1" t="s">
        <v>850</v>
      </c>
      <c r="B253" s="1" t="s">
        <v>1062</v>
      </c>
      <c r="C253" s="1">
        <v>2012</v>
      </c>
      <c r="D253" s="1">
        <v>12</v>
      </c>
      <c r="E253" s="1">
        <v>1045</v>
      </c>
      <c r="F253" s="1" t="s">
        <v>2</v>
      </c>
      <c r="G253" s="1" t="s">
        <v>3</v>
      </c>
      <c r="H253" s="1" t="s">
        <v>324</v>
      </c>
      <c r="I253" s="1" t="s">
        <v>341</v>
      </c>
      <c r="J253" s="1" t="s">
        <v>544</v>
      </c>
    </row>
    <row r="254" spans="1:10" x14ac:dyDescent="0.3">
      <c r="A254" s="1" t="s">
        <v>850</v>
      </c>
      <c r="B254" s="1" t="s">
        <v>1063</v>
      </c>
      <c r="C254" s="1">
        <v>1998</v>
      </c>
      <c r="D254" s="1">
        <v>12</v>
      </c>
      <c r="E254" s="1">
        <v>743</v>
      </c>
      <c r="F254" s="1" t="s">
        <v>2</v>
      </c>
      <c r="G254" s="1" t="s">
        <v>3</v>
      </c>
      <c r="H254" s="1" t="s">
        <v>324</v>
      </c>
      <c r="I254" s="1" t="s">
        <v>339</v>
      </c>
      <c r="J254" s="1" t="s">
        <v>554</v>
      </c>
    </row>
    <row r="255" spans="1:10" x14ac:dyDescent="0.3">
      <c r="A255" s="1" t="s">
        <v>850</v>
      </c>
      <c r="B255" s="1" t="s">
        <v>1064</v>
      </c>
      <c r="C255" s="1">
        <v>2011</v>
      </c>
      <c r="D255" s="1">
        <v>12</v>
      </c>
      <c r="E255" s="1">
        <v>1053</v>
      </c>
      <c r="F255" s="1" t="s">
        <v>2</v>
      </c>
      <c r="G255" s="1" t="s">
        <v>3</v>
      </c>
      <c r="H255" s="1" t="s">
        <v>324</v>
      </c>
      <c r="I255" s="1" t="s">
        <v>336</v>
      </c>
      <c r="J255" s="1" t="s">
        <v>562</v>
      </c>
    </row>
    <row r="256" spans="1:10" x14ac:dyDescent="0.3">
      <c r="A256" s="1" t="s">
        <v>850</v>
      </c>
      <c r="B256" s="1" t="s">
        <v>1065</v>
      </c>
      <c r="C256" s="1">
        <v>1997</v>
      </c>
      <c r="D256" s="1">
        <v>12</v>
      </c>
      <c r="E256" s="1">
        <v>798</v>
      </c>
      <c r="F256" s="1" t="s">
        <v>2</v>
      </c>
      <c r="G256" s="1" t="s">
        <v>3</v>
      </c>
      <c r="H256" s="1" t="s">
        <v>324</v>
      </c>
      <c r="I256" s="1" t="s">
        <v>339</v>
      </c>
      <c r="J256" s="1" t="s">
        <v>573</v>
      </c>
    </row>
    <row r="257" spans="1:10" x14ac:dyDescent="0.3">
      <c r="A257" s="1" t="s">
        <v>850</v>
      </c>
      <c r="B257" s="1" t="s">
        <v>1066</v>
      </c>
      <c r="C257" s="1">
        <v>2010</v>
      </c>
      <c r="D257" s="1">
        <v>12</v>
      </c>
      <c r="E257" s="1">
        <v>1000</v>
      </c>
      <c r="F257" s="1" t="s">
        <v>2</v>
      </c>
      <c r="G257" s="1" t="s">
        <v>3</v>
      </c>
      <c r="H257" s="1" t="s">
        <v>324</v>
      </c>
      <c r="I257" s="1" t="s">
        <v>339</v>
      </c>
      <c r="J257" s="1" t="s">
        <v>583</v>
      </c>
    </row>
    <row r="258" spans="1:10" x14ac:dyDescent="0.3">
      <c r="A258" s="1" t="s">
        <v>850</v>
      </c>
      <c r="B258" s="1" t="s">
        <v>1067</v>
      </c>
      <c r="C258" s="1">
        <v>2013</v>
      </c>
      <c r="D258" s="1">
        <v>6</v>
      </c>
      <c r="E258" s="1">
        <v>1056</v>
      </c>
      <c r="F258" s="1" t="s">
        <v>2</v>
      </c>
      <c r="G258" s="1" t="s">
        <v>3</v>
      </c>
      <c r="H258" s="1" t="s">
        <v>324</v>
      </c>
      <c r="I258" s="1" t="s">
        <v>339</v>
      </c>
      <c r="J258" s="1" t="s">
        <v>593</v>
      </c>
    </row>
    <row r="259" spans="1:10" x14ac:dyDescent="0.3">
      <c r="A259" s="1" t="s">
        <v>850</v>
      </c>
      <c r="B259" s="1" t="s">
        <v>1068</v>
      </c>
      <c r="C259" s="1">
        <v>1999</v>
      </c>
      <c r="D259" s="1">
        <v>6</v>
      </c>
      <c r="E259" s="1">
        <v>776</v>
      </c>
      <c r="F259" s="1" t="s">
        <v>2</v>
      </c>
      <c r="G259" s="1" t="s">
        <v>3</v>
      </c>
      <c r="H259" s="1" t="s">
        <v>324</v>
      </c>
      <c r="I259" s="1" t="s">
        <v>325</v>
      </c>
      <c r="J259" s="1" t="s">
        <v>602</v>
      </c>
    </row>
    <row r="260" spans="1:10" x14ac:dyDescent="0.3">
      <c r="A260" s="1" t="s">
        <v>850</v>
      </c>
      <c r="B260" s="1" t="s">
        <v>1069</v>
      </c>
      <c r="C260" s="1">
        <v>2012</v>
      </c>
      <c r="D260" s="1">
        <v>6</v>
      </c>
      <c r="E260" s="1">
        <v>1035</v>
      </c>
      <c r="F260" s="1" t="s">
        <v>2</v>
      </c>
      <c r="G260" s="1" t="s">
        <v>3</v>
      </c>
      <c r="H260" s="1" t="s">
        <v>324</v>
      </c>
      <c r="I260" s="1" t="s">
        <v>341</v>
      </c>
      <c r="J260" s="1" t="s">
        <v>612</v>
      </c>
    </row>
    <row r="261" spans="1:10" x14ac:dyDescent="0.3">
      <c r="A261" s="1" t="s">
        <v>850</v>
      </c>
      <c r="B261" s="1" t="s">
        <v>1070</v>
      </c>
      <c r="C261" s="1">
        <v>1998</v>
      </c>
      <c r="D261" s="1">
        <v>6</v>
      </c>
      <c r="E261" s="1">
        <v>677</v>
      </c>
      <c r="F261" s="1" t="s">
        <v>2</v>
      </c>
      <c r="G261" s="1" t="s">
        <v>3</v>
      </c>
      <c r="H261" s="1" t="s">
        <v>324</v>
      </c>
      <c r="I261" s="1" t="s">
        <v>341</v>
      </c>
      <c r="J261" s="1" t="s">
        <v>619</v>
      </c>
    </row>
    <row r="262" spans="1:10" x14ac:dyDescent="0.3">
      <c r="A262" s="1" t="s">
        <v>850</v>
      </c>
      <c r="B262" s="1" t="s">
        <v>1071</v>
      </c>
      <c r="C262" s="1">
        <v>2020</v>
      </c>
      <c r="D262" s="1">
        <v>6</v>
      </c>
      <c r="E262" s="1">
        <v>1137</v>
      </c>
      <c r="F262" s="1" t="s">
        <v>2</v>
      </c>
      <c r="G262" s="1" t="s">
        <v>3</v>
      </c>
      <c r="H262" s="1" t="s">
        <v>324</v>
      </c>
      <c r="I262" s="1" t="s">
        <v>325</v>
      </c>
      <c r="J262" s="1" t="s">
        <v>629</v>
      </c>
    </row>
    <row r="263" spans="1:10" x14ac:dyDescent="0.3">
      <c r="A263" s="1" t="s">
        <v>850</v>
      </c>
      <c r="B263" s="1" t="s">
        <v>1072</v>
      </c>
      <c r="C263" s="1">
        <v>2010</v>
      </c>
      <c r="D263" s="1">
        <v>12</v>
      </c>
      <c r="E263" s="1">
        <v>1000</v>
      </c>
      <c r="F263" s="1" t="s">
        <v>2</v>
      </c>
      <c r="G263" s="1" t="s">
        <v>3</v>
      </c>
      <c r="H263" s="1" t="s">
        <v>324</v>
      </c>
      <c r="I263" s="1" t="s">
        <v>336</v>
      </c>
      <c r="J263" s="1" t="s">
        <v>638</v>
      </c>
    </row>
    <row r="264" spans="1:10" x14ac:dyDescent="0.3">
      <c r="A264" s="1" t="s">
        <v>850</v>
      </c>
      <c r="B264" s="1" t="s">
        <v>1073</v>
      </c>
      <c r="C264" s="1">
        <v>1991</v>
      </c>
      <c r="D264" s="1">
        <v>12</v>
      </c>
      <c r="E264" s="1">
        <v>0.7</v>
      </c>
      <c r="F264" s="1" t="s">
        <v>2</v>
      </c>
      <c r="G264" s="1" t="s">
        <v>97</v>
      </c>
      <c r="H264" s="1" t="s">
        <v>324</v>
      </c>
      <c r="I264" s="1" t="s">
        <v>647</v>
      </c>
      <c r="J264" s="1" t="s">
        <v>328</v>
      </c>
    </row>
    <row r="265" spans="1:10" x14ac:dyDescent="0.3">
      <c r="A265" s="1" t="s">
        <v>850</v>
      </c>
      <c r="B265" s="1" t="s">
        <v>1074</v>
      </c>
      <c r="C265" s="1">
        <v>2005</v>
      </c>
      <c r="D265" s="1">
        <v>3</v>
      </c>
      <c r="E265" s="1">
        <v>861</v>
      </c>
      <c r="F265" s="1" t="s">
        <v>2</v>
      </c>
      <c r="G265" s="1" t="s">
        <v>3</v>
      </c>
      <c r="H265" s="1" t="s">
        <v>324</v>
      </c>
      <c r="I265" s="1" t="s">
        <v>654</v>
      </c>
      <c r="J265" s="1" t="s">
        <v>340</v>
      </c>
    </row>
    <row r="266" spans="1:10" x14ac:dyDescent="0.3">
      <c r="A266" s="1" t="s">
        <v>850</v>
      </c>
      <c r="B266" s="1" t="s">
        <v>1075</v>
      </c>
      <c r="C266" s="1">
        <v>2018</v>
      </c>
      <c r="D266" s="1">
        <v>3</v>
      </c>
      <c r="E266" s="1">
        <v>1278</v>
      </c>
      <c r="F266" s="1" t="s">
        <v>2</v>
      </c>
      <c r="G266" s="1" t="s">
        <v>3</v>
      </c>
      <c r="H266" s="1" t="s">
        <v>324</v>
      </c>
      <c r="I266" s="1" t="s">
        <v>654</v>
      </c>
      <c r="J266" s="1" t="s">
        <v>348</v>
      </c>
    </row>
    <row r="267" spans="1:10" x14ac:dyDescent="0.3">
      <c r="A267" s="1" t="s">
        <v>850</v>
      </c>
      <c r="B267" s="1" t="s">
        <v>1076</v>
      </c>
      <c r="C267" s="1">
        <v>2004</v>
      </c>
      <c r="D267" s="1">
        <v>3</v>
      </c>
      <c r="E267" s="1">
        <v>833</v>
      </c>
      <c r="F267" s="1" t="s">
        <v>2</v>
      </c>
      <c r="G267" s="1" t="s">
        <v>3</v>
      </c>
      <c r="H267" s="1" t="s">
        <v>324</v>
      </c>
      <c r="I267" s="1" t="s">
        <v>654</v>
      </c>
      <c r="J267" s="1" t="s">
        <v>358</v>
      </c>
    </row>
    <row r="268" spans="1:10" x14ac:dyDescent="0.3">
      <c r="A268" s="1" t="s">
        <v>850</v>
      </c>
      <c r="B268" s="1" t="s">
        <v>1077</v>
      </c>
      <c r="C268" s="1">
        <v>2013</v>
      </c>
      <c r="D268" s="1">
        <v>9</v>
      </c>
      <c r="E268" s="1">
        <v>1093</v>
      </c>
      <c r="F268" s="1" t="s">
        <v>2</v>
      </c>
      <c r="G268" s="1" t="s">
        <v>3</v>
      </c>
      <c r="H268" s="1" t="s">
        <v>324</v>
      </c>
      <c r="I268" s="1" t="s">
        <v>668</v>
      </c>
      <c r="J268" s="1" t="s">
        <v>369</v>
      </c>
    </row>
    <row r="269" spans="1:10" x14ac:dyDescent="0.3">
      <c r="A269" s="1" t="s">
        <v>850</v>
      </c>
      <c r="B269" s="1" t="s">
        <v>1078</v>
      </c>
      <c r="C269" s="1">
        <v>2020</v>
      </c>
      <c r="D269" s="1">
        <v>6</v>
      </c>
      <c r="E269" s="1">
        <v>1287</v>
      </c>
      <c r="F269" s="1" t="s">
        <v>2</v>
      </c>
      <c r="G269" s="1" t="s">
        <v>3</v>
      </c>
      <c r="H269" s="1" t="s">
        <v>324</v>
      </c>
      <c r="I269" s="1" t="s">
        <v>668</v>
      </c>
      <c r="J269" s="1" t="s">
        <v>379</v>
      </c>
    </row>
    <row r="270" spans="1:10" x14ac:dyDescent="0.3">
      <c r="A270" s="1" t="s">
        <v>850</v>
      </c>
      <c r="B270" s="1" t="s">
        <v>1079</v>
      </c>
      <c r="C270" s="1">
        <v>2011</v>
      </c>
      <c r="D270" s="1">
        <v>6</v>
      </c>
      <c r="E270" s="1">
        <v>1092</v>
      </c>
      <c r="F270" s="1" t="s">
        <v>2</v>
      </c>
      <c r="G270" s="1" t="s">
        <v>3</v>
      </c>
      <c r="H270" s="1" t="s">
        <v>324</v>
      </c>
      <c r="I270" s="1" t="s">
        <v>668</v>
      </c>
      <c r="J270" s="1" t="s">
        <v>393</v>
      </c>
    </row>
    <row r="271" spans="1:10" x14ac:dyDescent="0.3">
      <c r="A271" s="1" t="s">
        <v>850</v>
      </c>
      <c r="B271" s="1" t="s">
        <v>1080</v>
      </c>
      <c r="C271" s="1">
        <v>2018</v>
      </c>
      <c r="D271" s="1">
        <v>3</v>
      </c>
      <c r="E271" s="1">
        <v>1057</v>
      </c>
      <c r="F271" s="1" t="s">
        <v>2</v>
      </c>
      <c r="G271" s="1" t="s">
        <v>3</v>
      </c>
      <c r="H271" s="1" t="s">
        <v>324</v>
      </c>
      <c r="I271" s="1" t="s">
        <v>668</v>
      </c>
      <c r="J271" s="1" t="s">
        <v>402</v>
      </c>
    </row>
    <row r="272" spans="1:10" x14ac:dyDescent="0.3">
      <c r="A272" s="1" t="s">
        <v>850</v>
      </c>
      <c r="B272" s="1" t="s">
        <v>1081</v>
      </c>
      <c r="C272" s="1">
        <v>2020</v>
      </c>
      <c r="D272" s="1">
        <v>9</v>
      </c>
      <c r="E272" s="1">
        <v>1363</v>
      </c>
      <c r="F272" s="1" t="s">
        <v>2</v>
      </c>
      <c r="G272" s="1" t="s">
        <v>3</v>
      </c>
      <c r="H272" s="1" t="s">
        <v>324</v>
      </c>
      <c r="I272" s="1" t="s">
        <v>668</v>
      </c>
      <c r="J272" s="1" t="s">
        <v>412</v>
      </c>
    </row>
    <row r="273" spans="1:10" x14ac:dyDescent="0.3">
      <c r="A273" s="1" t="s">
        <v>850</v>
      </c>
      <c r="B273" s="1" t="s">
        <v>1082</v>
      </c>
      <c r="C273" s="1">
        <v>2011</v>
      </c>
      <c r="D273" s="1">
        <v>9</v>
      </c>
      <c r="E273" s="1">
        <v>1027</v>
      </c>
      <c r="F273" s="1" t="s">
        <v>2</v>
      </c>
      <c r="G273" s="1" t="s">
        <v>3</v>
      </c>
      <c r="H273" s="1" t="s">
        <v>324</v>
      </c>
      <c r="I273" s="1" t="s">
        <v>668</v>
      </c>
      <c r="J273" s="1" t="s">
        <v>425</v>
      </c>
    </row>
    <row r="274" spans="1:10" x14ac:dyDescent="0.3">
      <c r="A274" s="1" t="s">
        <v>850</v>
      </c>
      <c r="B274" s="1" t="s">
        <v>1083</v>
      </c>
      <c r="C274" s="1">
        <v>2014</v>
      </c>
      <c r="D274" s="1">
        <v>3</v>
      </c>
      <c r="E274" s="1">
        <v>1131</v>
      </c>
      <c r="F274" s="1" t="s">
        <v>2</v>
      </c>
      <c r="G274" s="1" t="s">
        <v>3</v>
      </c>
      <c r="H274" s="1" t="s">
        <v>324</v>
      </c>
      <c r="I274" s="1" t="s">
        <v>668</v>
      </c>
      <c r="J274" s="1" t="s">
        <v>440</v>
      </c>
    </row>
    <row r="275" spans="1:10" x14ac:dyDescent="0.3">
      <c r="A275" s="1" t="s">
        <v>850</v>
      </c>
      <c r="B275" s="1" t="s">
        <v>1084</v>
      </c>
      <c r="C275" s="1">
        <v>2016</v>
      </c>
      <c r="D275" s="1">
        <v>9</v>
      </c>
      <c r="E275" s="1">
        <v>1420</v>
      </c>
      <c r="F275" s="1" t="s">
        <v>2</v>
      </c>
      <c r="G275" s="1" t="s">
        <v>3</v>
      </c>
      <c r="H275" s="1" t="s">
        <v>324</v>
      </c>
      <c r="I275" s="1" t="s">
        <v>668</v>
      </c>
      <c r="J275" s="1" t="s">
        <v>708</v>
      </c>
    </row>
    <row r="276" spans="1:10" x14ac:dyDescent="0.3">
      <c r="A276" s="1" t="s">
        <v>850</v>
      </c>
      <c r="B276" s="1" t="s">
        <v>1085</v>
      </c>
      <c r="C276" s="1">
        <v>2002</v>
      </c>
      <c r="D276" s="1">
        <v>9</v>
      </c>
      <c r="E276" s="1">
        <v>630.39723700000002</v>
      </c>
      <c r="F276" s="1" t="s">
        <v>2</v>
      </c>
      <c r="G276" s="1" t="s">
        <v>3</v>
      </c>
      <c r="H276" s="1" t="s">
        <v>324</v>
      </c>
      <c r="I276" s="1" t="s">
        <v>652</v>
      </c>
      <c r="J276" s="1" t="s">
        <v>463</v>
      </c>
    </row>
    <row r="277" spans="1:10" x14ac:dyDescent="0.3">
      <c r="A277" s="1" t="s">
        <v>850</v>
      </c>
      <c r="B277" s="1" t="s">
        <v>1086</v>
      </c>
      <c r="C277" s="1">
        <v>2015</v>
      </c>
      <c r="D277" s="1">
        <v>9</v>
      </c>
      <c r="E277" s="1">
        <v>1124</v>
      </c>
      <c r="F277" s="1" t="s">
        <v>2</v>
      </c>
      <c r="G277" s="1" t="s">
        <v>3</v>
      </c>
      <c r="H277" s="1" t="s">
        <v>324</v>
      </c>
      <c r="I277" s="1" t="s">
        <v>650</v>
      </c>
      <c r="J277" s="1" t="s">
        <v>471</v>
      </c>
    </row>
    <row r="278" spans="1:10" x14ac:dyDescent="0.3">
      <c r="A278" s="1" t="s">
        <v>850</v>
      </c>
      <c r="B278" s="1" t="s">
        <v>1087</v>
      </c>
      <c r="C278" s="1">
        <v>2001</v>
      </c>
      <c r="D278" s="1">
        <v>9</v>
      </c>
      <c r="E278" s="1">
        <v>946.08256100000006</v>
      </c>
      <c r="F278" s="1" t="s">
        <v>2</v>
      </c>
      <c r="G278" s="1" t="s">
        <v>3</v>
      </c>
      <c r="H278" s="1" t="s">
        <v>324</v>
      </c>
      <c r="I278" s="1" t="s">
        <v>652</v>
      </c>
      <c r="J278" s="1" t="s">
        <v>481</v>
      </c>
    </row>
    <row r="279" spans="1:10" x14ac:dyDescent="0.3">
      <c r="A279" s="1" t="s">
        <v>850</v>
      </c>
      <c r="B279" s="1" t="s">
        <v>1088</v>
      </c>
      <c r="C279" s="1">
        <v>2014</v>
      </c>
      <c r="D279" s="1">
        <v>9</v>
      </c>
      <c r="E279" s="1">
        <v>1087</v>
      </c>
      <c r="F279" s="1" t="s">
        <v>2</v>
      </c>
      <c r="G279" s="1" t="s">
        <v>3</v>
      </c>
      <c r="H279" s="1" t="s">
        <v>324</v>
      </c>
      <c r="I279" s="1" t="s">
        <v>652</v>
      </c>
      <c r="J279" s="1" t="s">
        <v>488</v>
      </c>
    </row>
    <row r="280" spans="1:10" x14ac:dyDescent="0.3">
      <c r="A280" s="1" t="s">
        <v>850</v>
      </c>
      <c r="B280" s="1" t="s">
        <v>1089</v>
      </c>
      <c r="C280" s="1">
        <v>2000</v>
      </c>
      <c r="D280" s="1">
        <v>9</v>
      </c>
      <c r="E280" s="1">
        <v>719</v>
      </c>
      <c r="F280" s="1" t="s">
        <v>2</v>
      </c>
      <c r="G280" s="1" t="s">
        <v>3</v>
      </c>
      <c r="H280" s="1" t="s">
        <v>324</v>
      </c>
      <c r="I280" s="1" t="s">
        <v>654</v>
      </c>
      <c r="J280" s="1" t="s">
        <v>494</v>
      </c>
    </row>
    <row r="281" spans="1:10" x14ac:dyDescent="0.3">
      <c r="A281" s="1" t="s">
        <v>850</v>
      </c>
      <c r="B281" s="1" t="s">
        <v>1090</v>
      </c>
      <c r="C281" s="1">
        <v>2013</v>
      </c>
      <c r="D281" s="1">
        <v>9</v>
      </c>
      <c r="E281" s="1">
        <v>1015</v>
      </c>
      <c r="F281" s="1" t="s">
        <v>2</v>
      </c>
      <c r="G281" s="1" t="s">
        <v>3</v>
      </c>
      <c r="H281" s="1" t="s">
        <v>324</v>
      </c>
      <c r="I281" s="1" t="s">
        <v>650</v>
      </c>
      <c r="J281" s="1" t="s">
        <v>504</v>
      </c>
    </row>
    <row r="282" spans="1:10" x14ac:dyDescent="0.3">
      <c r="A282" s="1" t="s">
        <v>850</v>
      </c>
      <c r="B282" s="1" t="s">
        <v>1091</v>
      </c>
      <c r="C282" s="1">
        <v>1999</v>
      </c>
      <c r="D282" s="1">
        <v>9</v>
      </c>
      <c r="E282" s="1">
        <v>719.97157100000004</v>
      </c>
      <c r="F282" s="1" t="s">
        <v>2</v>
      </c>
      <c r="G282" s="1" t="s">
        <v>3</v>
      </c>
      <c r="H282" s="1" t="s">
        <v>324</v>
      </c>
      <c r="I282" s="1" t="s">
        <v>652</v>
      </c>
      <c r="J282" s="1" t="s">
        <v>512</v>
      </c>
    </row>
    <row r="283" spans="1:10" x14ac:dyDescent="0.3">
      <c r="A283" s="1" t="s">
        <v>850</v>
      </c>
      <c r="B283" s="1" t="s">
        <v>1092</v>
      </c>
      <c r="C283" s="1">
        <v>2012</v>
      </c>
      <c r="D283" s="1">
        <v>9</v>
      </c>
      <c r="E283" s="1">
        <v>1061</v>
      </c>
      <c r="F283" s="1" t="s">
        <v>2</v>
      </c>
      <c r="G283" s="1" t="s">
        <v>3</v>
      </c>
      <c r="H283" s="1" t="s">
        <v>324</v>
      </c>
      <c r="I283" s="1" t="s">
        <v>652</v>
      </c>
      <c r="J283" s="1" t="s">
        <v>522</v>
      </c>
    </row>
    <row r="284" spans="1:10" x14ac:dyDescent="0.3">
      <c r="A284" s="1" t="s">
        <v>850</v>
      </c>
      <c r="B284" s="1" t="s">
        <v>1093</v>
      </c>
      <c r="C284" s="1">
        <v>1998</v>
      </c>
      <c r="D284" s="1">
        <v>9</v>
      </c>
      <c r="E284" s="1">
        <v>612</v>
      </c>
      <c r="F284" s="1" t="s">
        <v>2</v>
      </c>
      <c r="G284" s="1" t="s">
        <v>3</v>
      </c>
      <c r="H284" s="1" t="s">
        <v>324</v>
      </c>
      <c r="I284" s="1" t="s">
        <v>654</v>
      </c>
      <c r="J284" s="1" t="s">
        <v>530</v>
      </c>
    </row>
    <row r="285" spans="1:10" x14ac:dyDescent="0.3">
      <c r="A285" s="1" t="s">
        <v>850</v>
      </c>
      <c r="B285" s="1" t="s">
        <v>1094</v>
      </c>
      <c r="C285" s="1">
        <v>2011</v>
      </c>
      <c r="D285" s="1">
        <v>9</v>
      </c>
      <c r="E285" s="1">
        <v>1025</v>
      </c>
      <c r="F285" s="1" t="s">
        <v>2</v>
      </c>
      <c r="G285" s="1" t="s">
        <v>3</v>
      </c>
      <c r="H285" s="1" t="s">
        <v>324</v>
      </c>
      <c r="I285" s="1" t="s">
        <v>654</v>
      </c>
      <c r="J285" s="1" t="s">
        <v>539</v>
      </c>
    </row>
    <row r="286" spans="1:10" x14ac:dyDescent="0.3">
      <c r="A286" s="1" t="s">
        <v>850</v>
      </c>
      <c r="B286" s="1" t="s">
        <v>1095</v>
      </c>
      <c r="C286" s="1">
        <v>1997</v>
      </c>
      <c r="D286" s="1">
        <v>9</v>
      </c>
      <c r="E286" s="1">
        <v>818</v>
      </c>
      <c r="F286" s="1" t="s">
        <v>2</v>
      </c>
      <c r="G286" s="1" t="s">
        <v>3</v>
      </c>
      <c r="H286" s="1" t="s">
        <v>324</v>
      </c>
      <c r="I286" s="1" t="s">
        <v>650</v>
      </c>
      <c r="J286" s="1" t="s">
        <v>549</v>
      </c>
    </row>
    <row r="287" spans="1:10" x14ac:dyDescent="0.3">
      <c r="A287" s="1" t="s">
        <v>850</v>
      </c>
      <c r="B287" s="1" t="s">
        <v>1096</v>
      </c>
      <c r="C287" s="1">
        <v>2010</v>
      </c>
      <c r="D287" s="1">
        <v>9</v>
      </c>
      <c r="E287" s="1">
        <v>960</v>
      </c>
      <c r="F287" s="1" t="s">
        <v>2</v>
      </c>
      <c r="G287" s="1" t="s">
        <v>3</v>
      </c>
      <c r="H287" s="1" t="s">
        <v>324</v>
      </c>
      <c r="I287" s="1" t="s">
        <v>654</v>
      </c>
      <c r="J287" s="1" t="s">
        <v>559</v>
      </c>
    </row>
    <row r="288" spans="1:10" x14ac:dyDescent="0.3">
      <c r="A288" s="1" t="s">
        <v>850</v>
      </c>
      <c r="B288" s="1" t="s">
        <v>1097</v>
      </c>
      <c r="C288" s="1">
        <v>1996</v>
      </c>
      <c r="D288" s="1">
        <v>9</v>
      </c>
      <c r="E288" s="1">
        <v>772</v>
      </c>
      <c r="F288" s="1" t="s">
        <v>2</v>
      </c>
      <c r="G288" s="1" t="s">
        <v>3</v>
      </c>
      <c r="H288" s="1" t="s">
        <v>324</v>
      </c>
      <c r="I288" s="1" t="s">
        <v>652</v>
      </c>
      <c r="J288" s="1" t="s">
        <v>569</v>
      </c>
    </row>
    <row r="289" spans="1:10" x14ac:dyDescent="0.3">
      <c r="A289" s="1" t="s">
        <v>850</v>
      </c>
      <c r="B289" s="1" t="s">
        <v>1098</v>
      </c>
      <c r="C289" s="1">
        <v>2009</v>
      </c>
      <c r="D289" s="1">
        <v>9</v>
      </c>
      <c r="E289" s="1">
        <v>1083.214794</v>
      </c>
      <c r="F289" s="1" t="s">
        <v>2</v>
      </c>
      <c r="G289" s="1" t="s">
        <v>3</v>
      </c>
      <c r="H289" s="1" t="s">
        <v>324</v>
      </c>
      <c r="I289" s="1" t="s">
        <v>645</v>
      </c>
      <c r="J289" s="1" t="s">
        <v>579</v>
      </c>
    </row>
    <row r="290" spans="1:10" x14ac:dyDescent="0.3">
      <c r="A290" s="1" t="s">
        <v>850</v>
      </c>
      <c r="B290" s="1" t="s">
        <v>1099</v>
      </c>
      <c r="C290" s="1">
        <v>2012</v>
      </c>
      <c r="D290" s="1">
        <v>3</v>
      </c>
      <c r="E290" s="1">
        <v>1016</v>
      </c>
      <c r="F290" s="1" t="s">
        <v>2</v>
      </c>
      <c r="G290" s="1" t="s">
        <v>3</v>
      </c>
      <c r="H290" s="1" t="s">
        <v>324</v>
      </c>
      <c r="I290" s="1" t="s">
        <v>645</v>
      </c>
      <c r="J290" s="1" t="s">
        <v>589</v>
      </c>
    </row>
    <row r="291" spans="1:10" x14ac:dyDescent="0.3">
      <c r="A291" s="1" t="s">
        <v>850</v>
      </c>
      <c r="B291" s="1" t="s">
        <v>1100</v>
      </c>
      <c r="C291" s="1">
        <v>1998</v>
      </c>
      <c r="D291" s="1">
        <v>3</v>
      </c>
      <c r="E291" s="1">
        <v>817.15210400000001</v>
      </c>
      <c r="F291" s="1" t="s">
        <v>2</v>
      </c>
      <c r="G291" s="1" t="s">
        <v>3</v>
      </c>
      <c r="H291" s="1" t="s">
        <v>324</v>
      </c>
      <c r="I291" s="1" t="s">
        <v>650</v>
      </c>
      <c r="J291" s="1" t="s">
        <v>599</v>
      </c>
    </row>
    <row r="292" spans="1:10" x14ac:dyDescent="0.3">
      <c r="A292" s="1" t="s">
        <v>850</v>
      </c>
      <c r="B292" s="1" t="s">
        <v>1101</v>
      </c>
      <c r="C292" s="1">
        <v>2011</v>
      </c>
      <c r="D292" s="1">
        <v>3</v>
      </c>
      <c r="E292" s="1">
        <v>997</v>
      </c>
      <c r="F292" s="1" t="s">
        <v>2</v>
      </c>
      <c r="G292" s="1" t="s">
        <v>3</v>
      </c>
      <c r="H292" s="1" t="s">
        <v>324</v>
      </c>
      <c r="I292" s="1" t="s">
        <v>654</v>
      </c>
      <c r="J292" s="1" t="s">
        <v>607</v>
      </c>
    </row>
    <row r="293" spans="1:10" x14ac:dyDescent="0.3">
      <c r="A293" s="1" t="s">
        <v>850</v>
      </c>
      <c r="B293" s="1" t="s">
        <v>1102</v>
      </c>
      <c r="C293" s="1">
        <v>1997</v>
      </c>
      <c r="D293" s="1">
        <v>3</v>
      </c>
      <c r="E293" s="1">
        <v>663</v>
      </c>
      <c r="F293" s="1" t="s">
        <v>2</v>
      </c>
      <c r="G293" s="1" t="s">
        <v>3</v>
      </c>
      <c r="H293" s="1" t="s">
        <v>324</v>
      </c>
      <c r="I293" s="1" t="s">
        <v>645</v>
      </c>
      <c r="J293" s="1" t="s">
        <v>636</v>
      </c>
    </row>
    <row r="294" spans="1:10" x14ac:dyDescent="0.3">
      <c r="A294" s="1" t="s">
        <v>818</v>
      </c>
      <c r="B294" s="1" t="s">
        <v>1103</v>
      </c>
      <c r="C294" s="1">
        <v>1997</v>
      </c>
      <c r="D294" s="1">
        <v>9</v>
      </c>
      <c r="E294" s="1">
        <v>1028</v>
      </c>
      <c r="F294" s="1" t="s">
        <v>2</v>
      </c>
      <c r="G294" s="1" t="s">
        <v>3</v>
      </c>
      <c r="H294" s="1" t="s">
        <v>4</v>
      </c>
      <c r="I294" s="1" t="s">
        <v>5</v>
      </c>
      <c r="J294" s="1" t="s">
        <v>8</v>
      </c>
    </row>
    <row r="295" spans="1:10" x14ac:dyDescent="0.3">
      <c r="A295" s="1" t="s">
        <v>818</v>
      </c>
      <c r="B295" s="1" t="s">
        <v>1104</v>
      </c>
      <c r="C295" s="1">
        <v>2001</v>
      </c>
      <c r="D295" s="1">
        <v>3</v>
      </c>
      <c r="E295" s="1">
        <v>1041</v>
      </c>
      <c r="F295" s="1" t="s">
        <v>118</v>
      </c>
      <c r="G295" s="1" t="s">
        <v>3</v>
      </c>
      <c r="H295" s="1" t="s">
        <v>4</v>
      </c>
      <c r="I295" s="1" t="s">
        <v>5</v>
      </c>
      <c r="J295" s="1" t="s">
        <v>18</v>
      </c>
    </row>
    <row r="296" spans="1:10" x14ac:dyDescent="0.3">
      <c r="A296" s="1" t="s">
        <v>818</v>
      </c>
      <c r="B296" s="1" t="s">
        <v>1105</v>
      </c>
      <c r="C296" s="1">
        <v>2004</v>
      </c>
      <c r="D296" s="1">
        <v>9</v>
      </c>
      <c r="E296" s="1">
        <v>1151</v>
      </c>
      <c r="F296" s="1" t="s">
        <v>2</v>
      </c>
      <c r="G296" s="1" t="s">
        <v>3</v>
      </c>
      <c r="H296" s="1" t="s">
        <v>4</v>
      </c>
      <c r="I296" s="1" t="s">
        <v>5</v>
      </c>
      <c r="J296" s="1" t="s">
        <v>28</v>
      </c>
    </row>
    <row r="297" spans="1:10" x14ac:dyDescent="0.3">
      <c r="A297" s="1" t="s">
        <v>818</v>
      </c>
      <c r="B297" s="1" t="s">
        <v>1106</v>
      </c>
      <c r="C297" s="1">
        <v>2008</v>
      </c>
      <c r="D297" s="1">
        <v>3</v>
      </c>
      <c r="E297" s="1">
        <v>1140</v>
      </c>
      <c r="F297" s="1" t="s">
        <v>2</v>
      </c>
      <c r="G297" s="1" t="s">
        <v>3</v>
      </c>
      <c r="H297" s="1" t="s">
        <v>4</v>
      </c>
      <c r="I297" s="1" t="s">
        <v>5</v>
      </c>
      <c r="J297" s="1" t="s">
        <v>38</v>
      </c>
    </row>
    <row r="298" spans="1:10" x14ac:dyDescent="0.3">
      <c r="A298" s="1" t="s">
        <v>818</v>
      </c>
      <c r="B298" s="1" t="s">
        <v>1107</v>
      </c>
      <c r="C298" s="1">
        <v>2011</v>
      </c>
      <c r="D298" s="1">
        <v>9</v>
      </c>
      <c r="E298" s="1">
        <v>1058</v>
      </c>
      <c r="F298" s="1" t="s">
        <v>2</v>
      </c>
      <c r="G298" s="1" t="s">
        <v>3</v>
      </c>
      <c r="H298" s="1" t="s">
        <v>4</v>
      </c>
      <c r="I298" s="1" t="s">
        <v>5</v>
      </c>
      <c r="J298" s="1" t="s">
        <v>48</v>
      </c>
    </row>
    <row r="299" spans="1:10" x14ac:dyDescent="0.3">
      <c r="A299" s="1" t="s">
        <v>818</v>
      </c>
      <c r="B299" s="1" t="s">
        <v>919</v>
      </c>
      <c r="C299" s="1">
        <v>2013</v>
      </c>
      <c r="D299" s="1">
        <v>3</v>
      </c>
      <c r="E299" s="1">
        <v>1294</v>
      </c>
      <c r="F299" s="1" t="s">
        <v>2</v>
      </c>
      <c r="G299" s="1" t="s">
        <v>3</v>
      </c>
      <c r="H299" s="1" t="s">
        <v>4</v>
      </c>
      <c r="I299" s="1" t="s">
        <v>52</v>
      </c>
      <c r="J299" s="1" t="s">
        <v>809</v>
      </c>
    </row>
    <row r="300" spans="1:10" x14ac:dyDescent="0.3">
      <c r="A300" s="1" t="s">
        <v>818</v>
      </c>
      <c r="B300" s="1" t="s">
        <v>1108</v>
      </c>
      <c r="C300" s="1">
        <v>1990</v>
      </c>
      <c r="D300" s="1">
        <v>9</v>
      </c>
      <c r="E300" s="1">
        <v>892.50225799999998</v>
      </c>
      <c r="F300" s="1" t="s">
        <v>2</v>
      </c>
      <c r="G300" s="1" t="s">
        <v>3</v>
      </c>
      <c r="H300" s="1" t="s">
        <v>4</v>
      </c>
      <c r="I300" s="1" t="s">
        <v>52</v>
      </c>
      <c r="J300" s="1" t="s">
        <v>63</v>
      </c>
    </row>
    <row r="301" spans="1:10" x14ac:dyDescent="0.3">
      <c r="A301" s="1" t="s">
        <v>818</v>
      </c>
      <c r="B301" s="1" t="s">
        <v>1109</v>
      </c>
      <c r="C301" s="1">
        <v>1999</v>
      </c>
      <c r="D301" s="1">
        <v>9</v>
      </c>
      <c r="E301" s="1">
        <v>1000</v>
      </c>
      <c r="F301" s="1" t="s">
        <v>2</v>
      </c>
      <c r="G301" s="1" t="s">
        <v>3</v>
      </c>
      <c r="H301" s="1" t="s">
        <v>4</v>
      </c>
      <c r="I301" s="1" t="s">
        <v>52</v>
      </c>
      <c r="J301" s="1" t="s">
        <v>69</v>
      </c>
    </row>
    <row r="302" spans="1:10" x14ac:dyDescent="0.3">
      <c r="A302" s="1" t="s">
        <v>818</v>
      </c>
      <c r="B302" s="1" t="s">
        <v>922</v>
      </c>
      <c r="C302" s="1">
        <v>2008</v>
      </c>
      <c r="D302" s="1">
        <v>9</v>
      </c>
      <c r="E302" s="1">
        <v>983</v>
      </c>
      <c r="F302" s="1" t="s">
        <v>2</v>
      </c>
      <c r="G302" s="1" t="s">
        <v>3</v>
      </c>
      <c r="H302" s="1" t="s">
        <v>4</v>
      </c>
      <c r="I302" s="1" t="s">
        <v>52</v>
      </c>
      <c r="J302" s="1" t="s">
        <v>75</v>
      </c>
    </row>
    <row r="303" spans="1:10" x14ac:dyDescent="0.3">
      <c r="A303" s="1" t="s">
        <v>818</v>
      </c>
      <c r="B303" s="1" t="s">
        <v>923</v>
      </c>
      <c r="C303" s="1">
        <v>2017</v>
      </c>
      <c r="D303" s="1">
        <v>9</v>
      </c>
      <c r="E303" s="1">
        <v>1683</v>
      </c>
      <c r="F303" s="1" t="s">
        <v>2</v>
      </c>
      <c r="G303" s="1" t="s">
        <v>3</v>
      </c>
      <c r="H303" s="1" t="s">
        <v>4</v>
      </c>
      <c r="I303" s="1" t="s">
        <v>52</v>
      </c>
      <c r="J303" s="1" t="s">
        <v>82</v>
      </c>
    </row>
    <row r="304" spans="1:10" x14ac:dyDescent="0.3">
      <c r="A304" s="1" t="s">
        <v>818</v>
      </c>
      <c r="B304" s="1" t="s">
        <v>924</v>
      </c>
      <c r="C304" s="1">
        <v>2015</v>
      </c>
      <c r="D304" s="1">
        <v>3</v>
      </c>
      <c r="E304" s="1">
        <v>1720</v>
      </c>
      <c r="F304" s="1" t="s">
        <v>2</v>
      </c>
      <c r="G304" s="1" t="s">
        <v>3</v>
      </c>
      <c r="H304" s="1" t="s">
        <v>4</v>
      </c>
      <c r="I304" s="1" t="s">
        <v>87</v>
      </c>
      <c r="J304" s="1" t="s">
        <v>90</v>
      </c>
    </row>
    <row r="305" spans="1:10" x14ac:dyDescent="0.3">
      <c r="A305" s="1" t="s">
        <v>818</v>
      </c>
      <c r="B305" s="1" t="s">
        <v>1110</v>
      </c>
      <c r="C305" s="1">
        <v>2002</v>
      </c>
      <c r="D305" s="1">
        <v>6</v>
      </c>
      <c r="E305" s="1">
        <v>0.2</v>
      </c>
      <c r="F305" s="1" t="s">
        <v>2</v>
      </c>
      <c r="G305" s="1" t="s">
        <v>97</v>
      </c>
      <c r="H305" s="1" t="s">
        <v>4</v>
      </c>
      <c r="I305" s="1" t="s">
        <v>98</v>
      </c>
      <c r="J305" s="1" t="s">
        <v>95</v>
      </c>
    </row>
    <row r="306" spans="1:10" x14ac:dyDescent="0.3">
      <c r="A306" s="1" t="s">
        <v>822</v>
      </c>
      <c r="B306" s="1" t="s">
        <v>926</v>
      </c>
      <c r="C306" s="1">
        <v>2010</v>
      </c>
      <c r="D306" s="1">
        <v>12</v>
      </c>
      <c r="E306" s="1">
        <v>929.01023899999996</v>
      </c>
      <c r="F306" s="1" t="s">
        <v>2</v>
      </c>
      <c r="G306" s="1" t="s">
        <v>3</v>
      </c>
      <c r="H306" s="1" t="s">
        <v>101</v>
      </c>
      <c r="I306" s="1" t="s">
        <v>102</v>
      </c>
      <c r="J306" s="1" t="s">
        <v>109</v>
      </c>
    </row>
    <row r="307" spans="1:10" x14ac:dyDescent="0.3">
      <c r="A307" s="1" t="s">
        <v>822</v>
      </c>
      <c r="B307" s="1" t="s">
        <v>1111</v>
      </c>
      <c r="C307" s="1">
        <v>1993</v>
      </c>
      <c r="D307" s="1">
        <v>6</v>
      </c>
      <c r="E307" s="1">
        <v>580.66361600000005</v>
      </c>
      <c r="F307" s="1" t="s">
        <v>2</v>
      </c>
      <c r="G307" s="1" t="s">
        <v>3</v>
      </c>
      <c r="H307" s="1" t="s">
        <v>101</v>
      </c>
      <c r="I307" s="1" t="s">
        <v>102</v>
      </c>
      <c r="J307" s="1" t="s">
        <v>117</v>
      </c>
    </row>
    <row r="308" spans="1:10" x14ac:dyDescent="0.3">
      <c r="A308" s="1" t="s">
        <v>822</v>
      </c>
      <c r="B308" s="1" t="s">
        <v>1112</v>
      </c>
      <c r="C308" s="1">
        <v>2006</v>
      </c>
      <c r="D308" s="1">
        <v>12</v>
      </c>
      <c r="E308" s="1">
        <v>703.93283199999996</v>
      </c>
      <c r="F308" s="1" t="s">
        <v>2</v>
      </c>
      <c r="G308" s="1" t="s">
        <v>3</v>
      </c>
      <c r="H308" s="1" t="s">
        <v>101</v>
      </c>
      <c r="I308" s="1" t="s">
        <v>102</v>
      </c>
      <c r="J308" s="1" t="s">
        <v>126</v>
      </c>
    </row>
    <row r="309" spans="1:10" x14ac:dyDescent="0.3">
      <c r="A309" s="1" t="s">
        <v>822</v>
      </c>
      <c r="B309" s="1" t="s">
        <v>1113</v>
      </c>
      <c r="C309" s="1">
        <v>1998</v>
      </c>
      <c r="D309" s="1">
        <v>12</v>
      </c>
      <c r="E309" s="1">
        <v>728.06381399999998</v>
      </c>
      <c r="F309" s="1" t="s">
        <v>2</v>
      </c>
      <c r="G309" s="1" t="s">
        <v>3</v>
      </c>
      <c r="H309" s="1" t="s">
        <v>101</v>
      </c>
      <c r="I309" s="1" t="s">
        <v>102</v>
      </c>
      <c r="J309" s="1" t="s">
        <v>136</v>
      </c>
    </row>
    <row r="310" spans="1:10" x14ac:dyDescent="0.3">
      <c r="A310" s="1" t="s">
        <v>822</v>
      </c>
      <c r="B310" s="1" t="s">
        <v>1114</v>
      </c>
      <c r="C310" s="1">
        <v>2016</v>
      </c>
      <c r="D310" s="1">
        <v>6</v>
      </c>
      <c r="E310" s="1">
        <v>986</v>
      </c>
      <c r="F310" s="1" t="s">
        <v>2</v>
      </c>
      <c r="G310" s="1" t="s">
        <v>3</v>
      </c>
      <c r="H310" s="1" t="s">
        <v>101</v>
      </c>
      <c r="I310" s="1" t="s">
        <v>102</v>
      </c>
      <c r="J310" s="1" t="s">
        <v>146</v>
      </c>
    </row>
    <row r="311" spans="1:10" x14ac:dyDescent="0.3">
      <c r="A311" s="1" t="s">
        <v>822</v>
      </c>
      <c r="B311" s="1" t="s">
        <v>1115</v>
      </c>
      <c r="C311" s="1">
        <v>1999</v>
      </c>
      <c r="D311" s="1">
        <v>12</v>
      </c>
      <c r="E311" s="1">
        <v>487.75748199999998</v>
      </c>
      <c r="F311" s="1" t="s">
        <v>2</v>
      </c>
      <c r="G311" s="1" t="s">
        <v>3</v>
      </c>
      <c r="H311" s="1" t="s">
        <v>101</v>
      </c>
      <c r="I311" s="1" t="s">
        <v>102</v>
      </c>
      <c r="J311" s="1" t="s">
        <v>156</v>
      </c>
    </row>
    <row r="312" spans="1:10" x14ac:dyDescent="0.3">
      <c r="A312" s="1" t="s">
        <v>822</v>
      </c>
      <c r="B312" s="1" t="s">
        <v>1116</v>
      </c>
      <c r="C312" s="1">
        <v>1983</v>
      </c>
      <c r="D312" s="1">
        <v>6</v>
      </c>
      <c r="E312" s="1">
        <v>368.15533299999998</v>
      </c>
      <c r="F312" s="1" t="s">
        <v>2</v>
      </c>
      <c r="G312" s="1" t="s">
        <v>3</v>
      </c>
      <c r="H312" s="1" t="s">
        <v>101</v>
      </c>
      <c r="I312" s="1" t="s">
        <v>102</v>
      </c>
      <c r="J312" s="1" t="s">
        <v>166</v>
      </c>
    </row>
    <row r="313" spans="1:10" x14ac:dyDescent="0.3">
      <c r="A313" s="1" t="s">
        <v>822</v>
      </c>
      <c r="B313" s="1" t="s">
        <v>1117</v>
      </c>
      <c r="C313" s="1">
        <v>2004</v>
      </c>
      <c r="D313" s="1">
        <v>6</v>
      </c>
      <c r="E313" s="1">
        <v>905.81309799999997</v>
      </c>
      <c r="F313" s="1" t="s">
        <v>2</v>
      </c>
      <c r="G313" s="1" t="s">
        <v>3</v>
      </c>
      <c r="H313" s="1" t="s">
        <v>101</v>
      </c>
      <c r="I313" s="1" t="s">
        <v>102</v>
      </c>
      <c r="J313" s="1" t="s">
        <v>174</v>
      </c>
    </row>
    <row r="314" spans="1:10" x14ac:dyDescent="0.3">
      <c r="A314" s="1" t="s">
        <v>822</v>
      </c>
      <c r="B314" s="1" t="s">
        <v>1118</v>
      </c>
      <c r="C314" s="1">
        <v>2005</v>
      </c>
      <c r="D314" s="1">
        <v>12</v>
      </c>
      <c r="E314" s="1">
        <v>667.78043000000002</v>
      </c>
      <c r="F314" s="1" t="s">
        <v>2</v>
      </c>
      <c r="G314" s="1" t="s">
        <v>3</v>
      </c>
      <c r="H314" s="1" t="s">
        <v>101</v>
      </c>
      <c r="I314" s="1" t="s">
        <v>102</v>
      </c>
      <c r="J314" s="1" t="s">
        <v>182</v>
      </c>
    </row>
    <row r="315" spans="1:10" x14ac:dyDescent="0.3">
      <c r="A315" s="1" t="s">
        <v>822</v>
      </c>
      <c r="B315" s="1" t="s">
        <v>1119</v>
      </c>
      <c r="C315" s="1">
        <v>2020</v>
      </c>
      <c r="D315" s="1">
        <v>12</v>
      </c>
      <c r="E315" s="1">
        <v>1109</v>
      </c>
      <c r="F315" s="1" t="s">
        <v>2</v>
      </c>
      <c r="G315" s="1" t="s">
        <v>3</v>
      </c>
      <c r="H315" s="1" t="s">
        <v>101</v>
      </c>
      <c r="I315" s="1" t="s">
        <v>102</v>
      </c>
      <c r="J315" s="1" t="s">
        <v>190</v>
      </c>
    </row>
    <row r="316" spans="1:10" x14ac:dyDescent="0.3">
      <c r="A316" s="1" t="s">
        <v>822</v>
      </c>
      <c r="B316" s="1" t="s">
        <v>936</v>
      </c>
      <c r="C316" s="1">
        <v>2014</v>
      </c>
      <c r="D316" s="1">
        <v>12</v>
      </c>
      <c r="E316" s="1">
        <v>992</v>
      </c>
      <c r="F316" s="1" t="s">
        <v>2</v>
      </c>
      <c r="G316" s="1" t="s">
        <v>3</v>
      </c>
      <c r="H316" s="1" t="s">
        <v>101</v>
      </c>
      <c r="I316" s="1" t="s">
        <v>102</v>
      </c>
      <c r="J316" s="1" t="s">
        <v>198</v>
      </c>
    </row>
    <row r="317" spans="1:10" x14ac:dyDescent="0.3">
      <c r="A317" s="1" t="s">
        <v>822</v>
      </c>
      <c r="B317" s="1" t="s">
        <v>937</v>
      </c>
      <c r="C317" s="1">
        <v>2013</v>
      </c>
      <c r="D317" s="1">
        <v>6</v>
      </c>
      <c r="E317" s="1">
        <v>1006.603081</v>
      </c>
      <c r="F317" s="1" t="s">
        <v>2</v>
      </c>
      <c r="G317" s="1" t="s">
        <v>3</v>
      </c>
      <c r="H317" s="1" t="s">
        <v>101</v>
      </c>
      <c r="I317" s="1" t="s">
        <v>102</v>
      </c>
      <c r="J317" s="1" t="s">
        <v>204</v>
      </c>
    </row>
    <row r="318" spans="1:10" x14ac:dyDescent="0.3">
      <c r="A318" s="1" t="s">
        <v>822</v>
      </c>
      <c r="B318" s="1" t="s">
        <v>1120</v>
      </c>
      <c r="C318" s="1">
        <v>1995</v>
      </c>
      <c r="D318" s="1">
        <v>12</v>
      </c>
      <c r="E318" s="1">
        <v>596.10983999999996</v>
      </c>
      <c r="F318" s="1" t="s">
        <v>2</v>
      </c>
      <c r="G318" s="1" t="s">
        <v>3</v>
      </c>
      <c r="H318" s="1" t="s">
        <v>101</v>
      </c>
      <c r="I318" s="1" t="s">
        <v>102</v>
      </c>
      <c r="J318" s="1" t="s">
        <v>212</v>
      </c>
    </row>
    <row r="319" spans="1:10" x14ac:dyDescent="0.3">
      <c r="A319" s="1" t="s">
        <v>822</v>
      </c>
      <c r="B319" s="1" t="s">
        <v>939</v>
      </c>
      <c r="C319" s="1">
        <v>2009</v>
      </c>
      <c r="D319" s="1">
        <v>6</v>
      </c>
      <c r="E319" s="1">
        <v>790.61976600000003</v>
      </c>
      <c r="F319" s="1" t="s">
        <v>2</v>
      </c>
      <c r="G319" s="1" t="s">
        <v>3</v>
      </c>
      <c r="H319" s="1" t="s">
        <v>101</v>
      </c>
      <c r="I319" s="1" t="s">
        <v>102</v>
      </c>
      <c r="J319" s="1" t="s">
        <v>218</v>
      </c>
    </row>
    <row r="320" spans="1:10" x14ac:dyDescent="0.3">
      <c r="A320" s="1" t="s">
        <v>822</v>
      </c>
      <c r="B320" s="1" t="s">
        <v>1121</v>
      </c>
      <c r="C320" s="1">
        <v>2001</v>
      </c>
      <c r="D320" s="1">
        <v>6</v>
      </c>
      <c r="E320" s="1">
        <v>701.438849</v>
      </c>
      <c r="F320" s="1" t="s">
        <v>2</v>
      </c>
      <c r="G320" s="1" t="s">
        <v>3</v>
      </c>
      <c r="H320" s="1" t="s">
        <v>101</v>
      </c>
      <c r="I320" s="1" t="s">
        <v>102</v>
      </c>
      <c r="J320" s="1" t="s">
        <v>228</v>
      </c>
    </row>
    <row r="321" spans="1:10" x14ac:dyDescent="0.3">
      <c r="A321" s="1" t="s">
        <v>822</v>
      </c>
      <c r="B321" s="1" t="s">
        <v>1122</v>
      </c>
      <c r="C321" s="1">
        <v>2014</v>
      </c>
      <c r="D321" s="1">
        <v>12</v>
      </c>
      <c r="E321" s="1">
        <v>933</v>
      </c>
      <c r="F321" s="1" t="s">
        <v>2</v>
      </c>
      <c r="G321" s="1" t="s">
        <v>3</v>
      </c>
      <c r="H321" s="1" t="s">
        <v>101</v>
      </c>
      <c r="I321" s="1" t="s">
        <v>102</v>
      </c>
      <c r="J321" s="1" t="s">
        <v>238</v>
      </c>
    </row>
    <row r="322" spans="1:10" x14ac:dyDescent="0.3">
      <c r="A322" s="1" t="s">
        <v>822</v>
      </c>
      <c r="B322" s="1" t="s">
        <v>942</v>
      </c>
      <c r="C322" s="1">
        <v>2020</v>
      </c>
      <c r="D322" s="1">
        <v>12</v>
      </c>
      <c r="E322" s="1">
        <v>1315</v>
      </c>
      <c r="F322" s="1" t="s">
        <v>2</v>
      </c>
      <c r="G322" s="1" t="s">
        <v>3</v>
      </c>
      <c r="H322" s="1" t="s">
        <v>101</v>
      </c>
      <c r="I322" s="1" t="s">
        <v>102</v>
      </c>
      <c r="J322" s="1" t="s">
        <v>246</v>
      </c>
    </row>
    <row r="323" spans="1:10" x14ac:dyDescent="0.3">
      <c r="A323" s="1" t="s">
        <v>822</v>
      </c>
      <c r="B323" s="1" t="s">
        <v>1123</v>
      </c>
      <c r="C323" s="1">
        <v>2015</v>
      </c>
      <c r="D323" s="1">
        <v>12</v>
      </c>
      <c r="E323" s="1">
        <v>1045</v>
      </c>
      <c r="F323" s="1" t="s">
        <v>2</v>
      </c>
      <c r="G323" s="1" t="s">
        <v>3</v>
      </c>
      <c r="H323" s="1" t="s">
        <v>101</v>
      </c>
      <c r="I323" s="1" t="s">
        <v>102</v>
      </c>
      <c r="J323" s="1" t="s">
        <v>254</v>
      </c>
    </row>
    <row r="324" spans="1:10" x14ac:dyDescent="0.3">
      <c r="A324" s="1" t="s">
        <v>822</v>
      </c>
      <c r="B324" s="1" t="s">
        <v>1124</v>
      </c>
      <c r="C324" s="1">
        <v>2017</v>
      </c>
      <c r="D324" s="1">
        <v>6</v>
      </c>
      <c r="E324" s="1">
        <v>972</v>
      </c>
      <c r="F324" s="1" t="s">
        <v>2</v>
      </c>
      <c r="G324" s="1" t="s">
        <v>3</v>
      </c>
      <c r="H324" s="1" t="s">
        <v>101</v>
      </c>
      <c r="I324" s="1" t="s">
        <v>102</v>
      </c>
      <c r="J324" s="1" t="s">
        <v>262</v>
      </c>
    </row>
    <row r="325" spans="1:10" x14ac:dyDescent="0.3">
      <c r="A325" s="1" t="s">
        <v>822</v>
      </c>
      <c r="B325" s="1" t="s">
        <v>1125</v>
      </c>
      <c r="C325" s="1">
        <v>1990</v>
      </c>
      <c r="D325" s="1">
        <v>6</v>
      </c>
      <c r="E325" s="1">
        <v>550.34102700000005</v>
      </c>
      <c r="F325" s="1" t="s">
        <v>2</v>
      </c>
      <c r="G325" s="1" t="s">
        <v>3</v>
      </c>
      <c r="H325" s="1" t="s">
        <v>101</v>
      </c>
      <c r="I325" s="1" t="s">
        <v>102</v>
      </c>
      <c r="J325" s="1" t="s">
        <v>272</v>
      </c>
    </row>
    <row r="326" spans="1:10" x14ac:dyDescent="0.3">
      <c r="A326" s="1" t="s">
        <v>822</v>
      </c>
      <c r="B326" s="1" t="s">
        <v>1126</v>
      </c>
      <c r="C326" s="1">
        <v>1988</v>
      </c>
      <c r="D326" s="1">
        <v>12</v>
      </c>
      <c r="E326" s="1">
        <v>725.500271</v>
      </c>
      <c r="F326" s="1" t="s">
        <v>2</v>
      </c>
      <c r="G326" s="1" t="s">
        <v>3</v>
      </c>
      <c r="H326" s="1" t="s">
        <v>101</v>
      </c>
      <c r="I326" s="1" t="s">
        <v>102</v>
      </c>
      <c r="J326" s="1" t="s">
        <v>280</v>
      </c>
    </row>
    <row r="327" spans="1:10" x14ac:dyDescent="0.3">
      <c r="A327" s="1" t="s">
        <v>822</v>
      </c>
      <c r="B327" s="1" t="s">
        <v>947</v>
      </c>
      <c r="C327" s="1">
        <v>2009</v>
      </c>
      <c r="D327" s="1">
        <v>12</v>
      </c>
      <c r="E327" s="1">
        <v>922.76887899999997</v>
      </c>
      <c r="F327" s="1" t="s">
        <v>2</v>
      </c>
      <c r="G327" s="1" t="s">
        <v>3</v>
      </c>
      <c r="H327" s="1" t="s">
        <v>101</v>
      </c>
      <c r="I327" s="1" t="s">
        <v>102</v>
      </c>
      <c r="J327" s="1" t="s">
        <v>286</v>
      </c>
    </row>
    <row r="328" spans="1:10" x14ac:dyDescent="0.3">
      <c r="A328" s="1" t="s">
        <v>822</v>
      </c>
      <c r="B328" s="1" t="s">
        <v>1127</v>
      </c>
      <c r="C328" s="1">
        <v>1984</v>
      </c>
      <c r="D328" s="1">
        <v>12</v>
      </c>
      <c r="E328" s="1">
        <v>302.12960900000002</v>
      </c>
      <c r="F328" s="1" t="s">
        <v>2</v>
      </c>
      <c r="G328" s="1" t="s">
        <v>3</v>
      </c>
      <c r="H328" s="1" t="s">
        <v>101</v>
      </c>
      <c r="I328" s="1" t="s">
        <v>102</v>
      </c>
      <c r="J328" s="1" t="s">
        <v>294</v>
      </c>
    </row>
    <row r="329" spans="1:10" x14ac:dyDescent="0.3">
      <c r="A329" s="1" t="s">
        <v>822</v>
      </c>
      <c r="B329" s="1" t="s">
        <v>1128</v>
      </c>
      <c r="C329" s="1">
        <v>2005</v>
      </c>
      <c r="D329" s="1">
        <v>6</v>
      </c>
      <c r="E329" s="1">
        <v>806.51595699999996</v>
      </c>
      <c r="F329" s="1" t="s">
        <v>2</v>
      </c>
      <c r="G329" s="1" t="s">
        <v>3</v>
      </c>
      <c r="H329" s="1" t="s">
        <v>101</v>
      </c>
      <c r="I329" s="1" t="s">
        <v>102</v>
      </c>
      <c r="J329" s="1" t="s">
        <v>302</v>
      </c>
    </row>
    <row r="330" spans="1:10" x14ac:dyDescent="0.3">
      <c r="A330" s="1" t="s">
        <v>847</v>
      </c>
      <c r="B330" s="1" t="s">
        <v>1129</v>
      </c>
      <c r="C330" s="1">
        <v>1994</v>
      </c>
      <c r="D330" s="1">
        <v>3</v>
      </c>
      <c r="E330" s="1">
        <v>914</v>
      </c>
      <c r="F330" s="1" t="s">
        <v>2</v>
      </c>
      <c r="G330" s="1" t="s">
        <v>3</v>
      </c>
      <c r="H330" s="1" t="s">
        <v>304</v>
      </c>
      <c r="I330" s="1" t="s">
        <v>305</v>
      </c>
      <c r="J330" s="1" t="s">
        <v>312</v>
      </c>
    </row>
    <row r="331" spans="1:10" x14ac:dyDescent="0.3">
      <c r="A331" s="1" t="s">
        <v>847</v>
      </c>
      <c r="B331" s="1" t="s">
        <v>1130</v>
      </c>
      <c r="C331" s="1">
        <v>2009</v>
      </c>
      <c r="D331" s="1">
        <v>9</v>
      </c>
      <c r="E331" s="1">
        <v>2021</v>
      </c>
      <c r="F331" s="1" t="s">
        <v>2</v>
      </c>
      <c r="G331" s="1" t="s">
        <v>3</v>
      </c>
      <c r="H331" s="1" t="s">
        <v>304</v>
      </c>
      <c r="I331" s="1" t="s">
        <v>305</v>
      </c>
      <c r="J331" s="1" t="s">
        <v>322</v>
      </c>
    </row>
    <row r="332" spans="1:10" x14ac:dyDescent="0.3">
      <c r="A332" s="1" t="s">
        <v>850</v>
      </c>
      <c r="B332" s="1" t="s">
        <v>1131</v>
      </c>
      <c r="C332" s="1">
        <v>2001</v>
      </c>
      <c r="D332" s="1">
        <v>6</v>
      </c>
      <c r="E332" s="1">
        <v>1.4</v>
      </c>
      <c r="F332" s="1" t="s">
        <v>2</v>
      </c>
      <c r="G332" s="1" t="s">
        <v>97</v>
      </c>
      <c r="H332" s="1" t="s">
        <v>324</v>
      </c>
      <c r="I332" s="1" t="s">
        <v>330</v>
      </c>
      <c r="J332" s="1" t="s">
        <v>523</v>
      </c>
    </row>
    <row r="333" spans="1:10" x14ac:dyDescent="0.3">
      <c r="A333" s="1" t="s">
        <v>850</v>
      </c>
      <c r="B333" s="1" t="s">
        <v>1132</v>
      </c>
      <c r="C333" s="1">
        <v>1996</v>
      </c>
      <c r="D333" s="1">
        <v>3</v>
      </c>
      <c r="E333" s="1">
        <v>629.79258300000004</v>
      </c>
      <c r="F333" s="1" t="s">
        <v>2</v>
      </c>
      <c r="G333" s="1" t="s">
        <v>3</v>
      </c>
      <c r="H333" s="1" t="s">
        <v>324</v>
      </c>
      <c r="I333" s="1" t="s">
        <v>339</v>
      </c>
      <c r="J333" s="1" t="s">
        <v>346</v>
      </c>
    </row>
    <row r="334" spans="1:10" x14ac:dyDescent="0.3">
      <c r="A334" s="1" t="s">
        <v>850</v>
      </c>
      <c r="B334" s="1" t="s">
        <v>1133</v>
      </c>
      <c r="C334" s="1">
        <v>2001</v>
      </c>
      <c r="D334" s="1">
        <v>6</v>
      </c>
      <c r="E334" s="1">
        <v>794</v>
      </c>
      <c r="F334" s="1" t="s">
        <v>2</v>
      </c>
      <c r="G334" s="1" t="s">
        <v>3</v>
      </c>
      <c r="H334" s="1" t="s">
        <v>324</v>
      </c>
      <c r="I334" s="1" t="s">
        <v>336</v>
      </c>
      <c r="J334" s="1" t="s">
        <v>354</v>
      </c>
    </row>
    <row r="335" spans="1:10" x14ac:dyDescent="0.3">
      <c r="A335" s="1" t="s">
        <v>850</v>
      </c>
      <c r="B335" s="1" t="s">
        <v>1134</v>
      </c>
      <c r="C335" s="1">
        <v>2017</v>
      </c>
      <c r="D335" s="1">
        <v>12</v>
      </c>
      <c r="E335" s="1">
        <v>1141</v>
      </c>
      <c r="F335" s="1" t="s">
        <v>2</v>
      </c>
      <c r="G335" s="1" t="s">
        <v>3</v>
      </c>
      <c r="H335" s="1" t="s">
        <v>324</v>
      </c>
      <c r="I335" s="1" t="s">
        <v>336</v>
      </c>
      <c r="J335" s="1" t="s">
        <v>523</v>
      </c>
    </row>
    <row r="336" spans="1:10" x14ac:dyDescent="0.3">
      <c r="A336" s="1" t="s">
        <v>850</v>
      </c>
      <c r="B336" s="1" t="s">
        <v>1135</v>
      </c>
      <c r="C336" s="1">
        <v>2020</v>
      </c>
      <c r="D336" s="1">
        <v>9</v>
      </c>
      <c r="E336" s="1">
        <v>1154</v>
      </c>
      <c r="F336" s="1" t="s">
        <v>2</v>
      </c>
      <c r="G336" s="1" t="s">
        <v>3</v>
      </c>
      <c r="H336" s="1" t="s">
        <v>324</v>
      </c>
      <c r="I336" s="1" t="s">
        <v>364</v>
      </c>
      <c r="J336" s="1" t="s">
        <v>376</v>
      </c>
    </row>
    <row r="337" spans="1:10" x14ac:dyDescent="0.3">
      <c r="A337" s="1" t="s">
        <v>850</v>
      </c>
      <c r="B337" s="1" t="s">
        <v>1136</v>
      </c>
      <c r="C337" s="1">
        <v>2011</v>
      </c>
      <c r="D337" s="1">
        <v>9</v>
      </c>
      <c r="E337" s="1">
        <v>1003</v>
      </c>
      <c r="F337" s="1" t="s">
        <v>2</v>
      </c>
      <c r="G337" s="1" t="s">
        <v>3</v>
      </c>
      <c r="H337" s="1" t="s">
        <v>324</v>
      </c>
      <c r="I337" s="1" t="s">
        <v>364</v>
      </c>
      <c r="J337" s="1" t="s">
        <v>388</v>
      </c>
    </row>
    <row r="338" spans="1:10" x14ac:dyDescent="0.3">
      <c r="A338" s="1" t="s">
        <v>850</v>
      </c>
      <c r="B338" s="1" t="s">
        <v>1137</v>
      </c>
      <c r="C338" s="1">
        <v>2018</v>
      </c>
      <c r="D338" s="1">
        <v>6</v>
      </c>
      <c r="E338" s="1">
        <v>1362</v>
      </c>
      <c r="F338" s="1" t="s">
        <v>2</v>
      </c>
      <c r="G338" s="1" t="s">
        <v>3</v>
      </c>
      <c r="H338" s="1" t="s">
        <v>324</v>
      </c>
      <c r="I338" s="1" t="s">
        <v>364</v>
      </c>
      <c r="J338" s="1" t="s">
        <v>813</v>
      </c>
    </row>
    <row r="339" spans="1:10" x14ac:dyDescent="0.3">
      <c r="A339" s="1" t="s">
        <v>850</v>
      </c>
      <c r="B339" s="1" t="s">
        <v>1138</v>
      </c>
      <c r="C339" s="1">
        <v>2020</v>
      </c>
      <c r="D339" s="1">
        <v>12</v>
      </c>
      <c r="E339" s="1">
        <v>927</v>
      </c>
      <c r="F339" s="1" t="s">
        <v>2</v>
      </c>
      <c r="G339" s="1" t="s">
        <v>3</v>
      </c>
      <c r="H339" s="1" t="s">
        <v>324</v>
      </c>
      <c r="I339" s="1" t="s">
        <v>364</v>
      </c>
      <c r="J339" s="1" t="s">
        <v>411</v>
      </c>
    </row>
    <row r="340" spans="1:10" x14ac:dyDescent="0.3">
      <c r="A340" s="1" t="s">
        <v>850</v>
      </c>
      <c r="B340" s="1" t="s">
        <v>1139</v>
      </c>
      <c r="C340" s="1">
        <v>2011</v>
      </c>
      <c r="D340" s="1">
        <v>12</v>
      </c>
      <c r="E340" s="1">
        <v>1115</v>
      </c>
      <c r="F340" s="1" t="s">
        <v>2</v>
      </c>
      <c r="G340" s="1" t="s">
        <v>3</v>
      </c>
      <c r="H340" s="1" t="s">
        <v>324</v>
      </c>
      <c r="I340" s="1" t="s">
        <v>364</v>
      </c>
      <c r="J340" s="1" t="s">
        <v>424</v>
      </c>
    </row>
    <row r="341" spans="1:10" x14ac:dyDescent="0.3">
      <c r="A341" s="1" t="s">
        <v>850</v>
      </c>
      <c r="B341" s="1" t="s">
        <v>1140</v>
      </c>
      <c r="C341" s="1">
        <v>2014</v>
      </c>
      <c r="D341" s="1">
        <v>6</v>
      </c>
      <c r="E341" s="1">
        <v>1060</v>
      </c>
      <c r="F341" s="1" t="s">
        <v>2</v>
      </c>
      <c r="G341" s="1" t="s">
        <v>3</v>
      </c>
      <c r="H341" s="1" t="s">
        <v>324</v>
      </c>
      <c r="I341" s="1" t="s">
        <v>364</v>
      </c>
      <c r="J341" s="1" t="s">
        <v>439</v>
      </c>
    </row>
    <row r="342" spans="1:10" x14ac:dyDescent="0.3">
      <c r="A342" s="1" t="s">
        <v>850</v>
      </c>
      <c r="B342" s="1" t="s">
        <v>1141</v>
      </c>
      <c r="C342" s="1">
        <v>2016</v>
      </c>
      <c r="D342" s="1">
        <v>12</v>
      </c>
      <c r="E342" s="1">
        <v>1074</v>
      </c>
      <c r="F342" s="1" t="s">
        <v>2</v>
      </c>
      <c r="G342" s="1" t="s">
        <v>3</v>
      </c>
      <c r="H342" s="1" t="s">
        <v>324</v>
      </c>
      <c r="I342" s="1" t="s">
        <v>364</v>
      </c>
      <c r="J342" s="1" t="s">
        <v>454</v>
      </c>
    </row>
    <row r="343" spans="1:10" x14ac:dyDescent="0.3">
      <c r="A343" s="1" t="s">
        <v>850</v>
      </c>
      <c r="B343" s="1" t="s">
        <v>1142</v>
      </c>
      <c r="C343" s="1">
        <v>2002</v>
      </c>
      <c r="D343" s="1">
        <v>12</v>
      </c>
      <c r="E343" s="1">
        <v>517.83944499999996</v>
      </c>
      <c r="F343" s="1" t="s">
        <v>2</v>
      </c>
      <c r="G343" s="1" t="s">
        <v>3</v>
      </c>
      <c r="H343" s="1" t="s">
        <v>324</v>
      </c>
      <c r="I343" s="1" t="s">
        <v>339</v>
      </c>
      <c r="J343" s="1" t="s">
        <v>463</v>
      </c>
    </row>
    <row r="344" spans="1:10" x14ac:dyDescent="0.3">
      <c r="A344" s="1" t="s">
        <v>850</v>
      </c>
      <c r="B344" s="1" t="s">
        <v>1143</v>
      </c>
      <c r="C344" s="1">
        <v>2015</v>
      </c>
      <c r="D344" s="1">
        <v>12</v>
      </c>
      <c r="E344" s="1">
        <v>1186</v>
      </c>
      <c r="F344" s="1" t="s">
        <v>2</v>
      </c>
      <c r="G344" s="1" t="s">
        <v>3</v>
      </c>
      <c r="H344" s="1" t="s">
        <v>324</v>
      </c>
      <c r="I344" s="1" t="s">
        <v>336</v>
      </c>
      <c r="J344" s="1" t="s">
        <v>471</v>
      </c>
    </row>
    <row r="345" spans="1:10" x14ac:dyDescent="0.3">
      <c r="A345" s="1" t="s">
        <v>850</v>
      </c>
      <c r="B345" s="1" t="s">
        <v>1144</v>
      </c>
      <c r="C345" s="1">
        <v>2001</v>
      </c>
      <c r="D345" s="1">
        <v>12</v>
      </c>
      <c r="E345" s="1">
        <v>821.61361999999997</v>
      </c>
      <c r="F345" s="1" t="s">
        <v>2</v>
      </c>
      <c r="G345" s="1" t="s">
        <v>3</v>
      </c>
      <c r="H345" s="1" t="s">
        <v>324</v>
      </c>
      <c r="I345" s="1" t="s">
        <v>339</v>
      </c>
      <c r="J345" s="1" t="s">
        <v>481</v>
      </c>
    </row>
    <row r="346" spans="1:10" x14ac:dyDescent="0.3">
      <c r="A346" s="1" t="s">
        <v>850</v>
      </c>
      <c r="B346" s="1" t="s">
        <v>1145</v>
      </c>
      <c r="C346" s="1">
        <v>2014</v>
      </c>
      <c r="D346" s="1">
        <v>12</v>
      </c>
      <c r="E346" s="1">
        <v>975</v>
      </c>
      <c r="F346" s="1" t="s">
        <v>2</v>
      </c>
      <c r="G346" s="1" t="s">
        <v>3</v>
      </c>
      <c r="H346" s="1" t="s">
        <v>324</v>
      </c>
      <c r="I346" s="1" t="s">
        <v>339</v>
      </c>
      <c r="J346" s="1" t="s">
        <v>488</v>
      </c>
    </row>
    <row r="347" spans="1:10" x14ac:dyDescent="0.3">
      <c r="A347" s="1" t="s">
        <v>850</v>
      </c>
      <c r="B347" s="1" t="s">
        <v>1146</v>
      </c>
      <c r="C347" s="1">
        <v>2007</v>
      </c>
      <c r="D347" s="1">
        <v>12</v>
      </c>
      <c r="E347" s="1">
        <v>899</v>
      </c>
      <c r="F347" s="1" t="s">
        <v>2</v>
      </c>
      <c r="G347" s="1" t="s">
        <v>3</v>
      </c>
      <c r="H347" s="1" t="s">
        <v>324</v>
      </c>
      <c r="I347" s="1" t="s">
        <v>341</v>
      </c>
      <c r="J347" s="1" t="s">
        <v>494</v>
      </c>
    </row>
    <row r="348" spans="1:10" x14ac:dyDescent="0.3">
      <c r="A348" s="1" t="s">
        <v>850</v>
      </c>
      <c r="B348" s="1" t="s">
        <v>968</v>
      </c>
      <c r="C348" s="1">
        <v>2020</v>
      </c>
      <c r="D348" s="1">
        <v>12</v>
      </c>
      <c r="E348" s="1">
        <v>1192</v>
      </c>
      <c r="F348" s="1" t="s">
        <v>118</v>
      </c>
      <c r="G348" s="1" t="s">
        <v>3</v>
      </c>
      <c r="H348" s="1" t="s">
        <v>324</v>
      </c>
      <c r="I348" s="1" t="s">
        <v>336</v>
      </c>
      <c r="J348" s="1" t="s">
        <v>504</v>
      </c>
    </row>
    <row r="349" spans="1:10" x14ac:dyDescent="0.3">
      <c r="A349" s="1" t="s">
        <v>850</v>
      </c>
      <c r="B349" s="1" t="s">
        <v>1147</v>
      </c>
      <c r="C349" s="1">
        <v>2006</v>
      </c>
      <c r="D349" s="1">
        <v>12</v>
      </c>
      <c r="E349" s="1">
        <v>876.53429600000004</v>
      </c>
      <c r="F349" s="1" t="s">
        <v>2</v>
      </c>
      <c r="G349" s="1" t="s">
        <v>3</v>
      </c>
      <c r="H349" s="1" t="s">
        <v>324</v>
      </c>
      <c r="I349" s="1" t="s">
        <v>339</v>
      </c>
      <c r="J349" s="1" t="s">
        <v>512</v>
      </c>
    </row>
    <row r="350" spans="1:10" x14ac:dyDescent="0.3">
      <c r="A350" s="1" t="s">
        <v>850</v>
      </c>
      <c r="B350" s="1" t="s">
        <v>970</v>
      </c>
      <c r="C350" s="1">
        <v>2019</v>
      </c>
      <c r="D350" s="1">
        <v>12</v>
      </c>
      <c r="E350" s="1">
        <v>1272</v>
      </c>
      <c r="F350" s="1" t="s">
        <v>2</v>
      </c>
      <c r="G350" s="1" t="s">
        <v>3</v>
      </c>
      <c r="H350" s="1" t="s">
        <v>324</v>
      </c>
      <c r="I350" s="1" t="s">
        <v>339</v>
      </c>
      <c r="J350" s="1" t="s">
        <v>522</v>
      </c>
    </row>
    <row r="351" spans="1:10" x14ac:dyDescent="0.3">
      <c r="A351" s="1" t="s">
        <v>850</v>
      </c>
      <c r="B351" s="1" t="s">
        <v>1148</v>
      </c>
      <c r="C351" s="1">
        <v>2005</v>
      </c>
      <c r="D351" s="1">
        <v>12</v>
      </c>
      <c r="E351" s="1">
        <v>806</v>
      </c>
      <c r="F351" s="1" t="s">
        <v>2</v>
      </c>
      <c r="G351" s="1" t="s">
        <v>3</v>
      </c>
      <c r="H351" s="1" t="s">
        <v>324</v>
      </c>
      <c r="I351" s="1" t="s">
        <v>341</v>
      </c>
      <c r="J351" s="1" t="s">
        <v>530</v>
      </c>
    </row>
    <row r="352" spans="1:10" x14ac:dyDescent="0.3">
      <c r="A352" s="1" t="s">
        <v>850</v>
      </c>
      <c r="B352" s="1" t="s">
        <v>1149</v>
      </c>
      <c r="C352" s="1">
        <v>2018</v>
      </c>
      <c r="D352" s="1">
        <v>12</v>
      </c>
      <c r="E352" s="1">
        <v>1128</v>
      </c>
      <c r="F352" s="1" t="s">
        <v>2</v>
      </c>
      <c r="G352" s="1" t="s">
        <v>3</v>
      </c>
      <c r="H352" s="1" t="s">
        <v>324</v>
      </c>
      <c r="I352" s="1" t="s">
        <v>341</v>
      </c>
      <c r="J352" s="1" t="s">
        <v>539</v>
      </c>
    </row>
    <row r="353" spans="1:10" x14ac:dyDescent="0.3">
      <c r="A353" s="1" t="s">
        <v>850</v>
      </c>
      <c r="B353" s="1" t="s">
        <v>1150</v>
      </c>
      <c r="C353" s="1">
        <v>2004</v>
      </c>
      <c r="D353" s="1">
        <v>12</v>
      </c>
      <c r="E353" s="1">
        <v>844</v>
      </c>
      <c r="F353" s="1" t="s">
        <v>2</v>
      </c>
      <c r="G353" s="1" t="s">
        <v>3</v>
      </c>
      <c r="H353" s="1" t="s">
        <v>324</v>
      </c>
      <c r="I353" s="1" t="s">
        <v>336</v>
      </c>
      <c r="J353" s="1" t="s">
        <v>549</v>
      </c>
    </row>
    <row r="354" spans="1:10" x14ac:dyDescent="0.3">
      <c r="A354" s="1" t="s">
        <v>850</v>
      </c>
      <c r="B354" s="1" t="s">
        <v>1151</v>
      </c>
      <c r="C354" s="1">
        <v>2017</v>
      </c>
      <c r="D354" s="1">
        <v>12</v>
      </c>
      <c r="E354" s="1">
        <v>1123</v>
      </c>
      <c r="F354" s="1" t="s">
        <v>2</v>
      </c>
      <c r="G354" s="1" t="s">
        <v>3</v>
      </c>
      <c r="H354" s="1" t="s">
        <v>324</v>
      </c>
      <c r="I354" s="1" t="s">
        <v>341</v>
      </c>
      <c r="J354" s="1" t="s">
        <v>559</v>
      </c>
    </row>
    <row r="355" spans="1:10" x14ac:dyDescent="0.3">
      <c r="A355" s="1" t="s">
        <v>850</v>
      </c>
      <c r="B355" s="1" t="s">
        <v>1152</v>
      </c>
      <c r="C355" s="1">
        <v>2003</v>
      </c>
      <c r="D355" s="1">
        <v>12</v>
      </c>
      <c r="E355" s="1">
        <v>766</v>
      </c>
      <c r="F355" s="1" t="s">
        <v>118</v>
      </c>
      <c r="G355" s="1" t="s">
        <v>3</v>
      </c>
      <c r="H355" s="1" t="s">
        <v>324</v>
      </c>
      <c r="I355" s="1" t="s">
        <v>339</v>
      </c>
      <c r="J355" s="1" t="s">
        <v>569</v>
      </c>
    </row>
    <row r="356" spans="1:10" x14ac:dyDescent="0.3">
      <c r="A356" s="1" t="s">
        <v>850</v>
      </c>
      <c r="B356" s="1" t="s">
        <v>1153</v>
      </c>
      <c r="C356" s="1">
        <v>2016</v>
      </c>
      <c r="D356" s="1">
        <v>12</v>
      </c>
      <c r="E356" s="1">
        <v>1063</v>
      </c>
      <c r="F356" s="1" t="s">
        <v>2</v>
      </c>
      <c r="G356" s="1" t="s">
        <v>3</v>
      </c>
      <c r="H356" s="1" t="s">
        <v>324</v>
      </c>
      <c r="I356" s="1" t="s">
        <v>325</v>
      </c>
      <c r="J356" s="1" t="s">
        <v>579</v>
      </c>
    </row>
    <row r="357" spans="1:10" x14ac:dyDescent="0.3">
      <c r="A357" s="1" t="s">
        <v>850</v>
      </c>
      <c r="B357" s="1" t="s">
        <v>1154</v>
      </c>
      <c r="C357" s="1">
        <v>2019</v>
      </c>
      <c r="D357" s="1">
        <v>6</v>
      </c>
      <c r="E357" s="1">
        <v>1214</v>
      </c>
      <c r="F357" s="1" t="s">
        <v>2</v>
      </c>
      <c r="G357" s="1" t="s">
        <v>3</v>
      </c>
      <c r="H357" s="1" t="s">
        <v>324</v>
      </c>
      <c r="I357" s="1" t="s">
        <v>325</v>
      </c>
      <c r="J357" s="1" t="s">
        <v>589</v>
      </c>
    </row>
    <row r="358" spans="1:10" x14ac:dyDescent="0.3">
      <c r="A358" s="1" t="s">
        <v>850</v>
      </c>
      <c r="B358" s="1" t="s">
        <v>1155</v>
      </c>
      <c r="C358" s="1">
        <v>2005</v>
      </c>
      <c r="D358" s="1">
        <v>6</v>
      </c>
      <c r="E358" s="1">
        <v>717.75147900000002</v>
      </c>
      <c r="F358" s="1" t="s">
        <v>2</v>
      </c>
      <c r="G358" s="1" t="s">
        <v>3</v>
      </c>
      <c r="H358" s="1" t="s">
        <v>324</v>
      </c>
      <c r="I358" s="1" t="s">
        <v>336</v>
      </c>
      <c r="J358" s="1" t="s">
        <v>599</v>
      </c>
    </row>
    <row r="359" spans="1:10" x14ac:dyDescent="0.3">
      <c r="A359" s="1" t="s">
        <v>850</v>
      </c>
      <c r="B359" s="1" t="s">
        <v>1156</v>
      </c>
      <c r="C359" s="1">
        <v>2018</v>
      </c>
      <c r="D359" s="1">
        <v>6</v>
      </c>
      <c r="E359" s="1">
        <v>1164</v>
      </c>
      <c r="F359" s="1" t="s">
        <v>2</v>
      </c>
      <c r="G359" s="1" t="s">
        <v>3</v>
      </c>
      <c r="H359" s="1" t="s">
        <v>324</v>
      </c>
      <c r="I359" s="1" t="s">
        <v>341</v>
      </c>
      <c r="J359" s="1" t="s">
        <v>607</v>
      </c>
    </row>
    <row r="360" spans="1:10" x14ac:dyDescent="0.3">
      <c r="A360" s="1" t="s">
        <v>850</v>
      </c>
      <c r="B360" s="1" t="s">
        <v>1157</v>
      </c>
      <c r="C360" s="1">
        <v>2004</v>
      </c>
      <c r="D360" s="1">
        <v>6</v>
      </c>
      <c r="E360" s="1">
        <v>836</v>
      </c>
      <c r="F360" s="1" t="s">
        <v>2</v>
      </c>
      <c r="G360" s="1" t="s">
        <v>3</v>
      </c>
      <c r="H360" s="1" t="s">
        <v>324</v>
      </c>
      <c r="I360" s="1" t="s">
        <v>325</v>
      </c>
      <c r="J360" s="1" t="s">
        <v>618</v>
      </c>
    </row>
    <row r="361" spans="1:10" x14ac:dyDescent="0.3">
      <c r="A361" s="1" t="s">
        <v>850</v>
      </c>
      <c r="B361" s="1" t="s">
        <v>1158</v>
      </c>
      <c r="C361" s="1">
        <v>2019</v>
      </c>
      <c r="D361" s="1">
        <v>9</v>
      </c>
      <c r="E361" s="1">
        <v>1168</v>
      </c>
      <c r="F361" s="1" t="s">
        <v>2</v>
      </c>
      <c r="G361" s="1" t="s">
        <v>3</v>
      </c>
      <c r="H361" s="1" t="s">
        <v>324</v>
      </c>
      <c r="I361" s="1" t="s">
        <v>325</v>
      </c>
      <c r="J361" s="1" t="s">
        <v>626</v>
      </c>
    </row>
    <row r="362" spans="1:10" x14ac:dyDescent="0.3">
      <c r="A362" s="1" t="s">
        <v>850</v>
      </c>
      <c r="B362" s="1" t="s">
        <v>1159</v>
      </c>
      <c r="C362" s="1">
        <v>2016</v>
      </c>
      <c r="D362" s="1">
        <v>12</v>
      </c>
      <c r="E362" s="1">
        <v>1079</v>
      </c>
      <c r="F362" s="1" t="s">
        <v>2</v>
      </c>
      <c r="G362" s="1" t="s">
        <v>3</v>
      </c>
      <c r="H362" s="1" t="s">
        <v>324</v>
      </c>
      <c r="I362" s="1" t="s">
        <v>341</v>
      </c>
      <c r="J362" s="1" t="s">
        <v>634</v>
      </c>
    </row>
    <row r="363" spans="1:10" x14ac:dyDescent="0.3">
      <c r="A363" s="1" t="s">
        <v>850</v>
      </c>
      <c r="B363" s="1" t="s">
        <v>1160</v>
      </c>
      <c r="C363" s="1">
        <v>2002</v>
      </c>
      <c r="D363" s="1">
        <v>12</v>
      </c>
      <c r="E363" s="1">
        <v>801</v>
      </c>
      <c r="F363" s="1" t="s">
        <v>2</v>
      </c>
      <c r="G363" s="1" t="s">
        <v>3</v>
      </c>
      <c r="H363" s="1" t="s">
        <v>324</v>
      </c>
      <c r="I363" s="1" t="s">
        <v>341</v>
      </c>
      <c r="J363" s="1" t="s">
        <v>643</v>
      </c>
    </row>
    <row r="364" spans="1:10" x14ac:dyDescent="0.3">
      <c r="A364" s="1" t="s">
        <v>850</v>
      </c>
      <c r="B364" s="1" t="s">
        <v>1161</v>
      </c>
      <c r="C364" s="1">
        <v>2011</v>
      </c>
      <c r="D364" s="1">
        <v>3</v>
      </c>
      <c r="E364" s="1">
        <v>1059</v>
      </c>
      <c r="F364" s="1" t="s">
        <v>2</v>
      </c>
      <c r="G364" s="1" t="s">
        <v>3</v>
      </c>
      <c r="H364" s="1" t="s">
        <v>324</v>
      </c>
      <c r="I364" s="1" t="s">
        <v>645</v>
      </c>
      <c r="J364" s="1" t="s">
        <v>334</v>
      </c>
    </row>
    <row r="365" spans="1:10" x14ac:dyDescent="0.3">
      <c r="A365" s="1" t="s">
        <v>850</v>
      </c>
      <c r="B365" s="1" t="s">
        <v>1162</v>
      </c>
      <c r="C365" s="1">
        <v>1997</v>
      </c>
      <c r="D365" s="1">
        <v>3</v>
      </c>
      <c r="E365" s="1">
        <v>501</v>
      </c>
      <c r="F365" s="1" t="s">
        <v>2</v>
      </c>
      <c r="G365" s="1" t="s">
        <v>3</v>
      </c>
      <c r="H365" s="1" t="s">
        <v>324</v>
      </c>
      <c r="I365" s="1" t="s">
        <v>654</v>
      </c>
      <c r="J365" s="1" t="s">
        <v>346</v>
      </c>
    </row>
    <row r="366" spans="1:10" x14ac:dyDescent="0.3">
      <c r="A366" s="1" t="s">
        <v>850</v>
      </c>
      <c r="B366" s="1" t="s">
        <v>1163</v>
      </c>
      <c r="C366" s="1">
        <v>2010</v>
      </c>
      <c r="D366" s="1">
        <v>3</v>
      </c>
      <c r="E366" s="1">
        <v>967</v>
      </c>
      <c r="F366" s="1" t="s">
        <v>2</v>
      </c>
      <c r="G366" s="1" t="s">
        <v>3</v>
      </c>
      <c r="H366" s="1" t="s">
        <v>324</v>
      </c>
      <c r="I366" s="1" t="s">
        <v>650</v>
      </c>
      <c r="J366" s="1" t="s">
        <v>354</v>
      </c>
    </row>
    <row r="367" spans="1:10" x14ac:dyDescent="0.3">
      <c r="A367" s="1" t="s">
        <v>850</v>
      </c>
      <c r="B367" s="1" t="s">
        <v>1164</v>
      </c>
      <c r="C367" s="1">
        <v>1996</v>
      </c>
      <c r="D367" s="1">
        <v>3</v>
      </c>
      <c r="E367" s="1">
        <v>445.94594599999999</v>
      </c>
      <c r="F367" s="1" t="s">
        <v>2</v>
      </c>
      <c r="G367" s="1" t="s">
        <v>3</v>
      </c>
      <c r="H367" s="1" t="s">
        <v>324</v>
      </c>
      <c r="I367" s="1" t="s">
        <v>652</v>
      </c>
      <c r="J367" s="1" t="s">
        <v>523</v>
      </c>
    </row>
    <row r="368" spans="1:10" x14ac:dyDescent="0.3">
      <c r="A368" s="1" t="s">
        <v>850</v>
      </c>
      <c r="B368" s="1" t="s">
        <v>1165</v>
      </c>
      <c r="C368" s="1">
        <v>2014</v>
      </c>
      <c r="D368" s="1">
        <v>6</v>
      </c>
      <c r="E368" s="1">
        <v>1105</v>
      </c>
      <c r="F368" s="1" t="s">
        <v>2</v>
      </c>
      <c r="G368" s="1" t="s">
        <v>3</v>
      </c>
      <c r="H368" s="1" t="s">
        <v>324</v>
      </c>
      <c r="I368" s="1" t="s">
        <v>668</v>
      </c>
      <c r="J368" s="1" t="s">
        <v>374</v>
      </c>
    </row>
    <row r="369" spans="1:10" x14ac:dyDescent="0.3">
      <c r="A369" s="1" t="s">
        <v>850</v>
      </c>
      <c r="B369" s="1" t="s">
        <v>1166</v>
      </c>
      <c r="C369" s="1">
        <v>2016</v>
      </c>
      <c r="D369" s="1">
        <v>12</v>
      </c>
      <c r="E369" s="1">
        <v>1035</v>
      </c>
      <c r="F369" s="1" t="s">
        <v>2</v>
      </c>
      <c r="G369" s="1" t="s">
        <v>3</v>
      </c>
      <c r="H369" s="1" t="s">
        <v>324</v>
      </c>
      <c r="I369" s="1" t="s">
        <v>668</v>
      </c>
      <c r="J369" s="1" t="s">
        <v>386</v>
      </c>
    </row>
    <row r="370" spans="1:10" x14ac:dyDescent="0.3">
      <c r="A370" s="1" t="s">
        <v>850</v>
      </c>
      <c r="B370" s="1" t="s">
        <v>1167</v>
      </c>
      <c r="C370" s="1">
        <v>2012</v>
      </c>
      <c r="D370" s="1">
        <v>3</v>
      </c>
      <c r="E370" s="1">
        <v>1067</v>
      </c>
      <c r="F370" s="1" t="s">
        <v>2</v>
      </c>
      <c r="G370" s="1" t="s">
        <v>3</v>
      </c>
      <c r="H370" s="1" t="s">
        <v>324</v>
      </c>
      <c r="I370" s="1" t="s">
        <v>668</v>
      </c>
      <c r="J370" s="1" t="s">
        <v>810</v>
      </c>
    </row>
    <row r="371" spans="1:10" x14ac:dyDescent="0.3">
      <c r="A371" s="1" t="s">
        <v>850</v>
      </c>
      <c r="B371" s="1" t="s">
        <v>1168</v>
      </c>
      <c r="C371" s="1">
        <v>2014</v>
      </c>
      <c r="D371" s="1">
        <v>9</v>
      </c>
      <c r="E371" s="1">
        <v>1289</v>
      </c>
      <c r="F371" s="1" t="s">
        <v>2</v>
      </c>
      <c r="G371" s="1" t="s">
        <v>3</v>
      </c>
      <c r="H371" s="1" t="s">
        <v>324</v>
      </c>
      <c r="I371" s="1" t="s">
        <v>668</v>
      </c>
      <c r="J371" s="1" t="s">
        <v>409</v>
      </c>
    </row>
    <row r="372" spans="1:10" x14ac:dyDescent="0.3">
      <c r="A372" s="1" t="s">
        <v>850</v>
      </c>
      <c r="B372" s="1" t="s">
        <v>1169</v>
      </c>
      <c r="C372" s="1">
        <v>2017</v>
      </c>
      <c r="D372" s="1">
        <v>3</v>
      </c>
      <c r="E372" s="1">
        <v>1227</v>
      </c>
      <c r="F372" s="1" t="s">
        <v>2</v>
      </c>
      <c r="G372" s="1" t="s">
        <v>3</v>
      </c>
      <c r="H372" s="1" t="s">
        <v>324</v>
      </c>
      <c r="I372" s="1" t="s">
        <v>668</v>
      </c>
      <c r="J372" s="1" t="s">
        <v>419</v>
      </c>
    </row>
    <row r="373" spans="1:10" x14ac:dyDescent="0.3">
      <c r="A373" s="1" t="s">
        <v>850</v>
      </c>
      <c r="B373" s="1" t="s">
        <v>1170</v>
      </c>
      <c r="C373" s="1">
        <v>2019</v>
      </c>
      <c r="D373" s="1">
        <v>9</v>
      </c>
      <c r="E373" s="1">
        <v>864</v>
      </c>
      <c r="F373" s="1" t="s">
        <v>2</v>
      </c>
      <c r="G373" s="1" t="s">
        <v>3</v>
      </c>
      <c r="H373" s="1" t="s">
        <v>324</v>
      </c>
      <c r="I373" s="1" t="s">
        <v>668</v>
      </c>
      <c r="J373" s="1" t="s">
        <v>434</v>
      </c>
    </row>
    <row r="374" spans="1:10" x14ac:dyDescent="0.3">
      <c r="A374" s="1" t="s">
        <v>850</v>
      </c>
      <c r="B374" s="1" t="s">
        <v>1171</v>
      </c>
      <c r="C374" s="1">
        <v>2010</v>
      </c>
      <c r="D374" s="1">
        <v>9</v>
      </c>
      <c r="E374" s="1">
        <v>1015</v>
      </c>
      <c r="F374" s="1" t="s">
        <v>2</v>
      </c>
      <c r="G374" s="1" t="s">
        <v>3</v>
      </c>
      <c r="H374" s="1" t="s">
        <v>324</v>
      </c>
      <c r="I374" s="1" t="s">
        <v>668</v>
      </c>
      <c r="J374" s="1" t="s">
        <v>449</v>
      </c>
    </row>
    <row r="375" spans="1:10" x14ac:dyDescent="0.3">
      <c r="A375" s="1" t="s">
        <v>850</v>
      </c>
      <c r="B375" s="1" t="s">
        <v>1172</v>
      </c>
      <c r="C375" s="1">
        <v>2008</v>
      </c>
      <c r="D375" s="1">
        <v>9</v>
      </c>
      <c r="E375" s="1">
        <v>1007</v>
      </c>
      <c r="F375" s="1" t="s">
        <v>2</v>
      </c>
      <c r="G375" s="1" t="s">
        <v>3</v>
      </c>
      <c r="H375" s="1" t="s">
        <v>324</v>
      </c>
      <c r="I375" s="1" t="s">
        <v>654</v>
      </c>
      <c r="J375" s="1" t="s">
        <v>458</v>
      </c>
    </row>
    <row r="376" spans="1:10" x14ac:dyDescent="0.3">
      <c r="A376" s="1" t="s">
        <v>850</v>
      </c>
      <c r="B376" s="1" t="s">
        <v>1173</v>
      </c>
      <c r="C376" s="1">
        <v>1994</v>
      </c>
      <c r="D376" s="1">
        <v>9</v>
      </c>
      <c r="E376" s="1">
        <v>540.09433999999999</v>
      </c>
      <c r="F376" s="1" t="s">
        <v>2</v>
      </c>
      <c r="G376" s="1" t="s">
        <v>3</v>
      </c>
      <c r="H376" s="1" t="s">
        <v>324</v>
      </c>
      <c r="I376" s="1" t="s">
        <v>652</v>
      </c>
      <c r="J376" s="1" t="s">
        <v>468</v>
      </c>
    </row>
    <row r="377" spans="1:10" x14ac:dyDescent="0.3">
      <c r="A377" s="1" t="s">
        <v>850</v>
      </c>
      <c r="B377" s="1" t="s">
        <v>1174</v>
      </c>
      <c r="C377" s="1">
        <v>2007</v>
      </c>
      <c r="D377" s="1">
        <v>9</v>
      </c>
      <c r="E377" s="1">
        <v>987</v>
      </c>
      <c r="F377" s="1" t="s">
        <v>2</v>
      </c>
      <c r="G377" s="1" t="s">
        <v>3</v>
      </c>
      <c r="H377" s="1" t="s">
        <v>324</v>
      </c>
      <c r="I377" s="1" t="s">
        <v>650</v>
      </c>
      <c r="J377" s="1" t="s">
        <v>477</v>
      </c>
    </row>
    <row r="378" spans="1:10" x14ac:dyDescent="0.3">
      <c r="A378" s="1" t="s">
        <v>850</v>
      </c>
      <c r="B378" s="1" t="s">
        <v>998</v>
      </c>
      <c r="C378" s="1">
        <v>2020</v>
      </c>
      <c r="D378" s="1">
        <v>9</v>
      </c>
      <c r="E378" s="1">
        <v>1019</v>
      </c>
      <c r="F378" s="1" t="s">
        <v>2</v>
      </c>
      <c r="G378" s="1" t="s">
        <v>3</v>
      </c>
      <c r="H378" s="1" t="s">
        <v>324</v>
      </c>
      <c r="I378" s="1" t="s">
        <v>652</v>
      </c>
      <c r="J378" s="1" t="s">
        <v>483</v>
      </c>
    </row>
    <row r="379" spans="1:10" x14ac:dyDescent="0.3">
      <c r="A379" s="1" t="s">
        <v>850</v>
      </c>
      <c r="B379" s="1" t="s">
        <v>1175</v>
      </c>
      <c r="C379" s="1">
        <v>2006</v>
      </c>
      <c r="D379" s="1">
        <v>9</v>
      </c>
      <c r="E379" s="1">
        <v>873</v>
      </c>
      <c r="F379" s="1" t="s">
        <v>2</v>
      </c>
      <c r="G379" s="1" t="s">
        <v>3</v>
      </c>
      <c r="H379" s="1" t="s">
        <v>324</v>
      </c>
      <c r="I379" s="1" t="s">
        <v>654</v>
      </c>
      <c r="J379" s="1" t="s">
        <v>492</v>
      </c>
    </row>
    <row r="380" spans="1:10" x14ac:dyDescent="0.3">
      <c r="A380" s="1" t="s">
        <v>850</v>
      </c>
      <c r="B380" s="1" t="s">
        <v>1000</v>
      </c>
      <c r="C380" s="1">
        <v>2019</v>
      </c>
      <c r="D380" s="1">
        <v>9</v>
      </c>
      <c r="E380" s="1">
        <v>1029</v>
      </c>
      <c r="F380" s="1" t="s">
        <v>2</v>
      </c>
      <c r="G380" s="1" t="s">
        <v>3</v>
      </c>
      <c r="H380" s="1" t="s">
        <v>324</v>
      </c>
      <c r="I380" s="1" t="s">
        <v>654</v>
      </c>
      <c r="J380" s="1" t="s">
        <v>499</v>
      </c>
    </row>
    <row r="381" spans="1:10" x14ac:dyDescent="0.3">
      <c r="A381" s="1" t="s">
        <v>850</v>
      </c>
      <c r="B381" s="1" t="s">
        <v>1176</v>
      </c>
      <c r="C381" s="1">
        <v>2005</v>
      </c>
      <c r="D381" s="1">
        <v>9</v>
      </c>
      <c r="E381" s="1">
        <v>851</v>
      </c>
      <c r="F381" s="1" t="s">
        <v>2</v>
      </c>
      <c r="G381" s="1" t="s">
        <v>3</v>
      </c>
      <c r="H381" s="1" t="s">
        <v>324</v>
      </c>
      <c r="I381" s="1" t="s">
        <v>654</v>
      </c>
      <c r="J381" s="1" t="s">
        <v>510</v>
      </c>
    </row>
    <row r="382" spans="1:10" x14ac:dyDescent="0.3">
      <c r="A382" s="1" t="s">
        <v>850</v>
      </c>
      <c r="B382" s="1" t="s">
        <v>1177</v>
      </c>
      <c r="C382" s="1">
        <v>2018</v>
      </c>
      <c r="D382" s="1">
        <v>9</v>
      </c>
      <c r="E382" s="1">
        <v>1260</v>
      </c>
      <c r="F382" s="1" t="s">
        <v>2</v>
      </c>
      <c r="G382" s="1" t="s">
        <v>3</v>
      </c>
      <c r="H382" s="1" t="s">
        <v>324</v>
      </c>
      <c r="I382" s="1" t="s">
        <v>645</v>
      </c>
      <c r="J382" s="1" t="s">
        <v>518</v>
      </c>
    </row>
    <row r="383" spans="1:10" x14ac:dyDescent="0.3">
      <c r="A383" s="1" t="s">
        <v>850</v>
      </c>
      <c r="B383" s="1" t="s">
        <v>1178</v>
      </c>
      <c r="C383" s="1">
        <v>2004</v>
      </c>
      <c r="D383" s="1">
        <v>9</v>
      </c>
      <c r="E383" s="1">
        <v>832</v>
      </c>
      <c r="F383" s="1" t="s">
        <v>2</v>
      </c>
      <c r="G383" s="1" t="s">
        <v>3</v>
      </c>
      <c r="H383" s="1" t="s">
        <v>324</v>
      </c>
      <c r="I383" s="1" t="s">
        <v>654</v>
      </c>
      <c r="J383" s="1" t="s">
        <v>528</v>
      </c>
    </row>
    <row r="384" spans="1:10" x14ac:dyDescent="0.3">
      <c r="A384" s="1" t="s">
        <v>850</v>
      </c>
      <c r="B384" s="1" t="s">
        <v>1179</v>
      </c>
      <c r="C384" s="1">
        <v>2017</v>
      </c>
      <c r="D384" s="1">
        <v>9</v>
      </c>
      <c r="E384" s="1">
        <v>1067</v>
      </c>
      <c r="F384" s="1" t="s">
        <v>2</v>
      </c>
      <c r="G384" s="1" t="s">
        <v>3</v>
      </c>
      <c r="H384" s="1" t="s">
        <v>324</v>
      </c>
      <c r="I384" s="1" t="s">
        <v>645</v>
      </c>
      <c r="J384" s="1" t="s">
        <v>535</v>
      </c>
    </row>
    <row r="385" spans="1:10" x14ac:dyDescent="0.3">
      <c r="A385" s="1" t="s">
        <v>850</v>
      </c>
      <c r="B385" s="1" t="s">
        <v>1180</v>
      </c>
      <c r="C385" s="1">
        <v>2003</v>
      </c>
      <c r="D385" s="1">
        <v>9</v>
      </c>
      <c r="E385" s="1">
        <v>939</v>
      </c>
      <c r="F385" s="1" t="s">
        <v>2</v>
      </c>
      <c r="G385" s="1" t="s">
        <v>3</v>
      </c>
      <c r="H385" s="1" t="s">
        <v>324</v>
      </c>
      <c r="I385" s="1" t="s">
        <v>654</v>
      </c>
      <c r="J385" s="1" t="s">
        <v>546</v>
      </c>
    </row>
    <row r="386" spans="1:10" x14ac:dyDescent="0.3">
      <c r="A386" s="1" t="s">
        <v>850</v>
      </c>
      <c r="B386" s="1" t="s">
        <v>1181</v>
      </c>
      <c r="C386" s="1">
        <v>2016</v>
      </c>
      <c r="D386" s="1">
        <v>9</v>
      </c>
      <c r="E386" s="1">
        <v>992</v>
      </c>
      <c r="F386" s="1" t="s">
        <v>118</v>
      </c>
      <c r="G386" s="1" t="s">
        <v>3</v>
      </c>
      <c r="H386" s="1" t="s">
        <v>324</v>
      </c>
      <c r="I386" s="1" t="s">
        <v>652</v>
      </c>
      <c r="J386" s="1" t="s">
        <v>554</v>
      </c>
    </row>
    <row r="387" spans="1:10" x14ac:dyDescent="0.3">
      <c r="A387" s="1" t="s">
        <v>850</v>
      </c>
      <c r="B387" s="1" t="s">
        <v>1182</v>
      </c>
      <c r="C387" s="1">
        <v>2002</v>
      </c>
      <c r="D387" s="1">
        <v>9</v>
      </c>
      <c r="E387" s="1">
        <v>731.72367499999996</v>
      </c>
      <c r="F387" s="1" t="s">
        <v>2</v>
      </c>
      <c r="G387" s="1" t="s">
        <v>3</v>
      </c>
      <c r="H387" s="1" t="s">
        <v>324</v>
      </c>
      <c r="I387" s="1" t="s">
        <v>652</v>
      </c>
      <c r="J387" s="1" t="s">
        <v>810</v>
      </c>
    </row>
    <row r="388" spans="1:10" x14ac:dyDescent="0.3">
      <c r="A388" s="1" t="s">
        <v>850</v>
      </c>
      <c r="B388" s="1" t="s">
        <v>1183</v>
      </c>
      <c r="C388" s="1">
        <v>2015</v>
      </c>
      <c r="D388" s="1">
        <v>9</v>
      </c>
      <c r="E388" s="1">
        <v>1072</v>
      </c>
      <c r="F388" s="1" t="s">
        <v>2</v>
      </c>
      <c r="G388" s="1" t="s">
        <v>3</v>
      </c>
      <c r="H388" s="1" t="s">
        <v>324</v>
      </c>
      <c r="I388" s="1" t="s">
        <v>652</v>
      </c>
      <c r="J388" s="1" t="s">
        <v>573</v>
      </c>
    </row>
    <row r="389" spans="1:10" x14ac:dyDescent="0.3">
      <c r="A389" s="1" t="s">
        <v>850</v>
      </c>
      <c r="B389" s="1" t="s">
        <v>1184</v>
      </c>
      <c r="C389" s="1">
        <v>2001</v>
      </c>
      <c r="D389" s="1">
        <v>9</v>
      </c>
      <c r="E389" s="1">
        <v>631.48688100000004</v>
      </c>
      <c r="F389" s="1" t="s">
        <v>2</v>
      </c>
      <c r="G389" s="1" t="s">
        <v>3</v>
      </c>
      <c r="H389" s="1" t="s">
        <v>324</v>
      </c>
      <c r="I389" s="1" t="s">
        <v>652</v>
      </c>
      <c r="J389" s="1" t="s">
        <v>585</v>
      </c>
    </row>
    <row r="390" spans="1:10" x14ac:dyDescent="0.3">
      <c r="A390" s="1" t="s">
        <v>850</v>
      </c>
      <c r="B390" s="1" t="s">
        <v>1185</v>
      </c>
      <c r="C390" s="1">
        <v>2004</v>
      </c>
      <c r="D390" s="1">
        <v>3</v>
      </c>
      <c r="E390" s="1">
        <v>865</v>
      </c>
      <c r="F390" s="1" t="s">
        <v>2</v>
      </c>
      <c r="G390" s="1" t="s">
        <v>3</v>
      </c>
      <c r="H390" s="1" t="s">
        <v>324</v>
      </c>
      <c r="I390" s="1" t="s">
        <v>654</v>
      </c>
      <c r="J390" s="1" t="s">
        <v>595</v>
      </c>
    </row>
    <row r="391" spans="1:10" x14ac:dyDescent="0.3">
      <c r="A391" s="1" t="s">
        <v>850</v>
      </c>
      <c r="B391" s="1" t="s">
        <v>1186</v>
      </c>
      <c r="C391" s="1">
        <v>2017</v>
      </c>
      <c r="D391" s="1">
        <v>3</v>
      </c>
      <c r="E391" s="1">
        <v>1110</v>
      </c>
      <c r="F391" s="1" t="s">
        <v>2</v>
      </c>
      <c r="G391" s="1" t="s">
        <v>3</v>
      </c>
      <c r="H391" s="1" t="s">
        <v>324</v>
      </c>
      <c r="I391" s="1" t="s">
        <v>645</v>
      </c>
      <c r="J391" s="1" t="s">
        <v>602</v>
      </c>
    </row>
    <row r="392" spans="1:10" x14ac:dyDescent="0.3">
      <c r="A392" s="1" t="s">
        <v>850</v>
      </c>
      <c r="B392" s="1" t="s">
        <v>1187</v>
      </c>
      <c r="C392" s="1">
        <v>2003</v>
      </c>
      <c r="D392" s="1">
        <v>3</v>
      </c>
      <c r="E392" s="1">
        <v>896</v>
      </c>
      <c r="F392" s="1" t="s">
        <v>2</v>
      </c>
      <c r="G392" s="1" t="s">
        <v>3</v>
      </c>
      <c r="H392" s="1" t="s">
        <v>324</v>
      </c>
      <c r="I392" s="1" t="s">
        <v>654</v>
      </c>
      <c r="J392" s="1" t="s">
        <v>614</v>
      </c>
    </row>
    <row r="393" spans="1:10" x14ac:dyDescent="0.3">
      <c r="A393" s="1" t="s">
        <v>850</v>
      </c>
      <c r="B393" s="1" t="s">
        <v>1188</v>
      </c>
      <c r="C393" s="1">
        <v>2016</v>
      </c>
      <c r="D393" s="1">
        <v>3</v>
      </c>
      <c r="E393" s="1">
        <v>1145</v>
      </c>
      <c r="F393" s="1" t="s">
        <v>2</v>
      </c>
      <c r="G393" s="1" t="s">
        <v>3</v>
      </c>
      <c r="H393" s="1" t="s">
        <v>324</v>
      </c>
      <c r="I393" s="1" t="s">
        <v>650</v>
      </c>
      <c r="J393" s="1" t="s">
        <v>434</v>
      </c>
    </row>
    <row r="394" spans="1:10" x14ac:dyDescent="0.3">
      <c r="A394" s="1" t="s">
        <v>818</v>
      </c>
      <c r="B394" s="1" t="s">
        <v>1189</v>
      </c>
      <c r="C394" s="1">
        <v>1999</v>
      </c>
      <c r="D394" s="1">
        <v>9</v>
      </c>
      <c r="E394" s="1">
        <v>1000</v>
      </c>
      <c r="F394" s="1" t="s">
        <v>2</v>
      </c>
      <c r="G394" s="1" t="s">
        <v>3</v>
      </c>
      <c r="H394" s="1" t="s">
        <v>4</v>
      </c>
      <c r="I394" s="1" t="s">
        <v>5</v>
      </c>
      <c r="J394" s="1" t="s">
        <v>14</v>
      </c>
    </row>
    <row r="395" spans="1:10" x14ac:dyDescent="0.3">
      <c r="A395" s="1" t="s">
        <v>818</v>
      </c>
      <c r="B395" s="1" t="s">
        <v>1190</v>
      </c>
      <c r="C395" s="1">
        <v>2003</v>
      </c>
      <c r="D395" s="1">
        <v>3</v>
      </c>
      <c r="E395" s="1">
        <v>1079</v>
      </c>
      <c r="F395" s="1" t="s">
        <v>2</v>
      </c>
      <c r="G395" s="1" t="s">
        <v>3</v>
      </c>
      <c r="H395" s="1" t="s">
        <v>4</v>
      </c>
      <c r="I395" s="1" t="s">
        <v>5</v>
      </c>
      <c r="J395" s="1" t="s">
        <v>24</v>
      </c>
    </row>
    <row r="396" spans="1:10" x14ac:dyDescent="0.3">
      <c r="A396" s="1" t="s">
        <v>818</v>
      </c>
      <c r="B396" s="1" t="s">
        <v>1191</v>
      </c>
      <c r="C396" s="1">
        <v>2006</v>
      </c>
      <c r="D396" s="1">
        <v>9</v>
      </c>
      <c r="E396" s="1">
        <v>945</v>
      </c>
      <c r="F396" s="1" t="s">
        <v>2</v>
      </c>
      <c r="G396" s="1" t="s">
        <v>3</v>
      </c>
      <c r="H396" s="1" t="s">
        <v>4</v>
      </c>
      <c r="I396" s="1" t="s">
        <v>5</v>
      </c>
      <c r="J396" s="1" t="s">
        <v>34</v>
      </c>
    </row>
    <row r="397" spans="1:10" x14ac:dyDescent="0.3">
      <c r="A397" s="1" t="s">
        <v>818</v>
      </c>
      <c r="B397" s="1" t="s">
        <v>1192</v>
      </c>
      <c r="C397" s="1">
        <v>2010</v>
      </c>
      <c r="D397" s="1">
        <v>3</v>
      </c>
      <c r="E397" s="1">
        <v>866</v>
      </c>
      <c r="F397" s="1" t="s">
        <v>2</v>
      </c>
      <c r="G397" s="1" t="s">
        <v>3</v>
      </c>
      <c r="H397" s="1" t="s">
        <v>4</v>
      </c>
      <c r="I397" s="1" t="s">
        <v>5</v>
      </c>
      <c r="J397" s="1" t="s">
        <v>44</v>
      </c>
    </row>
    <row r="398" spans="1:10" x14ac:dyDescent="0.3">
      <c r="A398" s="1" t="s">
        <v>818</v>
      </c>
      <c r="B398" s="1" t="s">
        <v>1018</v>
      </c>
      <c r="C398" s="1">
        <v>2021</v>
      </c>
      <c r="D398" s="1">
        <v>3</v>
      </c>
      <c r="E398" s="1">
        <v>2443</v>
      </c>
      <c r="F398" s="1" t="s">
        <v>2</v>
      </c>
      <c r="G398" s="1" t="s">
        <v>3</v>
      </c>
      <c r="H398" s="1" t="s">
        <v>4</v>
      </c>
      <c r="I398" s="1" t="s">
        <v>52</v>
      </c>
      <c r="J398" s="1" t="s">
        <v>53</v>
      </c>
    </row>
    <row r="399" spans="1:10" x14ac:dyDescent="0.3">
      <c r="A399" s="1" t="s">
        <v>818</v>
      </c>
      <c r="B399" s="1" t="s">
        <v>1193</v>
      </c>
      <c r="C399" s="1">
        <v>1998</v>
      </c>
      <c r="D399" s="1">
        <v>9</v>
      </c>
      <c r="E399" s="1">
        <v>997.36611100000005</v>
      </c>
      <c r="F399" s="1" t="s">
        <v>2</v>
      </c>
      <c r="G399" s="1" t="s">
        <v>3</v>
      </c>
      <c r="H399" s="1" t="s">
        <v>4</v>
      </c>
      <c r="I399" s="1" t="s">
        <v>52</v>
      </c>
      <c r="J399" s="1" t="s">
        <v>59</v>
      </c>
    </row>
    <row r="400" spans="1:10" x14ac:dyDescent="0.3">
      <c r="A400" s="1" t="s">
        <v>818</v>
      </c>
      <c r="B400" s="1" t="s">
        <v>1020</v>
      </c>
      <c r="C400" s="1">
        <v>2007</v>
      </c>
      <c r="D400" s="1">
        <v>9</v>
      </c>
      <c r="E400" s="1">
        <v>1373</v>
      </c>
      <c r="F400" s="1" t="s">
        <v>2</v>
      </c>
      <c r="G400" s="1" t="s">
        <v>3</v>
      </c>
      <c r="H400" s="1" t="s">
        <v>4</v>
      </c>
      <c r="I400" s="1" t="s">
        <v>52</v>
      </c>
      <c r="J400" s="1" t="s">
        <v>65</v>
      </c>
    </row>
    <row r="401" spans="1:10" x14ac:dyDescent="0.3">
      <c r="A401" s="1" t="s">
        <v>818</v>
      </c>
      <c r="B401" s="1" t="s">
        <v>1021</v>
      </c>
      <c r="C401" s="1">
        <v>2016</v>
      </c>
      <c r="D401" s="1">
        <v>9</v>
      </c>
      <c r="E401" s="1">
        <v>1601</v>
      </c>
      <c r="F401" s="1" t="s">
        <v>2</v>
      </c>
      <c r="G401" s="1" t="s">
        <v>3</v>
      </c>
      <c r="H401" s="1" t="s">
        <v>4</v>
      </c>
      <c r="I401" s="1" t="s">
        <v>52</v>
      </c>
      <c r="J401" s="1" t="s">
        <v>73</v>
      </c>
    </row>
    <row r="402" spans="1:10" x14ac:dyDescent="0.3">
      <c r="A402" s="1" t="s">
        <v>818</v>
      </c>
      <c r="B402" s="1" t="s">
        <v>1194</v>
      </c>
      <c r="C402" s="1">
        <v>1984</v>
      </c>
      <c r="D402" s="1">
        <v>3</v>
      </c>
      <c r="E402" s="1">
        <v>468.86299500000001</v>
      </c>
      <c r="F402" s="1" t="s">
        <v>2</v>
      </c>
      <c r="G402" s="1" t="s">
        <v>3</v>
      </c>
      <c r="H402" s="1" t="s">
        <v>4</v>
      </c>
      <c r="I402" s="1" t="s">
        <v>52</v>
      </c>
      <c r="J402" s="1" t="s">
        <v>434</v>
      </c>
    </row>
    <row r="403" spans="1:10" x14ac:dyDescent="0.3">
      <c r="A403" s="1" t="s">
        <v>818</v>
      </c>
      <c r="B403" s="1" t="s">
        <v>1195</v>
      </c>
      <c r="C403" s="1">
        <v>2003</v>
      </c>
      <c r="D403" s="1">
        <v>3</v>
      </c>
      <c r="E403" s="1">
        <v>1113</v>
      </c>
      <c r="F403" s="1" t="s">
        <v>2</v>
      </c>
      <c r="G403" s="1" t="s">
        <v>3</v>
      </c>
      <c r="H403" s="1" t="s">
        <v>4</v>
      </c>
      <c r="I403" s="1" t="s">
        <v>87</v>
      </c>
      <c r="J403" s="1" t="s">
        <v>88</v>
      </c>
    </row>
    <row r="404" spans="1:10" x14ac:dyDescent="0.3">
      <c r="A404" s="1" t="s">
        <v>818</v>
      </c>
      <c r="B404" s="1" t="s">
        <v>1023</v>
      </c>
      <c r="C404" s="1">
        <v>2020</v>
      </c>
      <c r="D404" s="1">
        <v>9</v>
      </c>
      <c r="E404" s="1">
        <v>1122</v>
      </c>
      <c r="F404" s="1" t="s">
        <v>2</v>
      </c>
      <c r="G404" s="1" t="s">
        <v>3</v>
      </c>
      <c r="H404" s="1" t="s">
        <v>4</v>
      </c>
      <c r="I404" s="1" t="s">
        <v>87</v>
      </c>
      <c r="J404" s="1" t="s">
        <v>94</v>
      </c>
    </row>
    <row r="405" spans="1:10" x14ac:dyDescent="0.3">
      <c r="A405" s="1" t="s">
        <v>822</v>
      </c>
      <c r="B405" s="1" t="s">
        <v>1196</v>
      </c>
      <c r="C405" s="1">
        <v>1996</v>
      </c>
      <c r="D405" s="1">
        <v>12</v>
      </c>
      <c r="E405" s="1">
        <v>587.43633299999999</v>
      </c>
      <c r="F405" s="1" t="s">
        <v>2</v>
      </c>
      <c r="G405" s="1" t="s">
        <v>3</v>
      </c>
      <c r="H405" s="1" t="s">
        <v>101</v>
      </c>
      <c r="I405" s="1" t="s">
        <v>102</v>
      </c>
      <c r="J405" s="1" t="s">
        <v>107</v>
      </c>
    </row>
    <row r="406" spans="1:10" x14ac:dyDescent="0.3">
      <c r="A406" s="1" t="s">
        <v>822</v>
      </c>
      <c r="B406" s="1" t="s">
        <v>1197</v>
      </c>
      <c r="C406" s="1">
        <v>1995</v>
      </c>
      <c r="D406" s="1">
        <v>6</v>
      </c>
      <c r="E406" s="1">
        <v>604.27135699999997</v>
      </c>
      <c r="F406" s="1" t="s">
        <v>2</v>
      </c>
      <c r="G406" s="1" t="s">
        <v>3</v>
      </c>
      <c r="H406" s="1" t="s">
        <v>101</v>
      </c>
      <c r="I406" s="1" t="s">
        <v>102</v>
      </c>
      <c r="J406" s="1" t="s">
        <v>113</v>
      </c>
    </row>
    <row r="407" spans="1:10" x14ac:dyDescent="0.3">
      <c r="A407" s="1" t="s">
        <v>822</v>
      </c>
      <c r="B407" s="1" t="s">
        <v>1025</v>
      </c>
      <c r="C407" s="1">
        <v>2016</v>
      </c>
      <c r="D407" s="1">
        <v>6</v>
      </c>
      <c r="E407" s="1">
        <v>966</v>
      </c>
      <c r="F407" s="1" t="s">
        <v>2</v>
      </c>
      <c r="G407" s="1" t="s">
        <v>3</v>
      </c>
      <c r="H407" s="1" t="s">
        <v>101</v>
      </c>
      <c r="I407" s="1" t="s">
        <v>102</v>
      </c>
      <c r="J407" s="1" t="s">
        <v>122</v>
      </c>
    </row>
    <row r="408" spans="1:10" x14ac:dyDescent="0.3">
      <c r="A408" s="1" t="s">
        <v>822</v>
      </c>
      <c r="B408" s="1" t="s">
        <v>1198</v>
      </c>
      <c r="C408" s="1">
        <v>2010</v>
      </c>
      <c r="D408" s="1">
        <v>6</v>
      </c>
      <c r="E408" s="1"/>
      <c r="F408" s="1" t="s">
        <v>2</v>
      </c>
      <c r="G408" s="1" t="s">
        <v>3</v>
      </c>
      <c r="H408" s="1" t="s">
        <v>101</v>
      </c>
      <c r="I408" s="1" t="s">
        <v>102</v>
      </c>
      <c r="J408" s="1" t="s">
        <v>132</v>
      </c>
    </row>
    <row r="409" spans="1:10" x14ac:dyDescent="0.3">
      <c r="A409" s="1" t="s">
        <v>822</v>
      </c>
      <c r="B409" s="1" t="s">
        <v>1199</v>
      </c>
      <c r="C409" s="1">
        <v>2016</v>
      </c>
      <c r="D409" s="1">
        <v>6</v>
      </c>
      <c r="E409" s="1">
        <v>1034</v>
      </c>
      <c r="F409" s="1" t="s">
        <v>2</v>
      </c>
      <c r="G409" s="1" t="s">
        <v>3</v>
      </c>
      <c r="H409" s="1" t="s">
        <v>101</v>
      </c>
      <c r="I409" s="1" t="s">
        <v>102</v>
      </c>
      <c r="J409" s="1" t="s">
        <v>142</v>
      </c>
    </row>
    <row r="410" spans="1:10" x14ac:dyDescent="0.3">
      <c r="A410" s="1" t="s">
        <v>822</v>
      </c>
      <c r="B410" s="1" t="s">
        <v>1200</v>
      </c>
      <c r="C410" s="1">
        <v>2001</v>
      </c>
      <c r="D410" s="1">
        <v>12</v>
      </c>
      <c r="E410" s="1">
        <v>729.792148</v>
      </c>
      <c r="F410" s="1" t="s">
        <v>2</v>
      </c>
      <c r="G410" s="1" t="s">
        <v>3</v>
      </c>
      <c r="H410" s="1" t="s">
        <v>101</v>
      </c>
      <c r="I410" s="1" t="s">
        <v>102</v>
      </c>
      <c r="J410" s="1" t="s">
        <v>152</v>
      </c>
    </row>
    <row r="411" spans="1:10" x14ac:dyDescent="0.3">
      <c r="A411" s="1" t="s">
        <v>822</v>
      </c>
      <c r="B411" s="1" t="s">
        <v>1201</v>
      </c>
      <c r="C411" s="1">
        <v>1985</v>
      </c>
      <c r="D411" s="1">
        <v>6</v>
      </c>
      <c r="E411" s="1">
        <v>536.96214999999995</v>
      </c>
      <c r="F411" s="1" t="s">
        <v>2</v>
      </c>
      <c r="G411" s="1" t="s">
        <v>3</v>
      </c>
      <c r="H411" s="1" t="s">
        <v>101</v>
      </c>
      <c r="I411" s="1" t="s">
        <v>102</v>
      </c>
      <c r="J411" s="1" t="s">
        <v>162</v>
      </c>
    </row>
    <row r="412" spans="1:10" x14ac:dyDescent="0.3">
      <c r="A412" s="1" t="s">
        <v>822</v>
      </c>
      <c r="B412" s="1" t="s">
        <v>1202</v>
      </c>
      <c r="C412" s="1">
        <v>2006</v>
      </c>
      <c r="D412" s="1">
        <v>6</v>
      </c>
      <c r="E412" s="1">
        <v>883.86041399999999</v>
      </c>
      <c r="F412" s="1" t="s">
        <v>2</v>
      </c>
      <c r="G412" s="1" t="s">
        <v>3</v>
      </c>
      <c r="H412" s="1" t="s">
        <v>101</v>
      </c>
      <c r="I412" s="1" t="s">
        <v>102</v>
      </c>
      <c r="J412" s="1" t="s">
        <v>170</v>
      </c>
    </row>
    <row r="413" spans="1:10" x14ac:dyDescent="0.3">
      <c r="A413" s="1" t="s">
        <v>822</v>
      </c>
      <c r="B413" s="1" t="s">
        <v>1203</v>
      </c>
      <c r="C413" s="1">
        <v>1998</v>
      </c>
      <c r="D413" s="1">
        <v>12</v>
      </c>
      <c r="E413" s="1">
        <v>461.07423</v>
      </c>
      <c r="F413" s="1" t="s">
        <v>2</v>
      </c>
      <c r="G413" s="1" t="s">
        <v>3</v>
      </c>
      <c r="H413" s="1" t="s">
        <v>101</v>
      </c>
      <c r="I413" s="1" t="s">
        <v>102</v>
      </c>
      <c r="J413" s="1" t="s">
        <v>178</v>
      </c>
    </row>
    <row r="414" spans="1:10" x14ac:dyDescent="0.3">
      <c r="A414" s="1" t="s">
        <v>822</v>
      </c>
      <c r="B414" s="1" t="s">
        <v>1030</v>
      </c>
      <c r="C414" s="1">
        <v>2019</v>
      </c>
      <c r="D414" s="1">
        <v>6</v>
      </c>
      <c r="E414" s="1">
        <v>1045</v>
      </c>
      <c r="F414" s="1" t="s">
        <v>2</v>
      </c>
      <c r="G414" s="1" t="s">
        <v>3</v>
      </c>
      <c r="H414" s="1" t="s">
        <v>101</v>
      </c>
      <c r="I414" s="1" t="s">
        <v>102</v>
      </c>
      <c r="J414" s="1" t="s">
        <v>186</v>
      </c>
    </row>
    <row r="415" spans="1:10" x14ac:dyDescent="0.3">
      <c r="A415" s="1" t="s">
        <v>822</v>
      </c>
      <c r="B415" s="1" t="s">
        <v>1204</v>
      </c>
      <c r="C415" s="1">
        <v>2015</v>
      </c>
      <c r="D415" s="1">
        <v>12</v>
      </c>
      <c r="E415" s="1">
        <v>1012</v>
      </c>
      <c r="F415" s="1" t="s">
        <v>2</v>
      </c>
      <c r="G415" s="1" t="s">
        <v>3</v>
      </c>
      <c r="H415" s="1" t="s">
        <v>101</v>
      </c>
      <c r="I415" s="1" t="s">
        <v>102</v>
      </c>
      <c r="J415" s="1" t="s">
        <v>196</v>
      </c>
    </row>
    <row r="416" spans="1:10" x14ac:dyDescent="0.3">
      <c r="A416" s="1" t="s">
        <v>822</v>
      </c>
      <c r="B416" s="1" t="s">
        <v>1205</v>
      </c>
      <c r="C416" s="1">
        <v>1999</v>
      </c>
      <c r="D416" s="1">
        <v>6</v>
      </c>
      <c r="E416" s="1">
        <v>528.52428099999997</v>
      </c>
      <c r="F416" s="1" t="s">
        <v>2</v>
      </c>
      <c r="G416" s="1" t="s">
        <v>3</v>
      </c>
      <c r="H416" s="1" t="s">
        <v>101</v>
      </c>
      <c r="I416" s="1" t="s">
        <v>102</v>
      </c>
      <c r="J416" s="1" t="s">
        <v>202</v>
      </c>
    </row>
    <row r="417" spans="1:10" x14ac:dyDescent="0.3">
      <c r="A417" s="1" t="s">
        <v>822</v>
      </c>
      <c r="B417" s="1" t="s">
        <v>1206</v>
      </c>
      <c r="C417" s="1">
        <v>1997</v>
      </c>
      <c r="D417" s="1">
        <v>12</v>
      </c>
      <c r="E417" s="1">
        <v>577.89535599999999</v>
      </c>
      <c r="F417" s="1" t="s">
        <v>2</v>
      </c>
      <c r="G417" s="1" t="s">
        <v>3</v>
      </c>
      <c r="H417" s="1" t="s">
        <v>101</v>
      </c>
      <c r="I417" s="1" t="s">
        <v>102</v>
      </c>
      <c r="J417" s="1" t="s">
        <v>208</v>
      </c>
    </row>
    <row r="418" spans="1:10" x14ac:dyDescent="0.3">
      <c r="A418" s="1" t="s">
        <v>822</v>
      </c>
      <c r="B418" s="1" t="s">
        <v>1032</v>
      </c>
      <c r="C418" s="1">
        <v>2018</v>
      </c>
      <c r="D418" s="1">
        <v>12</v>
      </c>
      <c r="E418" s="1">
        <v>1009</v>
      </c>
      <c r="F418" s="1" t="s">
        <v>2</v>
      </c>
      <c r="G418" s="1" t="s">
        <v>3</v>
      </c>
      <c r="H418" s="1" t="s">
        <v>101</v>
      </c>
      <c r="I418" s="1" t="s">
        <v>102</v>
      </c>
      <c r="J418" s="1" t="s">
        <v>216</v>
      </c>
    </row>
    <row r="419" spans="1:10" x14ac:dyDescent="0.3">
      <c r="A419" s="1" t="s">
        <v>822</v>
      </c>
      <c r="B419" s="1" t="s">
        <v>1207</v>
      </c>
      <c r="C419" s="1">
        <v>2012</v>
      </c>
      <c r="D419" s="1">
        <v>12</v>
      </c>
      <c r="E419" s="1"/>
      <c r="F419" s="1" t="s">
        <v>2</v>
      </c>
      <c r="G419" s="1" t="s">
        <v>3</v>
      </c>
      <c r="H419" s="1" t="s">
        <v>101</v>
      </c>
      <c r="I419" s="1" t="s">
        <v>102</v>
      </c>
      <c r="J419" s="1" t="s">
        <v>224</v>
      </c>
    </row>
    <row r="420" spans="1:10" x14ac:dyDescent="0.3">
      <c r="A420" s="1" t="s">
        <v>822</v>
      </c>
      <c r="B420" s="1" t="s">
        <v>1208</v>
      </c>
      <c r="C420" s="1">
        <v>1985</v>
      </c>
      <c r="D420" s="1">
        <v>12</v>
      </c>
      <c r="E420" s="1">
        <v>343.95034099999998</v>
      </c>
      <c r="F420" s="1" t="s">
        <v>2</v>
      </c>
      <c r="G420" s="1" t="s">
        <v>3</v>
      </c>
      <c r="H420" s="1" t="s">
        <v>101</v>
      </c>
      <c r="I420" s="1" t="s">
        <v>102</v>
      </c>
      <c r="J420" s="1" t="s">
        <v>234</v>
      </c>
    </row>
    <row r="421" spans="1:10" x14ac:dyDescent="0.3">
      <c r="A421" s="1" t="s">
        <v>822</v>
      </c>
      <c r="B421" s="1" t="s">
        <v>1209</v>
      </c>
      <c r="C421" s="1">
        <v>1984</v>
      </c>
      <c r="D421" s="1">
        <v>6</v>
      </c>
      <c r="E421" s="1">
        <v>367.05636199999998</v>
      </c>
      <c r="F421" s="1" t="s">
        <v>2</v>
      </c>
      <c r="G421" s="1" t="s">
        <v>3</v>
      </c>
      <c r="H421" s="1" t="s">
        <v>101</v>
      </c>
      <c r="I421" s="1" t="s">
        <v>102</v>
      </c>
      <c r="J421" s="1" t="s">
        <v>244</v>
      </c>
    </row>
    <row r="422" spans="1:10" x14ac:dyDescent="0.3">
      <c r="A422" s="1" t="s">
        <v>822</v>
      </c>
      <c r="B422" s="1" t="s">
        <v>1210</v>
      </c>
      <c r="C422" s="1">
        <v>2015</v>
      </c>
      <c r="D422" s="1">
        <v>6</v>
      </c>
      <c r="E422" s="1">
        <v>1029</v>
      </c>
      <c r="F422" s="1" t="s">
        <v>2</v>
      </c>
      <c r="G422" s="1" t="s">
        <v>3</v>
      </c>
      <c r="H422" s="1" t="s">
        <v>101</v>
      </c>
      <c r="I422" s="1" t="s">
        <v>102</v>
      </c>
      <c r="J422" s="1" t="s">
        <v>250</v>
      </c>
    </row>
    <row r="423" spans="1:10" x14ac:dyDescent="0.3">
      <c r="A423" s="1" t="s">
        <v>822</v>
      </c>
      <c r="B423" s="1" t="s">
        <v>1211</v>
      </c>
      <c r="C423" s="1">
        <v>2000</v>
      </c>
      <c r="D423" s="1">
        <v>6</v>
      </c>
      <c r="E423" s="1">
        <v>603.35781699999995</v>
      </c>
      <c r="F423" s="1" t="s">
        <v>118</v>
      </c>
      <c r="G423" s="1" t="s">
        <v>3</v>
      </c>
      <c r="H423" s="1" t="s">
        <v>101</v>
      </c>
      <c r="I423" s="1" t="s">
        <v>102</v>
      </c>
      <c r="J423" s="1" t="s">
        <v>258</v>
      </c>
    </row>
    <row r="424" spans="1:10" x14ac:dyDescent="0.3">
      <c r="A424" s="1" t="s">
        <v>822</v>
      </c>
      <c r="B424" s="1" t="s">
        <v>1212</v>
      </c>
      <c r="C424" s="1">
        <v>1992</v>
      </c>
      <c r="D424" s="1">
        <v>6</v>
      </c>
      <c r="E424" s="1">
        <v>548.98737500000004</v>
      </c>
      <c r="F424" s="1" t="s">
        <v>2</v>
      </c>
      <c r="G424" s="1" t="s">
        <v>3</v>
      </c>
      <c r="H424" s="1" t="s">
        <v>101</v>
      </c>
      <c r="I424" s="1" t="s">
        <v>102</v>
      </c>
      <c r="J424" s="1" t="s">
        <v>268</v>
      </c>
    </row>
    <row r="425" spans="1:10" x14ac:dyDescent="0.3">
      <c r="A425" s="1" t="s">
        <v>822</v>
      </c>
      <c r="B425" s="1" t="s">
        <v>1037</v>
      </c>
      <c r="C425" s="1">
        <v>2013</v>
      </c>
      <c r="D425" s="1">
        <v>6</v>
      </c>
      <c r="E425" s="1">
        <v>990.72164999999995</v>
      </c>
      <c r="F425" s="1" t="s">
        <v>2</v>
      </c>
      <c r="G425" s="1" t="s">
        <v>3</v>
      </c>
      <c r="H425" s="1" t="s">
        <v>101</v>
      </c>
      <c r="I425" s="1" t="s">
        <v>102</v>
      </c>
      <c r="J425" s="1" t="s">
        <v>276</v>
      </c>
    </row>
    <row r="426" spans="1:10" x14ac:dyDescent="0.3">
      <c r="A426" s="1" t="s">
        <v>822</v>
      </c>
      <c r="B426" s="1" t="s">
        <v>1038</v>
      </c>
      <c r="C426" s="1">
        <v>2011</v>
      </c>
      <c r="D426" s="1">
        <v>12</v>
      </c>
      <c r="E426" s="1">
        <v>949.58968400000003</v>
      </c>
      <c r="F426" s="1" t="s">
        <v>2</v>
      </c>
      <c r="G426" s="1" t="s">
        <v>3</v>
      </c>
      <c r="H426" s="1" t="s">
        <v>101</v>
      </c>
      <c r="I426" s="1" t="s">
        <v>102</v>
      </c>
      <c r="J426" s="1" t="s">
        <v>284</v>
      </c>
    </row>
    <row r="427" spans="1:10" x14ac:dyDescent="0.3">
      <c r="A427" s="1" t="s">
        <v>822</v>
      </c>
      <c r="B427" s="1" t="s">
        <v>1213</v>
      </c>
      <c r="C427" s="1">
        <v>1994</v>
      </c>
      <c r="D427" s="1">
        <v>6</v>
      </c>
      <c r="E427" s="1">
        <v>828.990228</v>
      </c>
      <c r="F427" s="1" t="s">
        <v>2</v>
      </c>
      <c r="G427" s="1" t="s">
        <v>3</v>
      </c>
      <c r="H427" s="1" t="s">
        <v>101</v>
      </c>
      <c r="I427" s="1" t="s">
        <v>102</v>
      </c>
      <c r="J427" s="1" t="s">
        <v>290</v>
      </c>
    </row>
    <row r="428" spans="1:10" x14ac:dyDescent="0.3">
      <c r="A428" s="1" t="s">
        <v>822</v>
      </c>
      <c r="B428" s="1" t="s">
        <v>1039</v>
      </c>
      <c r="C428" s="1">
        <v>2016</v>
      </c>
      <c r="D428" s="1">
        <v>12</v>
      </c>
      <c r="E428" s="1">
        <v>1060</v>
      </c>
      <c r="F428" s="1" t="s">
        <v>2</v>
      </c>
      <c r="G428" s="1" t="s">
        <v>3</v>
      </c>
      <c r="H428" s="1" t="s">
        <v>101</v>
      </c>
      <c r="I428" s="1" t="s">
        <v>102</v>
      </c>
      <c r="J428" s="1" t="s">
        <v>298</v>
      </c>
    </row>
    <row r="429" spans="1:10" x14ac:dyDescent="0.3">
      <c r="A429" s="1" t="s">
        <v>847</v>
      </c>
      <c r="B429" s="1" t="s">
        <v>1214</v>
      </c>
      <c r="C429" s="1">
        <v>2012</v>
      </c>
      <c r="D429" s="1">
        <v>6</v>
      </c>
      <c r="E429" s="1">
        <v>2309</v>
      </c>
      <c r="F429" s="1" t="s">
        <v>2</v>
      </c>
      <c r="G429" s="1" t="s">
        <v>3</v>
      </c>
      <c r="H429" s="1" t="s">
        <v>304</v>
      </c>
      <c r="I429" s="1" t="s">
        <v>305</v>
      </c>
      <c r="J429" s="1" t="s">
        <v>308</v>
      </c>
    </row>
    <row r="430" spans="1:10" x14ac:dyDescent="0.3">
      <c r="A430" s="1" t="s">
        <v>847</v>
      </c>
      <c r="B430" s="1" t="s">
        <v>1215</v>
      </c>
      <c r="C430" s="1">
        <v>1999</v>
      </c>
      <c r="D430" s="1">
        <v>3</v>
      </c>
      <c r="E430" s="1">
        <v>1104</v>
      </c>
      <c r="F430" s="1" t="s">
        <v>2</v>
      </c>
      <c r="G430" s="1" t="s">
        <v>3</v>
      </c>
      <c r="H430" s="1" t="s">
        <v>304</v>
      </c>
      <c r="I430" s="1" t="s">
        <v>305</v>
      </c>
      <c r="J430" s="1" t="s">
        <v>318</v>
      </c>
    </row>
    <row r="431" spans="1:10" x14ac:dyDescent="0.3">
      <c r="A431" s="1" t="s">
        <v>850</v>
      </c>
      <c r="B431" s="1" t="s">
        <v>1041</v>
      </c>
      <c r="C431" s="1">
        <v>2012</v>
      </c>
      <c r="D431" s="1">
        <v>3</v>
      </c>
      <c r="E431" s="1">
        <v>1045</v>
      </c>
      <c r="F431" s="1" t="s">
        <v>2</v>
      </c>
      <c r="G431" s="1" t="s">
        <v>3</v>
      </c>
      <c r="H431" s="1" t="s">
        <v>324</v>
      </c>
      <c r="I431" s="1" t="s">
        <v>325</v>
      </c>
      <c r="J431" s="1" t="s">
        <v>328</v>
      </c>
    </row>
    <row r="432" spans="1:10" x14ac:dyDescent="0.3">
      <c r="A432" s="1" t="s">
        <v>850</v>
      </c>
      <c r="B432" s="1" t="s">
        <v>1216</v>
      </c>
      <c r="C432" s="1">
        <v>2009</v>
      </c>
      <c r="D432" s="1">
        <v>12</v>
      </c>
      <c r="E432" s="1">
        <v>982.89379899999994</v>
      </c>
      <c r="F432" s="1" t="s">
        <v>2</v>
      </c>
      <c r="G432" s="1" t="s">
        <v>3</v>
      </c>
      <c r="H432" s="1" t="s">
        <v>324</v>
      </c>
      <c r="I432" s="1" t="s">
        <v>339</v>
      </c>
      <c r="J432" s="1" t="s">
        <v>340</v>
      </c>
    </row>
    <row r="433" spans="1:10" x14ac:dyDescent="0.3">
      <c r="A433" s="1" t="s">
        <v>850</v>
      </c>
      <c r="B433" s="1" t="s">
        <v>1217</v>
      </c>
      <c r="C433" s="1">
        <v>2007</v>
      </c>
      <c r="D433" s="1">
        <v>6</v>
      </c>
      <c r="E433" s="1">
        <v>883.55048899999997</v>
      </c>
      <c r="F433" s="1" t="s">
        <v>2</v>
      </c>
      <c r="G433" s="1" t="s">
        <v>3</v>
      </c>
      <c r="H433" s="1" t="s">
        <v>324</v>
      </c>
      <c r="I433" s="1" t="s">
        <v>336</v>
      </c>
      <c r="J433" s="1" t="s">
        <v>808</v>
      </c>
    </row>
    <row r="434" spans="1:10" x14ac:dyDescent="0.3">
      <c r="A434" s="1" t="s">
        <v>850</v>
      </c>
      <c r="B434" s="1" t="s">
        <v>1218</v>
      </c>
      <c r="C434" s="1">
        <v>1996</v>
      </c>
      <c r="D434" s="1">
        <v>12</v>
      </c>
      <c r="E434" s="1">
        <v>711</v>
      </c>
      <c r="F434" s="1" t="s">
        <v>2</v>
      </c>
      <c r="G434" s="1" t="s">
        <v>3</v>
      </c>
      <c r="H434" s="1" t="s">
        <v>324</v>
      </c>
      <c r="I434" s="1" t="s">
        <v>339</v>
      </c>
      <c r="J434" s="1" t="s">
        <v>360</v>
      </c>
    </row>
    <row r="435" spans="1:10" x14ac:dyDescent="0.3">
      <c r="A435" s="1" t="s">
        <v>850</v>
      </c>
      <c r="B435" s="1" t="s">
        <v>1219</v>
      </c>
      <c r="C435" s="1">
        <v>2010</v>
      </c>
      <c r="D435" s="1">
        <v>6</v>
      </c>
      <c r="E435" s="1">
        <v>1157</v>
      </c>
      <c r="F435" s="1" t="s">
        <v>2</v>
      </c>
      <c r="G435" s="1" t="s">
        <v>3</v>
      </c>
      <c r="H435" s="1" t="s">
        <v>324</v>
      </c>
      <c r="I435" s="1" t="s">
        <v>364</v>
      </c>
      <c r="J435" s="1" t="s">
        <v>371</v>
      </c>
    </row>
    <row r="436" spans="1:10" x14ac:dyDescent="0.3">
      <c r="A436" s="1" t="s">
        <v>850</v>
      </c>
      <c r="B436" s="1" t="s">
        <v>1220</v>
      </c>
      <c r="C436" s="1">
        <v>2017</v>
      </c>
      <c r="D436" s="1">
        <v>3</v>
      </c>
      <c r="E436" s="1">
        <v>1321</v>
      </c>
      <c r="F436" s="1" t="s">
        <v>2</v>
      </c>
      <c r="G436" s="1" t="s">
        <v>3</v>
      </c>
      <c r="H436" s="1" t="s">
        <v>324</v>
      </c>
      <c r="I436" s="1" t="s">
        <v>364</v>
      </c>
      <c r="J436" s="1" t="s">
        <v>384</v>
      </c>
    </row>
    <row r="437" spans="1:10" x14ac:dyDescent="0.3">
      <c r="A437" s="1" t="s">
        <v>850</v>
      </c>
      <c r="B437" s="1" t="s">
        <v>1221</v>
      </c>
      <c r="C437" s="1">
        <v>2012</v>
      </c>
      <c r="D437" s="1">
        <v>6</v>
      </c>
      <c r="E437" s="1">
        <v>1073</v>
      </c>
      <c r="F437" s="1" t="s">
        <v>2</v>
      </c>
      <c r="G437" s="1" t="s">
        <v>3</v>
      </c>
      <c r="H437" s="1" t="s">
        <v>324</v>
      </c>
      <c r="I437" s="1" t="s">
        <v>364</v>
      </c>
      <c r="J437" s="1" t="s">
        <v>396</v>
      </c>
    </row>
    <row r="438" spans="1:10" x14ac:dyDescent="0.3">
      <c r="A438" s="1" t="s">
        <v>850</v>
      </c>
      <c r="B438" s="1" t="s">
        <v>1222</v>
      </c>
      <c r="C438" s="1">
        <v>2014</v>
      </c>
      <c r="D438" s="1">
        <v>12</v>
      </c>
      <c r="E438" s="1">
        <v>733</v>
      </c>
      <c r="F438" s="1" t="s">
        <v>2</v>
      </c>
      <c r="G438" s="1" t="s">
        <v>3</v>
      </c>
      <c r="H438" s="1" t="s">
        <v>324</v>
      </c>
      <c r="I438" s="1" t="s">
        <v>364</v>
      </c>
      <c r="J438" s="1" t="s">
        <v>406</v>
      </c>
    </row>
    <row r="439" spans="1:10" x14ac:dyDescent="0.3">
      <c r="A439" s="1" t="s">
        <v>850</v>
      </c>
      <c r="B439" s="1" t="s">
        <v>1223</v>
      </c>
      <c r="C439" s="1">
        <v>2017</v>
      </c>
      <c r="D439" s="1">
        <v>6</v>
      </c>
      <c r="E439" s="1">
        <v>997</v>
      </c>
      <c r="F439" s="1" t="s">
        <v>2</v>
      </c>
      <c r="G439" s="1" t="s">
        <v>3</v>
      </c>
      <c r="H439" s="1" t="s">
        <v>324</v>
      </c>
      <c r="I439" s="1" t="s">
        <v>364</v>
      </c>
      <c r="J439" s="1" t="s">
        <v>418</v>
      </c>
    </row>
    <row r="440" spans="1:10" x14ac:dyDescent="0.3">
      <c r="A440" s="1" t="s">
        <v>850</v>
      </c>
      <c r="B440" s="1" t="s">
        <v>1224</v>
      </c>
      <c r="C440" s="1">
        <v>2019</v>
      </c>
      <c r="D440" s="1">
        <v>12</v>
      </c>
      <c r="E440" s="1">
        <v>1036</v>
      </c>
      <c r="F440" s="1" t="s">
        <v>2</v>
      </c>
      <c r="G440" s="1" t="s">
        <v>3</v>
      </c>
      <c r="H440" s="1" t="s">
        <v>324</v>
      </c>
      <c r="I440" s="1" t="s">
        <v>364</v>
      </c>
      <c r="J440" s="1" t="s">
        <v>433</v>
      </c>
    </row>
    <row r="441" spans="1:10" x14ac:dyDescent="0.3">
      <c r="A441" s="1" t="s">
        <v>850</v>
      </c>
      <c r="B441" s="1" t="s">
        <v>1225</v>
      </c>
      <c r="C441" s="1">
        <v>2010</v>
      </c>
      <c r="D441" s="1">
        <v>12</v>
      </c>
      <c r="E441" s="1">
        <v>1022</v>
      </c>
      <c r="F441" s="1" t="s">
        <v>2</v>
      </c>
      <c r="G441" s="1" t="s">
        <v>3</v>
      </c>
      <c r="H441" s="1" t="s">
        <v>324</v>
      </c>
      <c r="I441" s="1" t="s">
        <v>364</v>
      </c>
      <c r="J441" s="1" t="s">
        <v>448</v>
      </c>
    </row>
    <row r="442" spans="1:10" x14ac:dyDescent="0.3">
      <c r="A442" s="1" t="s">
        <v>850</v>
      </c>
      <c r="B442" s="1" t="s">
        <v>1226</v>
      </c>
      <c r="C442" s="1">
        <v>2008</v>
      </c>
      <c r="D442" s="1">
        <v>12</v>
      </c>
      <c r="E442" s="1">
        <v>964</v>
      </c>
      <c r="F442" s="1" t="s">
        <v>2</v>
      </c>
      <c r="G442" s="1" t="s">
        <v>3</v>
      </c>
      <c r="H442" s="1" t="s">
        <v>324</v>
      </c>
      <c r="I442" s="1" t="s">
        <v>341</v>
      </c>
      <c r="J442" s="1" t="s">
        <v>458</v>
      </c>
    </row>
    <row r="443" spans="1:10" x14ac:dyDescent="0.3">
      <c r="A443" s="1" t="s">
        <v>850</v>
      </c>
      <c r="B443" s="1" t="s">
        <v>1227</v>
      </c>
      <c r="C443" s="1">
        <v>1994</v>
      </c>
      <c r="D443" s="1">
        <v>12</v>
      </c>
      <c r="E443" s="1">
        <v>641.36125600000003</v>
      </c>
      <c r="F443" s="1" t="s">
        <v>2</v>
      </c>
      <c r="G443" s="1" t="s">
        <v>3</v>
      </c>
      <c r="H443" s="1" t="s">
        <v>324</v>
      </c>
      <c r="I443" s="1" t="s">
        <v>339</v>
      </c>
      <c r="J443" s="1" t="s">
        <v>468</v>
      </c>
    </row>
    <row r="444" spans="1:10" x14ac:dyDescent="0.3">
      <c r="A444" s="1" t="s">
        <v>850</v>
      </c>
      <c r="B444" s="1" t="s">
        <v>1228</v>
      </c>
      <c r="C444" s="1">
        <v>2007</v>
      </c>
      <c r="D444" s="1">
        <v>12</v>
      </c>
      <c r="E444" s="1">
        <v>911</v>
      </c>
      <c r="F444" s="1" t="s">
        <v>2</v>
      </c>
      <c r="G444" s="1" t="s">
        <v>3</v>
      </c>
      <c r="H444" s="1" t="s">
        <v>324</v>
      </c>
      <c r="I444" s="1" t="s">
        <v>336</v>
      </c>
      <c r="J444" s="1" t="s">
        <v>477</v>
      </c>
    </row>
    <row r="445" spans="1:10" x14ac:dyDescent="0.3">
      <c r="A445" s="1" t="s">
        <v>850</v>
      </c>
      <c r="B445" s="1" t="s">
        <v>1055</v>
      </c>
      <c r="C445" s="1">
        <v>2020</v>
      </c>
      <c r="D445" s="1">
        <v>12</v>
      </c>
      <c r="E445" s="1">
        <v>1118</v>
      </c>
      <c r="F445" s="1" t="s">
        <v>118</v>
      </c>
      <c r="G445" s="1" t="s">
        <v>3</v>
      </c>
      <c r="H445" s="1" t="s">
        <v>324</v>
      </c>
      <c r="I445" s="1" t="s">
        <v>339</v>
      </c>
      <c r="J445" s="1" t="s">
        <v>434</v>
      </c>
    </row>
    <row r="446" spans="1:10" x14ac:dyDescent="0.3">
      <c r="A446" s="1" t="s">
        <v>850</v>
      </c>
      <c r="B446" s="1" t="s">
        <v>1229</v>
      </c>
      <c r="C446" s="1">
        <v>2006</v>
      </c>
      <c r="D446" s="1">
        <v>12</v>
      </c>
      <c r="E446" s="1">
        <v>935</v>
      </c>
      <c r="F446" s="1" t="s">
        <v>2</v>
      </c>
      <c r="G446" s="1" t="s">
        <v>3</v>
      </c>
      <c r="H446" s="1" t="s">
        <v>324</v>
      </c>
      <c r="I446" s="1" t="s">
        <v>341</v>
      </c>
      <c r="J446" s="1" t="s">
        <v>492</v>
      </c>
    </row>
    <row r="447" spans="1:10" x14ac:dyDescent="0.3">
      <c r="A447" s="1" t="s">
        <v>850</v>
      </c>
      <c r="B447" s="1" t="s">
        <v>1230</v>
      </c>
      <c r="C447" s="1">
        <v>1999</v>
      </c>
      <c r="D447" s="1">
        <v>12</v>
      </c>
      <c r="E447" s="1">
        <v>679.63085000000001</v>
      </c>
      <c r="F447" s="1" t="s">
        <v>2</v>
      </c>
      <c r="G447" s="1" t="s">
        <v>3</v>
      </c>
      <c r="H447" s="1" t="s">
        <v>324</v>
      </c>
      <c r="I447" s="1" t="s">
        <v>339</v>
      </c>
      <c r="J447" s="1" t="s">
        <v>502</v>
      </c>
    </row>
    <row r="448" spans="1:10" x14ac:dyDescent="0.3">
      <c r="A448" s="1" t="s">
        <v>850</v>
      </c>
      <c r="B448" s="1" t="s">
        <v>1231</v>
      </c>
      <c r="C448" s="1">
        <v>2012</v>
      </c>
      <c r="D448" s="1">
        <v>12</v>
      </c>
      <c r="E448" s="1">
        <v>1025</v>
      </c>
      <c r="F448" s="1" t="s">
        <v>2</v>
      </c>
      <c r="G448" s="1" t="s">
        <v>3</v>
      </c>
      <c r="H448" s="1" t="s">
        <v>324</v>
      </c>
      <c r="I448" s="1" t="s">
        <v>341</v>
      </c>
      <c r="J448" s="1" t="s">
        <v>510</v>
      </c>
    </row>
    <row r="449" spans="1:10" x14ac:dyDescent="0.3">
      <c r="A449" s="1" t="s">
        <v>850</v>
      </c>
      <c r="B449" s="1" t="s">
        <v>1232</v>
      </c>
      <c r="C449" s="1">
        <v>1998</v>
      </c>
      <c r="D449" s="1">
        <v>12</v>
      </c>
      <c r="E449" s="1">
        <v>770</v>
      </c>
      <c r="F449" s="1" t="s">
        <v>2</v>
      </c>
      <c r="G449" s="1" t="s">
        <v>3</v>
      </c>
      <c r="H449" s="1" t="s">
        <v>324</v>
      </c>
      <c r="I449" s="1" t="s">
        <v>336</v>
      </c>
      <c r="J449" s="1" t="s">
        <v>518</v>
      </c>
    </row>
    <row r="450" spans="1:10" x14ac:dyDescent="0.3">
      <c r="A450" s="1" t="s">
        <v>850</v>
      </c>
      <c r="B450" s="1" t="s">
        <v>1233</v>
      </c>
      <c r="C450" s="1">
        <v>2011</v>
      </c>
      <c r="D450" s="1">
        <v>12</v>
      </c>
      <c r="E450" s="1">
        <v>1022</v>
      </c>
      <c r="F450" s="1" t="s">
        <v>2</v>
      </c>
      <c r="G450" s="1" t="s">
        <v>3</v>
      </c>
      <c r="H450" s="1" t="s">
        <v>324</v>
      </c>
      <c r="I450" s="1" t="s">
        <v>341</v>
      </c>
      <c r="J450" s="1" t="s">
        <v>528</v>
      </c>
    </row>
    <row r="451" spans="1:10" x14ac:dyDescent="0.3">
      <c r="A451" s="1" t="s">
        <v>850</v>
      </c>
      <c r="B451" s="1" t="s">
        <v>1234</v>
      </c>
      <c r="C451" s="1">
        <v>1997</v>
      </c>
      <c r="D451" s="1">
        <v>12</v>
      </c>
      <c r="E451" s="1">
        <v>744</v>
      </c>
      <c r="F451" s="1" t="s">
        <v>2</v>
      </c>
      <c r="G451" s="1" t="s">
        <v>3</v>
      </c>
      <c r="H451" s="1" t="s">
        <v>324</v>
      </c>
      <c r="I451" s="1" t="s">
        <v>336</v>
      </c>
      <c r="J451" s="1" t="s">
        <v>535</v>
      </c>
    </row>
    <row r="452" spans="1:10" x14ac:dyDescent="0.3">
      <c r="A452" s="1" t="s">
        <v>850</v>
      </c>
      <c r="B452" s="1" t="s">
        <v>1235</v>
      </c>
      <c r="C452" s="1">
        <v>2010</v>
      </c>
      <c r="D452" s="1">
        <v>12</v>
      </c>
      <c r="E452" s="1">
        <v>1000</v>
      </c>
      <c r="F452" s="1" t="s">
        <v>2</v>
      </c>
      <c r="G452" s="1" t="s">
        <v>3</v>
      </c>
      <c r="H452" s="1" t="s">
        <v>324</v>
      </c>
      <c r="I452" s="1" t="s">
        <v>341</v>
      </c>
      <c r="J452" s="1" t="s">
        <v>546</v>
      </c>
    </row>
    <row r="453" spans="1:10" x14ac:dyDescent="0.3">
      <c r="A453" s="1" t="s">
        <v>850</v>
      </c>
      <c r="B453" s="1" t="s">
        <v>1236</v>
      </c>
      <c r="C453" s="1">
        <v>1996</v>
      </c>
      <c r="D453" s="1">
        <v>12</v>
      </c>
      <c r="E453" s="1">
        <v>676</v>
      </c>
      <c r="F453" s="1" t="s">
        <v>2</v>
      </c>
      <c r="G453" s="1" t="s">
        <v>3</v>
      </c>
      <c r="H453" s="1" t="s">
        <v>324</v>
      </c>
      <c r="I453" s="1" t="s">
        <v>336</v>
      </c>
      <c r="J453" s="1" t="s">
        <v>556</v>
      </c>
    </row>
    <row r="454" spans="1:10" x14ac:dyDescent="0.3">
      <c r="A454" s="1" t="s">
        <v>850</v>
      </c>
      <c r="B454" s="1" t="s">
        <v>1237</v>
      </c>
      <c r="C454" s="1">
        <v>2009</v>
      </c>
      <c r="D454" s="1">
        <v>12</v>
      </c>
      <c r="E454" s="1">
        <v>968.84361899999999</v>
      </c>
      <c r="F454" s="1" t="s">
        <v>2</v>
      </c>
      <c r="G454" s="1" t="s">
        <v>3</v>
      </c>
      <c r="H454" s="1" t="s">
        <v>324</v>
      </c>
      <c r="I454" s="1" t="s">
        <v>339</v>
      </c>
      <c r="J454" s="1" t="s">
        <v>565</v>
      </c>
    </row>
    <row r="455" spans="1:10" x14ac:dyDescent="0.3">
      <c r="A455" s="1" t="s">
        <v>850</v>
      </c>
      <c r="B455" s="1" t="s">
        <v>1238</v>
      </c>
      <c r="C455" s="1">
        <v>1995</v>
      </c>
      <c r="D455" s="1">
        <v>12</v>
      </c>
      <c r="E455" s="1">
        <v>817</v>
      </c>
      <c r="F455" s="1" t="s">
        <v>2</v>
      </c>
      <c r="G455" s="1" t="s">
        <v>3</v>
      </c>
      <c r="H455" s="1" t="s">
        <v>324</v>
      </c>
      <c r="I455" s="1" t="s">
        <v>341</v>
      </c>
      <c r="J455" s="1" t="s">
        <v>575</v>
      </c>
    </row>
    <row r="456" spans="1:10" x14ac:dyDescent="0.3">
      <c r="A456" s="1" t="s">
        <v>850</v>
      </c>
      <c r="B456" s="1" t="s">
        <v>1239</v>
      </c>
      <c r="C456" s="1">
        <v>2008</v>
      </c>
      <c r="D456" s="1">
        <v>12</v>
      </c>
      <c r="E456" s="1">
        <v>965.16690900000003</v>
      </c>
      <c r="F456" s="1" t="s">
        <v>2</v>
      </c>
      <c r="G456" s="1" t="s">
        <v>3</v>
      </c>
      <c r="H456" s="1" t="s">
        <v>324</v>
      </c>
      <c r="I456" s="1" t="s">
        <v>339</v>
      </c>
      <c r="J456" s="1" t="s">
        <v>585</v>
      </c>
    </row>
    <row r="457" spans="1:10" x14ac:dyDescent="0.3">
      <c r="A457" s="1" t="s">
        <v>850</v>
      </c>
      <c r="B457" s="1" t="s">
        <v>1240</v>
      </c>
      <c r="C457" s="1">
        <v>2011</v>
      </c>
      <c r="D457" s="1">
        <v>6</v>
      </c>
      <c r="E457" s="1">
        <v>1012</v>
      </c>
      <c r="F457" s="1" t="s">
        <v>2</v>
      </c>
      <c r="G457" s="1" t="s">
        <v>3</v>
      </c>
      <c r="H457" s="1" t="s">
        <v>324</v>
      </c>
      <c r="I457" s="1" t="s">
        <v>341</v>
      </c>
      <c r="J457" s="1" t="s">
        <v>595</v>
      </c>
    </row>
    <row r="458" spans="1:10" x14ac:dyDescent="0.3">
      <c r="A458" s="1" t="s">
        <v>850</v>
      </c>
      <c r="B458" s="1" t="s">
        <v>1241</v>
      </c>
      <c r="C458" s="1">
        <v>1997</v>
      </c>
      <c r="D458" s="1">
        <v>6</v>
      </c>
      <c r="E458" s="1">
        <v>748</v>
      </c>
      <c r="F458" s="1" t="s">
        <v>2</v>
      </c>
      <c r="G458" s="1" t="s">
        <v>3</v>
      </c>
      <c r="H458" s="1" t="s">
        <v>324</v>
      </c>
      <c r="I458" s="1" t="s">
        <v>336</v>
      </c>
      <c r="J458" s="1" t="s">
        <v>604</v>
      </c>
    </row>
    <row r="459" spans="1:10" x14ac:dyDescent="0.3">
      <c r="A459" s="1" t="s">
        <v>850</v>
      </c>
      <c r="B459" s="1" t="s">
        <v>1242</v>
      </c>
      <c r="C459" s="1">
        <v>2010</v>
      </c>
      <c r="D459" s="1">
        <v>6</v>
      </c>
      <c r="E459" s="1">
        <v>990</v>
      </c>
      <c r="F459" s="1" t="s">
        <v>2</v>
      </c>
      <c r="G459" s="1" t="s">
        <v>3</v>
      </c>
      <c r="H459" s="1" t="s">
        <v>324</v>
      </c>
      <c r="I459" s="1" t="s">
        <v>341</v>
      </c>
      <c r="J459" s="1" t="s">
        <v>614</v>
      </c>
    </row>
    <row r="460" spans="1:10" x14ac:dyDescent="0.3">
      <c r="A460" s="1" t="s">
        <v>850</v>
      </c>
      <c r="B460" s="1" t="s">
        <v>1243</v>
      </c>
      <c r="C460" s="1">
        <v>1996</v>
      </c>
      <c r="D460" s="1">
        <v>6</v>
      </c>
      <c r="E460" s="1">
        <v>727</v>
      </c>
      <c r="F460" s="1" t="s">
        <v>2</v>
      </c>
      <c r="G460" s="1" t="s">
        <v>3</v>
      </c>
      <c r="H460" s="1" t="s">
        <v>324</v>
      </c>
      <c r="I460" s="1" t="s">
        <v>336</v>
      </c>
      <c r="J460" s="1" t="s">
        <v>623</v>
      </c>
    </row>
    <row r="461" spans="1:10" x14ac:dyDescent="0.3">
      <c r="A461" s="1" t="s">
        <v>850</v>
      </c>
      <c r="B461" s="1" t="s">
        <v>1244</v>
      </c>
      <c r="C461" s="1">
        <v>2020</v>
      </c>
      <c r="D461" s="1">
        <v>9</v>
      </c>
      <c r="E461" s="1">
        <v>1158</v>
      </c>
      <c r="F461" s="1" t="s">
        <v>2</v>
      </c>
      <c r="G461" s="1" t="s">
        <v>3</v>
      </c>
      <c r="H461" s="1" t="s">
        <v>324</v>
      </c>
      <c r="I461" s="1" t="s">
        <v>336</v>
      </c>
      <c r="J461" s="1" t="s">
        <v>629</v>
      </c>
    </row>
    <row r="462" spans="1:10" x14ac:dyDescent="0.3">
      <c r="A462" s="1" t="s">
        <v>850</v>
      </c>
      <c r="B462" s="1" t="s">
        <v>1245</v>
      </c>
      <c r="C462" s="1">
        <v>2008</v>
      </c>
      <c r="D462" s="1">
        <v>12</v>
      </c>
      <c r="E462" s="1">
        <v>982</v>
      </c>
      <c r="F462" s="1" t="s">
        <v>2</v>
      </c>
      <c r="G462" s="1" t="s">
        <v>3</v>
      </c>
      <c r="H462" s="1" t="s">
        <v>324</v>
      </c>
      <c r="I462" s="1" t="s">
        <v>339</v>
      </c>
      <c r="J462" s="1" t="s">
        <v>638</v>
      </c>
    </row>
    <row r="463" spans="1:10" x14ac:dyDescent="0.3">
      <c r="A463" s="1" t="s">
        <v>850</v>
      </c>
      <c r="B463" s="1" t="s">
        <v>1073</v>
      </c>
      <c r="C463" s="1">
        <v>2016</v>
      </c>
      <c r="D463" s="1">
        <v>12</v>
      </c>
      <c r="E463" s="1">
        <v>2.5</v>
      </c>
      <c r="F463" s="1" t="s">
        <v>2</v>
      </c>
      <c r="G463" s="1" t="s">
        <v>97</v>
      </c>
      <c r="H463" s="1" t="s">
        <v>324</v>
      </c>
      <c r="I463" s="1" t="s">
        <v>647</v>
      </c>
      <c r="J463" s="1" t="s">
        <v>810</v>
      </c>
    </row>
    <row r="464" spans="1:10" x14ac:dyDescent="0.3">
      <c r="A464" s="1" t="s">
        <v>850</v>
      </c>
      <c r="B464" s="1" t="s">
        <v>1246</v>
      </c>
      <c r="C464" s="1">
        <v>2003</v>
      </c>
      <c r="D464" s="1">
        <v>3</v>
      </c>
      <c r="E464" s="1">
        <v>771.39575000000002</v>
      </c>
      <c r="F464" s="1" t="s">
        <v>2</v>
      </c>
      <c r="G464" s="1" t="s">
        <v>3</v>
      </c>
      <c r="H464" s="1" t="s">
        <v>324</v>
      </c>
      <c r="I464" s="1" t="s">
        <v>652</v>
      </c>
      <c r="J464" s="1" t="s">
        <v>344</v>
      </c>
    </row>
    <row r="465" spans="1:10" x14ac:dyDescent="0.3">
      <c r="A465" s="1" t="s">
        <v>850</v>
      </c>
      <c r="B465" s="1" t="s">
        <v>1247</v>
      </c>
      <c r="C465" s="1">
        <v>2016</v>
      </c>
      <c r="D465" s="1">
        <v>3</v>
      </c>
      <c r="E465" s="1">
        <v>1112</v>
      </c>
      <c r="F465" s="1" t="s">
        <v>2</v>
      </c>
      <c r="G465" s="1" t="s">
        <v>3</v>
      </c>
      <c r="H465" s="1" t="s">
        <v>324</v>
      </c>
      <c r="I465" s="1" t="s">
        <v>650</v>
      </c>
      <c r="J465" s="1" t="s">
        <v>808</v>
      </c>
    </row>
    <row r="466" spans="1:10" x14ac:dyDescent="0.3">
      <c r="A466" s="1" t="s">
        <v>850</v>
      </c>
      <c r="B466" s="1" t="s">
        <v>1248</v>
      </c>
      <c r="C466" s="1">
        <v>2002</v>
      </c>
      <c r="D466" s="1">
        <v>3</v>
      </c>
      <c r="E466" s="1">
        <v>740</v>
      </c>
      <c r="F466" s="1" t="s">
        <v>118</v>
      </c>
      <c r="G466" s="1" t="s">
        <v>3</v>
      </c>
      <c r="H466" s="1" t="s">
        <v>324</v>
      </c>
      <c r="I466" s="1" t="s">
        <v>652</v>
      </c>
      <c r="J466" s="1" t="s">
        <v>360</v>
      </c>
    </row>
    <row r="467" spans="1:10" x14ac:dyDescent="0.3">
      <c r="A467" s="1" t="s">
        <v>850</v>
      </c>
      <c r="B467" s="1" t="s">
        <v>1249</v>
      </c>
      <c r="C467" s="1">
        <v>2015</v>
      </c>
      <c r="D467" s="1">
        <v>9</v>
      </c>
      <c r="E467" s="1">
        <v>1905</v>
      </c>
      <c r="F467" s="1" t="s">
        <v>2</v>
      </c>
      <c r="G467" s="1" t="s">
        <v>3</v>
      </c>
      <c r="H467" s="1" t="s">
        <v>324</v>
      </c>
      <c r="I467" s="1" t="s">
        <v>668</v>
      </c>
      <c r="J467" s="1" t="s">
        <v>371</v>
      </c>
    </row>
    <row r="468" spans="1:10" x14ac:dyDescent="0.3">
      <c r="A468" s="1" t="s">
        <v>850</v>
      </c>
      <c r="B468" s="1" t="s">
        <v>1250</v>
      </c>
      <c r="C468" s="1">
        <v>2010</v>
      </c>
      <c r="D468" s="1">
        <v>12</v>
      </c>
      <c r="E468" s="1">
        <v>1059</v>
      </c>
      <c r="F468" s="1" t="s">
        <v>2</v>
      </c>
      <c r="G468" s="1" t="s">
        <v>3</v>
      </c>
      <c r="H468" s="1" t="s">
        <v>324</v>
      </c>
      <c r="I468" s="1" t="s">
        <v>668</v>
      </c>
      <c r="J468" s="1" t="s">
        <v>382</v>
      </c>
    </row>
    <row r="469" spans="1:10" x14ac:dyDescent="0.3">
      <c r="A469" s="1" t="s">
        <v>850</v>
      </c>
      <c r="B469" s="1" t="s">
        <v>1251</v>
      </c>
      <c r="C469" s="1">
        <v>2017</v>
      </c>
      <c r="D469" s="1">
        <v>9</v>
      </c>
      <c r="E469" s="1">
        <v>1109</v>
      </c>
      <c r="F469" s="1" t="s">
        <v>2</v>
      </c>
      <c r="G469" s="1" t="s">
        <v>3</v>
      </c>
      <c r="H469" s="1" t="s">
        <v>324</v>
      </c>
      <c r="I469" s="1" t="s">
        <v>668</v>
      </c>
      <c r="J469" s="1" t="s">
        <v>394</v>
      </c>
    </row>
    <row r="470" spans="1:10" x14ac:dyDescent="0.3">
      <c r="A470" s="1" t="s">
        <v>850</v>
      </c>
      <c r="B470" s="1" t="s">
        <v>1252</v>
      </c>
      <c r="C470" s="1">
        <v>2020</v>
      </c>
      <c r="D470" s="1">
        <v>3</v>
      </c>
      <c r="E470" s="1">
        <v>1034</v>
      </c>
      <c r="F470" s="1" t="s">
        <v>2</v>
      </c>
      <c r="G470" s="1" t="s">
        <v>3</v>
      </c>
      <c r="H470" s="1" t="s">
        <v>324</v>
      </c>
      <c r="I470" s="1" t="s">
        <v>668</v>
      </c>
      <c r="J470" s="1" t="s">
        <v>404</v>
      </c>
    </row>
    <row r="471" spans="1:10" x14ac:dyDescent="0.3">
      <c r="A471" s="1" t="s">
        <v>850</v>
      </c>
      <c r="B471" s="1" t="s">
        <v>1253</v>
      </c>
      <c r="C471" s="1">
        <v>2011</v>
      </c>
      <c r="D471" s="1">
        <v>3</v>
      </c>
      <c r="E471" s="1">
        <v>1006</v>
      </c>
      <c r="F471" s="1" t="s">
        <v>2</v>
      </c>
      <c r="G471" s="1" t="s">
        <v>3</v>
      </c>
      <c r="H471" s="1" t="s">
        <v>324</v>
      </c>
      <c r="I471" s="1" t="s">
        <v>668</v>
      </c>
      <c r="J471" s="1" t="s">
        <v>414</v>
      </c>
    </row>
    <row r="472" spans="1:10" x14ac:dyDescent="0.3">
      <c r="A472" s="1" t="s">
        <v>850</v>
      </c>
      <c r="B472" s="1" t="s">
        <v>1254</v>
      </c>
      <c r="C472" s="1">
        <v>2013</v>
      </c>
      <c r="D472" s="1">
        <v>9</v>
      </c>
      <c r="E472" s="1">
        <v>1088</v>
      </c>
      <c r="F472" s="1" t="s">
        <v>2</v>
      </c>
      <c r="G472" s="1" t="s">
        <v>3</v>
      </c>
      <c r="H472" s="1" t="s">
        <v>324</v>
      </c>
      <c r="I472" s="1" t="s">
        <v>668</v>
      </c>
      <c r="J472" s="1" t="s">
        <v>426</v>
      </c>
    </row>
    <row r="473" spans="1:10" x14ac:dyDescent="0.3">
      <c r="A473" s="1" t="s">
        <v>850</v>
      </c>
      <c r="B473" s="1" t="s">
        <v>1255</v>
      </c>
      <c r="C473" s="1">
        <v>2016</v>
      </c>
      <c r="D473" s="1">
        <v>3</v>
      </c>
      <c r="E473" s="1">
        <v>1229</v>
      </c>
      <c r="F473" s="1" t="s">
        <v>2</v>
      </c>
      <c r="G473" s="1" t="s">
        <v>3</v>
      </c>
      <c r="H473" s="1" t="s">
        <v>324</v>
      </c>
      <c r="I473" s="1" t="s">
        <v>668</v>
      </c>
      <c r="J473" s="1" t="s">
        <v>441</v>
      </c>
    </row>
    <row r="474" spans="1:10" x14ac:dyDescent="0.3">
      <c r="A474" s="1" t="s">
        <v>850</v>
      </c>
      <c r="B474" s="1" t="s">
        <v>1256</v>
      </c>
      <c r="C474" s="1">
        <v>2014</v>
      </c>
      <c r="D474" s="1">
        <v>9</v>
      </c>
      <c r="E474" s="1">
        <v>1056</v>
      </c>
      <c r="F474" s="1" t="s">
        <v>2</v>
      </c>
      <c r="G474" s="1" t="s">
        <v>3</v>
      </c>
      <c r="H474" s="1" t="s">
        <v>324</v>
      </c>
      <c r="I474" s="1" t="s">
        <v>645</v>
      </c>
      <c r="J474" s="1" t="s">
        <v>61</v>
      </c>
    </row>
    <row r="475" spans="1:10" x14ac:dyDescent="0.3">
      <c r="A475" s="1" t="s">
        <v>850</v>
      </c>
      <c r="B475" s="1" t="s">
        <v>1257</v>
      </c>
      <c r="C475" s="1">
        <v>2000</v>
      </c>
      <c r="D475" s="1">
        <v>9</v>
      </c>
      <c r="E475" s="1">
        <v>619</v>
      </c>
      <c r="F475" s="1" t="s">
        <v>2</v>
      </c>
      <c r="G475" s="1" t="s">
        <v>3</v>
      </c>
      <c r="H475" s="1" t="s">
        <v>324</v>
      </c>
      <c r="I475" s="1" t="s">
        <v>654</v>
      </c>
      <c r="J475" s="1" t="s">
        <v>463</v>
      </c>
    </row>
    <row r="476" spans="1:10" x14ac:dyDescent="0.3">
      <c r="A476" s="1" t="s">
        <v>850</v>
      </c>
      <c r="B476" s="1" t="s">
        <v>1258</v>
      </c>
      <c r="C476" s="1">
        <v>2013</v>
      </c>
      <c r="D476" s="1">
        <v>9</v>
      </c>
      <c r="E476" s="1">
        <v>1079</v>
      </c>
      <c r="F476" s="1" t="s">
        <v>2</v>
      </c>
      <c r="G476" s="1" t="s">
        <v>3</v>
      </c>
      <c r="H476" s="1" t="s">
        <v>324</v>
      </c>
      <c r="I476" s="1" t="s">
        <v>652</v>
      </c>
      <c r="J476" s="1" t="s">
        <v>471</v>
      </c>
    </row>
    <row r="477" spans="1:10" x14ac:dyDescent="0.3">
      <c r="A477" s="1" t="s">
        <v>850</v>
      </c>
      <c r="B477" s="1" t="s">
        <v>1259</v>
      </c>
      <c r="C477" s="1">
        <v>1999</v>
      </c>
      <c r="D477" s="1">
        <v>9</v>
      </c>
      <c r="E477" s="1">
        <v>844</v>
      </c>
      <c r="F477" s="1" t="s">
        <v>2</v>
      </c>
      <c r="G477" s="1" t="s">
        <v>3</v>
      </c>
      <c r="H477" s="1" t="s">
        <v>324</v>
      </c>
      <c r="I477" s="1" t="s">
        <v>654</v>
      </c>
      <c r="J477" s="1" t="s">
        <v>481</v>
      </c>
    </row>
    <row r="478" spans="1:10" x14ac:dyDescent="0.3">
      <c r="A478" s="1" t="s">
        <v>850</v>
      </c>
      <c r="B478" s="1" t="s">
        <v>1260</v>
      </c>
      <c r="C478" s="1">
        <v>2012</v>
      </c>
      <c r="D478" s="1">
        <v>9</v>
      </c>
      <c r="E478" s="1">
        <v>1211</v>
      </c>
      <c r="F478" s="1" t="s">
        <v>2</v>
      </c>
      <c r="G478" s="1" t="s">
        <v>3</v>
      </c>
      <c r="H478" s="1" t="s">
        <v>324</v>
      </c>
      <c r="I478" s="1" t="s">
        <v>654</v>
      </c>
      <c r="J478" s="1" t="s">
        <v>488</v>
      </c>
    </row>
    <row r="479" spans="1:10" x14ac:dyDescent="0.3">
      <c r="A479" s="1" t="s">
        <v>850</v>
      </c>
      <c r="B479" s="1" t="s">
        <v>1261</v>
      </c>
      <c r="C479" s="1">
        <v>1998</v>
      </c>
      <c r="D479" s="1">
        <v>9</v>
      </c>
      <c r="E479" s="1">
        <v>604</v>
      </c>
      <c r="F479" s="1" t="s">
        <v>2</v>
      </c>
      <c r="G479" s="1" t="s">
        <v>3</v>
      </c>
      <c r="H479" s="1" t="s">
        <v>324</v>
      </c>
      <c r="I479" s="1" t="s">
        <v>650</v>
      </c>
      <c r="J479" s="1" t="s">
        <v>497</v>
      </c>
    </row>
    <row r="480" spans="1:10" x14ac:dyDescent="0.3">
      <c r="A480" s="1" t="s">
        <v>850</v>
      </c>
      <c r="B480" s="1" t="s">
        <v>1262</v>
      </c>
      <c r="C480" s="1">
        <v>2011</v>
      </c>
      <c r="D480" s="1">
        <v>9</v>
      </c>
      <c r="E480" s="1">
        <v>1008</v>
      </c>
      <c r="F480" s="1" t="s">
        <v>2</v>
      </c>
      <c r="G480" s="1" t="s">
        <v>3</v>
      </c>
      <c r="H480" s="1" t="s">
        <v>324</v>
      </c>
      <c r="I480" s="1" t="s">
        <v>652</v>
      </c>
      <c r="J480" s="1" t="s">
        <v>505</v>
      </c>
    </row>
    <row r="481" spans="1:10" x14ac:dyDescent="0.3">
      <c r="A481" s="1" t="s">
        <v>850</v>
      </c>
      <c r="B481" s="1" t="s">
        <v>1263</v>
      </c>
      <c r="C481" s="1">
        <v>1997</v>
      </c>
      <c r="D481" s="1">
        <v>9</v>
      </c>
      <c r="E481" s="1">
        <v>733</v>
      </c>
      <c r="F481" s="1" t="s">
        <v>2</v>
      </c>
      <c r="G481" s="1" t="s">
        <v>3</v>
      </c>
      <c r="H481" s="1" t="s">
        <v>324</v>
      </c>
      <c r="I481" s="1" t="s">
        <v>654</v>
      </c>
      <c r="J481" s="1" t="s">
        <v>514</v>
      </c>
    </row>
    <row r="482" spans="1:10" x14ac:dyDescent="0.3">
      <c r="A482" s="1" t="s">
        <v>850</v>
      </c>
      <c r="B482" s="1" t="s">
        <v>1264</v>
      </c>
      <c r="C482" s="1">
        <v>2010</v>
      </c>
      <c r="D482" s="1">
        <v>9</v>
      </c>
      <c r="E482" s="1">
        <v>998.66310199999998</v>
      </c>
      <c r="F482" s="1" t="s">
        <v>2</v>
      </c>
      <c r="G482" s="1" t="s">
        <v>3</v>
      </c>
      <c r="H482" s="1" t="s">
        <v>324</v>
      </c>
      <c r="I482" s="1" t="s">
        <v>645</v>
      </c>
      <c r="J482" s="1" t="s">
        <v>523</v>
      </c>
    </row>
    <row r="483" spans="1:10" x14ac:dyDescent="0.3">
      <c r="A483" s="1" t="s">
        <v>850</v>
      </c>
      <c r="B483" s="1" t="s">
        <v>1265</v>
      </c>
      <c r="C483" s="1">
        <v>1996</v>
      </c>
      <c r="D483" s="1">
        <v>9</v>
      </c>
      <c r="E483" s="1">
        <v>668</v>
      </c>
      <c r="F483" s="1" t="s">
        <v>2</v>
      </c>
      <c r="G483" s="1" t="s">
        <v>3</v>
      </c>
      <c r="H483" s="1" t="s">
        <v>324</v>
      </c>
      <c r="I483" s="1" t="s">
        <v>652</v>
      </c>
      <c r="J483" s="1" t="s">
        <v>532</v>
      </c>
    </row>
    <row r="484" spans="1:10" x14ac:dyDescent="0.3">
      <c r="A484" s="1" t="s">
        <v>850</v>
      </c>
      <c r="B484" s="1" t="s">
        <v>1266</v>
      </c>
      <c r="C484" s="1">
        <v>2009</v>
      </c>
      <c r="D484" s="1">
        <v>9</v>
      </c>
      <c r="E484" s="1">
        <v>1011</v>
      </c>
      <c r="F484" s="1" t="s">
        <v>2</v>
      </c>
      <c r="G484" s="1" t="s">
        <v>3</v>
      </c>
      <c r="H484" s="1" t="s">
        <v>324</v>
      </c>
      <c r="I484" s="1" t="s">
        <v>654</v>
      </c>
      <c r="J484" s="1" t="s">
        <v>540</v>
      </c>
    </row>
    <row r="485" spans="1:10" x14ac:dyDescent="0.3">
      <c r="A485" s="1" t="s">
        <v>850</v>
      </c>
      <c r="B485" s="1" t="s">
        <v>1267</v>
      </c>
      <c r="C485" s="1">
        <v>1995</v>
      </c>
      <c r="D485" s="1">
        <v>9</v>
      </c>
      <c r="E485" s="1">
        <v>741</v>
      </c>
      <c r="F485" s="1" t="s">
        <v>2</v>
      </c>
      <c r="G485" s="1" t="s">
        <v>3</v>
      </c>
      <c r="H485" s="1" t="s">
        <v>324</v>
      </c>
      <c r="I485" s="1" t="s">
        <v>652</v>
      </c>
      <c r="J485" s="1" t="s">
        <v>550</v>
      </c>
    </row>
    <row r="486" spans="1:10" x14ac:dyDescent="0.3">
      <c r="A486" s="1" t="s">
        <v>850</v>
      </c>
      <c r="B486" s="1" t="s">
        <v>1268</v>
      </c>
      <c r="C486" s="1">
        <v>2008</v>
      </c>
      <c r="D486" s="1">
        <v>9</v>
      </c>
      <c r="E486" s="1">
        <v>944</v>
      </c>
      <c r="F486" s="1" t="s">
        <v>2</v>
      </c>
      <c r="G486" s="1" t="s">
        <v>3</v>
      </c>
      <c r="H486" s="1" t="s">
        <v>324</v>
      </c>
      <c r="I486" s="1" t="s">
        <v>654</v>
      </c>
      <c r="J486" s="1" t="s">
        <v>560</v>
      </c>
    </row>
    <row r="487" spans="1:10" x14ac:dyDescent="0.3">
      <c r="A487" s="1" t="s">
        <v>850</v>
      </c>
      <c r="B487" s="1" t="s">
        <v>1269</v>
      </c>
      <c r="C487" s="1">
        <v>1994</v>
      </c>
      <c r="D487" s="1">
        <v>9</v>
      </c>
      <c r="E487" s="1">
        <v>1031</v>
      </c>
      <c r="F487" s="1" t="s">
        <v>2</v>
      </c>
      <c r="G487" s="1" t="s">
        <v>3</v>
      </c>
      <c r="H487" s="1" t="s">
        <v>324</v>
      </c>
      <c r="I487" s="1" t="s">
        <v>645</v>
      </c>
      <c r="J487" s="1" t="s">
        <v>570</v>
      </c>
    </row>
    <row r="488" spans="1:10" x14ac:dyDescent="0.3">
      <c r="A488" s="1" t="s">
        <v>850</v>
      </c>
      <c r="B488" s="1" t="s">
        <v>1270</v>
      </c>
      <c r="C488" s="1">
        <v>2007</v>
      </c>
      <c r="D488" s="1">
        <v>9</v>
      </c>
      <c r="E488" s="1">
        <v>827.88051199999995</v>
      </c>
      <c r="F488" s="1" t="s">
        <v>2</v>
      </c>
      <c r="G488" s="1" t="s">
        <v>3</v>
      </c>
      <c r="H488" s="1" t="s">
        <v>324</v>
      </c>
      <c r="I488" s="1" t="s">
        <v>650</v>
      </c>
      <c r="J488" s="1" t="s">
        <v>579</v>
      </c>
    </row>
    <row r="489" spans="1:10" x14ac:dyDescent="0.3">
      <c r="A489" s="1" t="s">
        <v>850</v>
      </c>
      <c r="B489" s="1" t="s">
        <v>1271</v>
      </c>
      <c r="C489" s="1">
        <v>2010</v>
      </c>
      <c r="D489" s="1">
        <v>3</v>
      </c>
      <c r="E489" s="1">
        <v>997</v>
      </c>
      <c r="F489" s="1" t="s">
        <v>2</v>
      </c>
      <c r="G489" s="1" t="s">
        <v>3</v>
      </c>
      <c r="H489" s="1" t="s">
        <v>324</v>
      </c>
      <c r="I489" s="1" t="s">
        <v>650</v>
      </c>
      <c r="J489" s="1" t="s">
        <v>587</v>
      </c>
    </row>
    <row r="490" spans="1:10" x14ac:dyDescent="0.3">
      <c r="A490" s="1" t="s">
        <v>850</v>
      </c>
      <c r="B490" s="1" t="s">
        <v>1272</v>
      </c>
      <c r="C490" s="1">
        <v>1996</v>
      </c>
      <c r="D490" s="1">
        <v>3</v>
      </c>
      <c r="E490" s="1">
        <v>765.37216799999999</v>
      </c>
      <c r="F490" s="1" t="s">
        <v>2</v>
      </c>
      <c r="G490" s="1" t="s">
        <v>3</v>
      </c>
      <c r="H490" s="1" t="s">
        <v>324</v>
      </c>
      <c r="I490" s="1" t="s">
        <v>652</v>
      </c>
      <c r="J490" s="1" t="s">
        <v>599</v>
      </c>
    </row>
    <row r="491" spans="1:10" x14ac:dyDescent="0.3">
      <c r="A491" s="1" t="s">
        <v>850</v>
      </c>
      <c r="B491" s="1" t="s">
        <v>1273</v>
      </c>
      <c r="C491" s="1">
        <v>2009</v>
      </c>
      <c r="D491" s="1">
        <v>3</v>
      </c>
      <c r="E491" s="1">
        <v>962</v>
      </c>
      <c r="F491" s="1" t="s">
        <v>2</v>
      </c>
      <c r="G491" s="1" t="s">
        <v>3</v>
      </c>
      <c r="H491" s="1" t="s">
        <v>324</v>
      </c>
      <c r="I491" s="1" t="s">
        <v>654</v>
      </c>
      <c r="J491" s="1" t="s">
        <v>608</v>
      </c>
    </row>
    <row r="492" spans="1:10" x14ac:dyDescent="0.3">
      <c r="A492" s="1" t="s">
        <v>850</v>
      </c>
      <c r="B492" s="1" t="s">
        <v>1274</v>
      </c>
      <c r="C492" s="1">
        <v>1995</v>
      </c>
      <c r="D492" s="1">
        <v>3</v>
      </c>
      <c r="E492" s="1">
        <v>574</v>
      </c>
      <c r="F492" s="1" t="s">
        <v>2</v>
      </c>
      <c r="G492" s="1" t="s">
        <v>3</v>
      </c>
      <c r="H492" s="1" t="s">
        <v>324</v>
      </c>
      <c r="I492" s="1" t="s">
        <v>650</v>
      </c>
      <c r="J492" s="1" t="s">
        <v>638</v>
      </c>
    </row>
    <row r="493" spans="1:10" x14ac:dyDescent="0.3">
      <c r="A493" s="1" t="s">
        <v>818</v>
      </c>
      <c r="B493" s="1" t="s">
        <v>1275</v>
      </c>
      <c r="C493" s="1">
        <v>1998</v>
      </c>
      <c r="D493" s="1">
        <v>3</v>
      </c>
      <c r="E493" s="1">
        <v>935</v>
      </c>
      <c r="F493" s="1" t="s">
        <v>2</v>
      </c>
      <c r="G493" s="1" t="s">
        <v>3</v>
      </c>
      <c r="H493" s="1" t="s">
        <v>4</v>
      </c>
      <c r="I493" s="1" t="s">
        <v>5</v>
      </c>
      <c r="J493" s="1" t="s">
        <v>10</v>
      </c>
    </row>
    <row r="494" spans="1:10" x14ac:dyDescent="0.3">
      <c r="A494" s="1" t="s">
        <v>818</v>
      </c>
      <c r="B494" s="1" t="s">
        <v>1276</v>
      </c>
      <c r="C494" s="1">
        <v>2001</v>
      </c>
      <c r="D494" s="1">
        <v>9</v>
      </c>
      <c r="E494" s="1">
        <v>1095</v>
      </c>
      <c r="F494" s="1" t="s">
        <v>2</v>
      </c>
      <c r="G494" s="1" t="s">
        <v>3</v>
      </c>
      <c r="H494" s="1" t="s">
        <v>4</v>
      </c>
      <c r="I494" s="1" t="s">
        <v>5</v>
      </c>
      <c r="J494" s="1" t="s">
        <v>20</v>
      </c>
    </row>
    <row r="495" spans="1:10" x14ac:dyDescent="0.3">
      <c r="A495" s="1" t="s">
        <v>818</v>
      </c>
      <c r="B495" s="1" t="s">
        <v>1277</v>
      </c>
      <c r="C495" s="1">
        <v>2005</v>
      </c>
      <c r="D495" s="1">
        <v>3</v>
      </c>
      <c r="E495" s="1">
        <v>993</v>
      </c>
      <c r="F495" s="1" t="s">
        <v>118</v>
      </c>
      <c r="G495" s="1" t="s">
        <v>3</v>
      </c>
      <c r="H495" s="1" t="s">
        <v>4</v>
      </c>
      <c r="I495" s="1" t="s">
        <v>5</v>
      </c>
      <c r="J495" s="1" t="s">
        <v>30</v>
      </c>
    </row>
    <row r="496" spans="1:10" x14ac:dyDescent="0.3">
      <c r="A496" s="1" t="s">
        <v>818</v>
      </c>
      <c r="B496" s="1" t="s">
        <v>1278</v>
      </c>
      <c r="C496" s="1">
        <v>2008</v>
      </c>
      <c r="D496" s="1">
        <v>9</v>
      </c>
      <c r="E496" s="1">
        <v>1856</v>
      </c>
      <c r="F496" s="1" t="s">
        <v>2</v>
      </c>
      <c r="G496" s="1" t="s">
        <v>3</v>
      </c>
      <c r="H496" s="1" t="s">
        <v>4</v>
      </c>
      <c r="I496" s="1" t="s">
        <v>5</v>
      </c>
      <c r="J496" s="1" t="s">
        <v>40</v>
      </c>
    </row>
    <row r="497" spans="1:10" x14ac:dyDescent="0.3">
      <c r="A497" s="1" t="s">
        <v>818</v>
      </c>
      <c r="B497" s="1" t="s">
        <v>1279</v>
      </c>
      <c r="C497" s="1">
        <v>2012</v>
      </c>
      <c r="D497" s="1">
        <v>3</v>
      </c>
      <c r="E497" s="1">
        <v>1463</v>
      </c>
      <c r="F497" s="1" t="s">
        <v>2</v>
      </c>
      <c r="G497" s="1" t="s">
        <v>3</v>
      </c>
      <c r="H497" s="1" t="s">
        <v>4</v>
      </c>
      <c r="I497" s="1" t="s">
        <v>5</v>
      </c>
      <c r="J497" s="1" t="s">
        <v>50</v>
      </c>
    </row>
    <row r="498" spans="1:10" x14ac:dyDescent="0.3">
      <c r="A498" s="1" t="s">
        <v>818</v>
      </c>
      <c r="B498" s="1" t="s">
        <v>1280</v>
      </c>
      <c r="C498" s="1">
        <v>1996</v>
      </c>
      <c r="D498" s="1">
        <v>9</v>
      </c>
      <c r="E498" s="1">
        <v>987.27272700000003</v>
      </c>
      <c r="F498" s="1" t="s">
        <v>2</v>
      </c>
      <c r="G498" s="1" t="s">
        <v>3</v>
      </c>
      <c r="H498" s="1" t="s">
        <v>4</v>
      </c>
      <c r="I498" s="1" t="s">
        <v>52</v>
      </c>
      <c r="J498" s="1" t="s">
        <v>56</v>
      </c>
    </row>
    <row r="499" spans="1:10" x14ac:dyDescent="0.3">
      <c r="A499" s="1" t="s">
        <v>818</v>
      </c>
      <c r="B499" s="1" t="s">
        <v>1108</v>
      </c>
      <c r="C499" s="1">
        <v>2015</v>
      </c>
      <c r="D499" s="1">
        <v>9</v>
      </c>
      <c r="E499" s="1">
        <v>1757</v>
      </c>
      <c r="F499" s="1" t="s">
        <v>2</v>
      </c>
      <c r="G499" s="1" t="s">
        <v>3</v>
      </c>
      <c r="H499" s="1" t="s">
        <v>4</v>
      </c>
      <c r="I499" s="1" t="s">
        <v>52</v>
      </c>
      <c r="J499" s="1" t="s">
        <v>63</v>
      </c>
    </row>
    <row r="500" spans="1:10" x14ac:dyDescent="0.3">
      <c r="A500" s="1" t="s">
        <v>818</v>
      </c>
      <c r="B500" s="1" t="s">
        <v>1281</v>
      </c>
      <c r="C500" s="1">
        <v>1983</v>
      </c>
      <c r="D500" s="1">
        <v>3</v>
      </c>
      <c r="E500" s="1">
        <v>448.125246</v>
      </c>
      <c r="F500" s="1" t="s">
        <v>2</v>
      </c>
      <c r="G500" s="1" t="s">
        <v>3</v>
      </c>
      <c r="H500" s="1" t="s">
        <v>4</v>
      </c>
      <c r="I500" s="1" t="s">
        <v>52</v>
      </c>
      <c r="J500" s="1" t="s">
        <v>71</v>
      </c>
    </row>
    <row r="501" spans="1:10" x14ac:dyDescent="0.3">
      <c r="A501" s="1" t="s">
        <v>818</v>
      </c>
      <c r="B501" s="1" t="s">
        <v>819</v>
      </c>
      <c r="C501" s="1">
        <v>1992</v>
      </c>
      <c r="D501" s="1">
        <v>3</v>
      </c>
      <c r="E501" s="1">
        <v>921.43467099999998</v>
      </c>
      <c r="F501" s="1" t="s">
        <v>2</v>
      </c>
      <c r="G501" s="1" t="s">
        <v>3</v>
      </c>
      <c r="H501" s="1" t="s">
        <v>4</v>
      </c>
      <c r="I501" s="1" t="s">
        <v>52</v>
      </c>
      <c r="J501" s="1" t="s">
        <v>77</v>
      </c>
    </row>
    <row r="502" spans="1:10" x14ac:dyDescent="0.3">
      <c r="A502" s="1" t="s">
        <v>818</v>
      </c>
      <c r="B502" s="1" t="s">
        <v>1282</v>
      </c>
      <c r="C502" s="1">
        <v>2001</v>
      </c>
      <c r="D502" s="1">
        <v>3</v>
      </c>
      <c r="E502" s="1">
        <v>1240</v>
      </c>
      <c r="F502" s="1" t="s">
        <v>2</v>
      </c>
      <c r="G502" s="1" t="s">
        <v>3</v>
      </c>
      <c r="H502" s="1" t="s">
        <v>4</v>
      </c>
      <c r="I502" s="1" t="s">
        <v>52</v>
      </c>
      <c r="J502" s="1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ED404-7F04-4BFA-8F63-8562D4BEDAFC}">
  <dimension ref="A1:G14"/>
  <sheetViews>
    <sheetView zoomScaleNormal="100" workbookViewId="0">
      <selection activeCell="D15" sqref="D15"/>
    </sheetView>
  </sheetViews>
  <sheetFormatPr defaultRowHeight="15.05" x14ac:dyDescent="0.3"/>
  <cols>
    <col min="1" max="1" width="24.77734375" customWidth="1"/>
    <col min="2" max="5" width="16.77734375" customWidth="1"/>
    <col min="6" max="6" width="48.77734375" customWidth="1"/>
    <col min="7" max="7" width="64.77734375" customWidth="1"/>
  </cols>
  <sheetData>
    <row r="1" spans="1:7" x14ac:dyDescent="0.3">
      <c r="A1" s="4" t="s">
        <v>815</v>
      </c>
      <c r="C1" s="6" t="s">
        <v>814</v>
      </c>
      <c r="F1" s="7" t="str">
        <f>_xlfn.CONCAT("drop table ",C1,";")</f>
        <v>drop table BUSINDEX;</v>
      </c>
      <c r="G1" s="4" t="s">
        <v>2557</v>
      </c>
    </row>
    <row r="2" spans="1:7" x14ac:dyDescent="0.3">
      <c r="A2" s="12" t="s">
        <v>2552</v>
      </c>
      <c r="B2" s="12" t="s">
        <v>2553</v>
      </c>
      <c r="C2" s="12" t="s">
        <v>2554</v>
      </c>
      <c r="D2" s="12" t="s">
        <v>2555</v>
      </c>
      <c r="E2" s="12" t="s">
        <v>2556</v>
      </c>
      <c r="F2" s="7" t="str">
        <f>CONCATENATE("create table ",C1," (")</f>
        <v>create table BUSINDEX (</v>
      </c>
      <c r="G2" s="5" t="str">
        <f>("select OWNER, TABLE_NAME from ALL_TABLES where TABLE_NAME="&amp;CHAR(39)&amp;C1&amp;CHAR(39)&amp;";")</f>
        <v>select OWNER, TABLE_NAME from ALL_TABLES where TABLE_NAME='BUSINDEX';</v>
      </c>
    </row>
    <row r="3" spans="1:7" x14ac:dyDescent="0.3">
      <c r="A3" s="1" t="s">
        <v>2558</v>
      </c>
      <c r="B3" s="1" t="s">
        <v>2566</v>
      </c>
      <c r="C3" s="14">
        <v>20</v>
      </c>
      <c r="D3" s="13" t="s">
        <v>2569</v>
      </c>
      <c r="E3" s="1" t="s">
        <v>816</v>
      </c>
      <c r="F3" s="7" t="str">
        <f>CONCATENATE(A3," ",B3,"(",C3,")",D3)</f>
        <v>SERIES VARCHAR2(20),</v>
      </c>
    </row>
    <row r="4" spans="1:7" x14ac:dyDescent="0.3">
      <c r="A4" s="1" t="s">
        <v>2559</v>
      </c>
      <c r="B4" s="1" t="s">
        <v>2566</v>
      </c>
      <c r="C4" s="14">
        <v>20</v>
      </c>
      <c r="D4" s="13" t="s">
        <v>2569</v>
      </c>
      <c r="E4" s="1" t="s">
        <v>817</v>
      </c>
      <c r="F4" s="7" t="str">
        <f t="shared" ref="F4:F12" si="0">CONCATENATE(A4," ",B4,"(",C4,")",D4)</f>
        <v>REFERENCE VARCHAR2(20),</v>
      </c>
    </row>
    <row r="5" spans="1:7" x14ac:dyDescent="0.3">
      <c r="A5" s="1" t="s">
        <v>2560</v>
      </c>
      <c r="B5" s="1" t="s">
        <v>2566</v>
      </c>
      <c r="C5" s="14">
        <v>4</v>
      </c>
      <c r="D5" s="13" t="s">
        <v>2569</v>
      </c>
      <c r="E5" s="1" t="s">
        <v>2570</v>
      </c>
      <c r="F5" s="7" t="str">
        <f t="shared" si="0"/>
        <v>PERIOD_YEAR VARCHAR2(4),</v>
      </c>
    </row>
    <row r="6" spans="1:7" x14ac:dyDescent="0.3">
      <c r="A6" s="1" t="s">
        <v>2561</v>
      </c>
      <c r="B6" s="1" t="s">
        <v>2566</v>
      </c>
      <c r="C6" s="14">
        <v>2</v>
      </c>
      <c r="D6" s="13" t="s">
        <v>2569</v>
      </c>
      <c r="E6" s="1" t="s">
        <v>2571</v>
      </c>
      <c r="F6" s="7" t="str">
        <f t="shared" si="0"/>
        <v>PERIOD_MONTH VARCHAR2(2),</v>
      </c>
    </row>
    <row r="7" spans="1:7" x14ac:dyDescent="0.3">
      <c r="A7" s="1" t="s">
        <v>2562</v>
      </c>
      <c r="B7" s="1" t="s">
        <v>2567</v>
      </c>
      <c r="C7" s="14" t="s">
        <v>2568</v>
      </c>
      <c r="D7" s="13" t="s">
        <v>2569</v>
      </c>
      <c r="E7" s="1" t="s">
        <v>803</v>
      </c>
      <c r="F7" s="7" t="str">
        <f t="shared" si="0"/>
        <v>DATA_VALUE NUMBER(20, 10),</v>
      </c>
    </row>
    <row r="8" spans="1:7" x14ac:dyDescent="0.3">
      <c r="A8" s="1" t="s">
        <v>2563</v>
      </c>
      <c r="B8" s="1" t="s">
        <v>2566</v>
      </c>
      <c r="C8" s="14">
        <v>20</v>
      </c>
      <c r="D8" s="13" t="s">
        <v>2569</v>
      </c>
      <c r="E8" s="1" t="s">
        <v>804</v>
      </c>
      <c r="F8" s="7" t="str">
        <f t="shared" si="0"/>
        <v>STATUS VARCHAR2(20),</v>
      </c>
    </row>
    <row r="9" spans="1:7" x14ac:dyDescent="0.3">
      <c r="A9" s="1" t="s">
        <v>2564</v>
      </c>
      <c r="B9" s="1" t="s">
        <v>2566</v>
      </c>
      <c r="C9" s="14">
        <v>20</v>
      </c>
      <c r="D9" s="13" t="s">
        <v>2569</v>
      </c>
      <c r="E9" s="1" t="s">
        <v>805</v>
      </c>
      <c r="F9" s="7" t="str">
        <f t="shared" si="0"/>
        <v>UNITS VARCHAR2(20),</v>
      </c>
    </row>
    <row r="10" spans="1:7" x14ac:dyDescent="0.3">
      <c r="A10" s="1" t="s">
        <v>2565</v>
      </c>
      <c r="B10" s="1" t="s">
        <v>2566</v>
      </c>
      <c r="C10" s="14">
        <v>50</v>
      </c>
      <c r="D10" s="13" t="s">
        <v>2569</v>
      </c>
      <c r="E10" s="1" t="s">
        <v>0</v>
      </c>
      <c r="F10" s="7" t="str">
        <f t="shared" si="0"/>
        <v>SUBJECT VARCHAR2(50),</v>
      </c>
    </row>
    <row r="11" spans="1:7" x14ac:dyDescent="0.3">
      <c r="A11" s="1" t="s">
        <v>2575</v>
      </c>
      <c r="B11" s="1" t="s">
        <v>2566</v>
      </c>
      <c r="C11" s="14">
        <v>100</v>
      </c>
      <c r="D11" s="13" t="s">
        <v>2569</v>
      </c>
      <c r="E11" s="1" t="s">
        <v>806</v>
      </c>
      <c r="F11" s="7" t="str">
        <f t="shared" si="0"/>
        <v>GROUP_DESCRIPTION VARCHAR2(100),</v>
      </c>
    </row>
    <row r="12" spans="1:7" x14ac:dyDescent="0.3">
      <c r="A12" s="1" t="s">
        <v>2576</v>
      </c>
      <c r="B12" s="1" t="s">
        <v>2566</v>
      </c>
      <c r="C12" s="14">
        <v>100</v>
      </c>
      <c r="D12" s="13"/>
      <c r="E12" s="1" t="s">
        <v>807</v>
      </c>
      <c r="F12" s="7" t="str">
        <f t="shared" si="0"/>
        <v>SERIES_TITLE VARCHAR2(100)</v>
      </c>
    </row>
    <row r="13" spans="1:7" x14ac:dyDescent="0.3">
      <c r="E13" t="s">
        <v>2573</v>
      </c>
      <c r="F13" s="7" t="s">
        <v>2572</v>
      </c>
    </row>
    <row r="14" spans="1:7" x14ac:dyDescent="0.3">
      <c r="E14" t="s">
        <v>2574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8BD55-80F2-424D-9876-A27F51079C59}">
  <dimension ref="A1:U502"/>
  <sheetViews>
    <sheetView zoomScale="85" zoomScaleNormal="85" workbookViewId="0">
      <selection activeCell="A2" sqref="A2"/>
    </sheetView>
  </sheetViews>
  <sheetFormatPr defaultRowHeight="15.05" x14ac:dyDescent="0.3"/>
  <cols>
    <col min="1" max="1" width="18.5546875" bestFit="1" customWidth="1"/>
    <col min="2" max="2" width="18.5546875" customWidth="1"/>
    <col min="3" max="4" width="16.5546875" customWidth="1"/>
    <col min="5" max="5" width="12" bestFit="1" customWidth="1"/>
    <col min="6" max="6" width="8.33203125" bestFit="1" customWidth="1"/>
    <col min="7" max="7" width="7.88671875" bestFit="1" customWidth="1"/>
    <col min="8" max="8" width="28.88671875" customWidth="1"/>
    <col min="9" max="9" width="73.6640625" customWidth="1"/>
    <col min="10" max="10" width="93" customWidth="1"/>
    <col min="12" max="14" width="16.77734375" customWidth="1"/>
    <col min="15" max="15" width="20.77734375" customWidth="1"/>
    <col min="16" max="18" width="16.77734375" customWidth="1"/>
    <col min="19" max="19" width="32.77734375" customWidth="1"/>
    <col min="20" max="20" width="80.77734375" customWidth="1"/>
    <col min="21" max="21" width="96.77734375" customWidth="1"/>
    <col min="22" max="22" width="8.88671875" customWidth="1"/>
  </cols>
  <sheetData>
    <row r="1" spans="1:21" s="4" customFormat="1" x14ac:dyDescent="0.3">
      <c r="A1" s="4" t="s">
        <v>815</v>
      </c>
      <c r="C1" s="6" t="str">
        <f>CREATE_TABLE!$C$1</f>
        <v>BUSINDEX</v>
      </c>
    </row>
    <row r="2" spans="1:21" x14ac:dyDescent="0.3">
      <c r="A2" s="2" t="s">
        <v>816</v>
      </c>
      <c r="B2" s="2" t="s">
        <v>817</v>
      </c>
      <c r="C2" s="2" t="s">
        <v>1283</v>
      </c>
      <c r="D2" s="2" t="s">
        <v>1284</v>
      </c>
      <c r="E2" s="2" t="s">
        <v>803</v>
      </c>
      <c r="F2" s="2" t="s">
        <v>804</v>
      </c>
      <c r="G2" s="2" t="s">
        <v>805</v>
      </c>
      <c r="H2" s="2" t="s">
        <v>0</v>
      </c>
      <c r="I2" s="2" t="s">
        <v>806</v>
      </c>
      <c r="J2" s="2" t="s">
        <v>807</v>
      </c>
      <c r="L2" s="15" t="s">
        <v>2558</v>
      </c>
      <c r="M2" s="15" t="s">
        <v>2559</v>
      </c>
      <c r="N2" s="15" t="s">
        <v>2560</v>
      </c>
      <c r="O2" s="15" t="s">
        <v>2561</v>
      </c>
      <c r="P2" s="15" t="s">
        <v>2562</v>
      </c>
      <c r="Q2" s="15" t="s">
        <v>2563</v>
      </c>
      <c r="R2" s="15" t="s">
        <v>2564</v>
      </c>
      <c r="S2" s="15" t="s">
        <v>2565</v>
      </c>
      <c r="T2" s="15" t="s">
        <v>2575</v>
      </c>
      <c r="U2" s="15" t="s">
        <v>2576</v>
      </c>
    </row>
    <row r="3" spans="1:21" x14ac:dyDescent="0.3">
      <c r="A3" s="1" t="s">
        <v>818</v>
      </c>
      <c r="B3" s="1" t="s">
        <v>819</v>
      </c>
      <c r="C3" s="1">
        <v>2017</v>
      </c>
      <c r="D3" s="1">
        <v>3</v>
      </c>
      <c r="E3" s="1">
        <v>1148</v>
      </c>
      <c r="F3" s="1" t="s">
        <v>2</v>
      </c>
      <c r="G3" s="1" t="s">
        <v>3</v>
      </c>
      <c r="H3" s="1" t="s">
        <v>4</v>
      </c>
      <c r="I3" s="1" t="s">
        <v>52</v>
      </c>
      <c r="J3" s="1" t="s">
        <v>77</v>
      </c>
      <c r="L3" s="1" t="str">
        <f>CONCATENATE("'",A3,"'")</f>
        <v>'CEPQ'</v>
      </c>
      <c r="M3" s="1" t="str">
        <f>CONCATENATE("'",B3,"'")</f>
        <v>'S2EC'</v>
      </c>
      <c r="N3" s="1" t="str">
        <f t="shared" ref="N3:O18" si="0">CONCATENATE("'",C3,"'")</f>
        <v>'2017'</v>
      </c>
      <c r="O3" s="1" t="str">
        <f t="shared" si="0"/>
        <v>'3'</v>
      </c>
      <c r="P3" s="1" t="str">
        <f>CONCATENATE("'",E3,"'")</f>
        <v>'1148'</v>
      </c>
      <c r="Q3" s="1" t="str">
        <f>CONCATENATE("'",F3,"'")</f>
        <v>'FINAL'</v>
      </c>
      <c r="R3" s="1" t="str">
        <f>CONCATENATE("'",G3,"'")</f>
        <v>'Index'</v>
      </c>
      <c r="S3" s="1" t="str">
        <f>CONCATENATE("'",H3,"'")</f>
        <v>'Capital Goods Price Index - CEP'</v>
      </c>
      <c r="T3" s="1" t="str">
        <f t="shared" ref="T3:U18" si="1">CONCATENATE("'",I3,"'")</f>
        <v>'Price Index by Item of Capital Goods; (Base:September Quarter 1999 = 1000)'</v>
      </c>
      <c r="U3" s="1" t="str">
        <f t="shared" si="1"/>
        <v>'Commercial Vehicles 3500kg and Under'</v>
      </c>
    </row>
    <row r="4" spans="1:21" x14ac:dyDescent="0.3">
      <c r="A4" s="1" t="s">
        <v>818</v>
      </c>
      <c r="B4" s="1" t="s">
        <v>820</v>
      </c>
      <c r="C4" s="1">
        <v>1984</v>
      </c>
      <c r="D4" s="1">
        <v>9</v>
      </c>
      <c r="E4" s="1">
        <v>556.38572099999999</v>
      </c>
      <c r="F4" s="1" t="s">
        <v>2</v>
      </c>
      <c r="G4" s="1" t="s">
        <v>3</v>
      </c>
      <c r="H4" s="1" t="s">
        <v>4</v>
      </c>
      <c r="I4" s="1" t="s">
        <v>52</v>
      </c>
      <c r="J4" s="1" t="s">
        <v>85</v>
      </c>
      <c r="L4" s="1" t="str">
        <f t="shared" ref="L4:L67" si="2">CONCATENATE("'",A4,"'")</f>
        <v>'CEPQ'</v>
      </c>
      <c r="M4" s="1" t="str">
        <f t="shared" ref="M4:O67" si="3">CONCATENATE("'",B4,"'")</f>
        <v>'S2EJ'</v>
      </c>
      <c r="N4" s="1" t="str">
        <f t="shared" si="0"/>
        <v>'1984'</v>
      </c>
      <c r="O4" s="1" t="str">
        <f t="shared" si="0"/>
        <v>'9'</v>
      </c>
      <c r="P4" s="1" t="str">
        <f t="shared" ref="P4:P67" si="4">CONCATENATE("'",E4,"'")</f>
        <v>'556.385721'</v>
      </c>
      <c r="Q4" s="1" t="str">
        <f t="shared" ref="Q4:Q67" si="5">CONCATENATE("'",F4,"'")</f>
        <v>'FINAL'</v>
      </c>
      <c r="R4" s="1" t="str">
        <f t="shared" ref="R4:R67" si="6">CONCATENATE("'",G4,"'")</f>
        <v>'Index'</v>
      </c>
      <c r="S4" s="1" t="str">
        <f t="shared" ref="S4:S67" si="7">CONCATENATE("'",H4,"'")</f>
        <v>'Capital Goods Price Index - CEP'</v>
      </c>
      <c r="T4" s="1" t="str">
        <f t="shared" si="1"/>
        <v>'Price Index by Item of Capital Goods; (Base:September Quarter 1999 = 1000)'</v>
      </c>
      <c r="U4" s="1" t="str">
        <f t="shared" si="1"/>
        <v>'Helicopters'</v>
      </c>
    </row>
    <row r="5" spans="1:21" x14ac:dyDescent="0.3">
      <c r="A5" s="1" t="s">
        <v>818</v>
      </c>
      <c r="B5" s="1" t="s">
        <v>821</v>
      </c>
      <c r="C5" s="1">
        <v>2002</v>
      </c>
      <c r="D5" s="1">
        <v>3</v>
      </c>
      <c r="E5" s="1">
        <v>1082</v>
      </c>
      <c r="F5" s="1" t="s">
        <v>2</v>
      </c>
      <c r="G5" s="1" t="s">
        <v>3</v>
      </c>
      <c r="H5" s="1" t="s">
        <v>4</v>
      </c>
      <c r="I5" s="1" t="s">
        <v>87</v>
      </c>
      <c r="J5" s="1" t="s">
        <v>92</v>
      </c>
      <c r="L5" s="1" t="str">
        <f t="shared" si="2"/>
        <v>'CEPQ'</v>
      </c>
      <c r="M5" s="1" t="str">
        <f t="shared" si="3"/>
        <v>'S2GE'</v>
      </c>
      <c r="N5" s="1" t="str">
        <f t="shared" si="0"/>
        <v>'2002'</v>
      </c>
      <c r="O5" s="1" t="str">
        <f t="shared" si="0"/>
        <v>'3'</v>
      </c>
      <c r="P5" s="1" t="str">
        <f t="shared" si="4"/>
        <v>'1082'</v>
      </c>
      <c r="Q5" s="1" t="str">
        <f t="shared" si="5"/>
        <v>'FINAL'</v>
      </c>
      <c r="R5" s="1" t="str">
        <f t="shared" si="6"/>
        <v>'Index'</v>
      </c>
      <c r="S5" s="1" t="str">
        <f t="shared" si="7"/>
        <v>'Capital Goods Price Index - CEP'</v>
      </c>
      <c r="T5" s="1" t="str">
        <f t="shared" si="1"/>
        <v>'Price Index by Group of Capital Goods (Base: September Quarter 1999 = 1000)'</v>
      </c>
      <c r="U5" s="1" t="str">
        <f t="shared" si="1"/>
        <v>'Transport Equipment'</v>
      </c>
    </row>
    <row r="6" spans="1:21" x14ac:dyDescent="0.3">
      <c r="A6" s="1" t="s">
        <v>822</v>
      </c>
      <c r="B6" s="1" t="s">
        <v>823</v>
      </c>
      <c r="C6" s="1">
        <v>2013</v>
      </c>
      <c r="D6" s="1">
        <v>12</v>
      </c>
      <c r="E6" s="1">
        <v>1000</v>
      </c>
      <c r="F6" s="1" t="s">
        <v>2</v>
      </c>
      <c r="G6" s="1" t="s">
        <v>3</v>
      </c>
      <c r="H6" s="1" t="s">
        <v>101</v>
      </c>
      <c r="I6" s="1" t="s">
        <v>102</v>
      </c>
      <c r="J6" s="1" t="s">
        <v>103</v>
      </c>
      <c r="L6" s="1" t="str">
        <f t="shared" si="2"/>
        <v>'FPIQ'</v>
      </c>
      <c r="M6" s="1" t="str">
        <f t="shared" si="3"/>
        <v>'SEA01'</v>
      </c>
      <c r="N6" s="1" t="str">
        <f t="shared" si="0"/>
        <v>'2013'</v>
      </c>
      <c r="O6" s="1" t="str">
        <f t="shared" si="0"/>
        <v>'12'</v>
      </c>
      <c r="P6" s="1" t="str">
        <f t="shared" si="4"/>
        <v>'1000'</v>
      </c>
      <c r="Q6" s="1" t="str">
        <f t="shared" si="5"/>
        <v>'FINAL'</v>
      </c>
      <c r="R6" s="1" t="str">
        <f t="shared" si="6"/>
        <v>'Index'</v>
      </c>
      <c r="S6" s="1" t="str">
        <f t="shared" si="7"/>
        <v>'Farm Inputs - FPI'</v>
      </c>
      <c r="T6" s="1" t="str">
        <f t="shared" si="1"/>
        <v>'Farm expense price index - Expense categories -  (Base Dec 2013 = 1000)'</v>
      </c>
      <c r="U6" s="1" t="str">
        <f t="shared" si="1"/>
        <v>'Horticulture and fruit growing farms - Administration'</v>
      </c>
    </row>
    <row r="7" spans="1:21" x14ac:dyDescent="0.3">
      <c r="A7" s="1" t="s">
        <v>822</v>
      </c>
      <c r="B7" s="1" t="s">
        <v>824</v>
      </c>
      <c r="C7" s="1">
        <v>1983</v>
      </c>
      <c r="D7" s="1">
        <v>12</v>
      </c>
      <c r="E7" s="1">
        <v>368.15533299999998</v>
      </c>
      <c r="F7" s="1" t="s">
        <v>2</v>
      </c>
      <c r="G7" s="1" t="s">
        <v>3</v>
      </c>
      <c r="H7" s="1" t="s">
        <v>101</v>
      </c>
      <c r="I7" s="1" t="s">
        <v>102</v>
      </c>
      <c r="J7" s="1" t="s">
        <v>111</v>
      </c>
      <c r="L7" s="1" t="str">
        <f t="shared" si="2"/>
        <v>'FPIQ'</v>
      </c>
      <c r="M7" s="1" t="str">
        <f>CONCATENATE("'",B7,"'")</f>
        <v>'SEA15'</v>
      </c>
      <c r="N7" s="1" t="str">
        <f t="shared" si="0"/>
        <v>'1983'</v>
      </c>
      <c r="O7" s="1" t="str">
        <f t="shared" si="0"/>
        <v>'12'</v>
      </c>
      <c r="P7" s="1" t="str">
        <f t="shared" si="4"/>
        <v>'368.155333'</v>
      </c>
      <c r="Q7" s="1" t="str">
        <f t="shared" si="5"/>
        <v>'FINAL'</v>
      </c>
      <c r="R7" s="1" t="str">
        <f t="shared" si="6"/>
        <v>'Index'</v>
      </c>
      <c r="S7" s="1" t="str">
        <f t="shared" si="7"/>
        <v>'Farm Inputs - FPI'</v>
      </c>
      <c r="T7" s="1" t="str">
        <f t="shared" si="1"/>
        <v>'Farm expense price index - Expense categories -  (Base Dec 2013 = 1000)'</v>
      </c>
      <c r="U7" s="1" t="str">
        <f t="shared" si="1"/>
        <v>'Horticulture and fruit growing farms - Fuel'</v>
      </c>
    </row>
    <row r="8" spans="1:21" x14ac:dyDescent="0.3">
      <c r="A8" s="1" t="s">
        <v>822</v>
      </c>
      <c r="B8" s="1" t="s">
        <v>825</v>
      </c>
      <c r="C8" s="1">
        <v>2004</v>
      </c>
      <c r="D8" s="1">
        <v>12</v>
      </c>
      <c r="E8" s="1">
        <v>1079.4844250000001</v>
      </c>
      <c r="F8" s="1" t="s">
        <v>2</v>
      </c>
      <c r="G8" s="1" t="s">
        <v>3</v>
      </c>
      <c r="H8" s="1" t="s">
        <v>101</v>
      </c>
      <c r="I8" s="1" t="s">
        <v>102</v>
      </c>
      <c r="J8" s="1" t="s">
        <v>120</v>
      </c>
      <c r="L8" s="1" t="str">
        <f t="shared" si="2"/>
        <v>'FPIQ'</v>
      </c>
      <c r="M8" s="1" t="str">
        <f t="shared" si="3"/>
        <v>'SEA19'</v>
      </c>
      <c r="N8" s="1" t="str">
        <f t="shared" si="0"/>
        <v>'2004'</v>
      </c>
      <c r="O8" s="1" t="str">
        <f t="shared" si="0"/>
        <v>'12'</v>
      </c>
      <c r="P8" s="1" t="str">
        <f t="shared" si="4"/>
        <v>'1079.484425'</v>
      </c>
      <c r="Q8" s="1" t="str">
        <f t="shared" si="5"/>
        <v>'FINAL'</v>
      </c>
      <c r="R8" s="1" t="str">
        <f t="shared" si="6"/>
        <v>'Index'</v>
      </c>
      <c r="S8" s="1" t="str">
        <f t="shared" si="7"/>
        <v>'Farm Inputs - FPI'</v>
      </c>
      <c r="T8" s="1" t="str">
        <f t="shared" si="1"/>
        <v>'Farm expense price index - Expense categories -  (Base Dec 2013 = 1000)'</v>
      </c>
      <c r="U8" s="1" t="str">
        <f t="shared" si="1"/>
        <v>'Horticulture and fruit growing farms - Packaging costs'</v>
      </c>
    </row>
    <row r="9" spans="1:21" x14ac:dyDescent="0.3">
      <c r="A9" s="1" t="s">
        <v>822</v>
      </c>
      <c r="B9" s="1" t="s">
        <v>826</v>
      </c>
      <c r="C9" s="1">
        <v>2018</v>
      </c>
      <c r="D9" s="1">
        <v>6</v>
      </c>
      <c r="E9" s="1">
        <v>1064</v>
      </c>
      <c r="F9" s="1" t="s">
        <v>2</v>
      </c>
      <c r="G9" s="1" t="s">
        <v>3</v>
      </c>
      <c r="H9" s="1" t="s">
        <v>101</v>
      </c>
      <c r="I9" s="1" t="s">
        <v>102</v>
      </c>
      <c r="J9" s="1" t="s">
        <v>128</v>
      </c>
      <c r="L9" s="1" t="str">
        <f t="shared" si="2"/>
        <v>'FPIQ'</v>
      </c>
      <c r="M9" s="1" t="str">
        <f t="shared" si="3"/>
        <v>'SEA39'</v>
      </c>
      <c r="N9" s="1" t="str">
        <f t="shared" si="0"/>
        <v>'2018'</v>
      </c>
      <c r="O9" s="1" t="str">
        <f t="shared" si="0"/>
        <v>'6'</v>
      </c>
      <c r="P9" s="1" t="str">
        <f t="shared" si="4"/>
        <v>'1064'</v>
      </c>
      <c r="Q9" s="1" t="str">
        <f t="shared" si="5"/>
        <v>'FINAL'</v>
      </c>
      <c r="R9" s="1" t="str">
        <f t="shared" si="6"/>
        <v>'Index'</v>
      </c>
      <c r="S9" s="1" t="str">
        <f t="shared" si="7"/>
        <v>'Farm Inputs - FPI'</v>
      </c>
      <c r="T9" s="1" t="str">
        <f t="shared" si="1"/>
        <v>'Farm expense price index - Expense categories -  (Base Dec 2013 = 1000)'</v>
      </c>
      <c r="U9" s="1" t="str">
        <f t="shared" si="1"/>
        <v>'Horticulture and fruit growing farms - Sub total including livestock'</v>
      </c>
    </row>
    <row r="10" spans="1:21" x14ac:dyDescent="0.3">
      <c r="A10" s="1" t="s">
        <v>822</v>
      </c>
      <c r="B10" s="1" t="s">
        <v>827</v>
      </c>
      <c r="C10" s="1">
        <v>2018</v>
      </c>
      <c r="D10" s="1">
        <v>12</v>
      </c>
      <c r="E10" s="1">
        <v>1078</v>
      </c>
      <c r="F10" s="1" t="s">
        <v>118</v>
      </c>
      <c r="G10" s="1" t="s">
        <v>3</v>
      </c>
      <c r="H10" s="1" t="s">
        <v>101</v>
      </c>
      <c r="I10" s="1" t="s">
        <v>102</v>
      </c>
      <c r="J10" s="1" t="s">
        <v>138</v>
      </c>
      <c r="L10" s="1" t="str">
        <f t="shared" si="2"/>
        <v>'FPIQ'</v>
      </c>
      <c r="M10" s="1" t="str">
        <f t="shared" si="3"/>
        <v>'SEB09'</v>
      </c>
      <c r="N10" s="1" t="str">
        <f t="shared" si="0"/>
        <v>'2018'</v>
      </c>
      <c r="O10" s="1" t="str">
        <f t="shared" si="0"/>
        <v>'12'</v>
      </c>
      <c r="P10" s="1" t="str">
        <f t="shared" si="4"/>
        <v>'1078'</v>
      </c>
      <c r="Q10" s="1" t="str">
        <f t="shared" si="5"/>
        <v>'REVISED'</v>
      </c>
      <c r="R10" s="1" t="str">
        <f t="shared" si="6"/>
        <v>'Index'</v>
      </c>
      <c r="S10" s="1" t="str">
        <f t="shared" si="7"/>
        <v>'Farm Inputs - FPI'</v>
      </c>
      <c r="T10" s="1" t="str">
        <f t="shared" si="1"/>
        <v>'Farm expense price index - Expense categories -  (Base Dec 2013 = 1000)'</v>
      </c>
      <c r="U10" s="1" t="str">
        <f t="shared" si="1"/>
        <v>'Sheep, beef, and grain farms - Grazing, cultivation, harvest, and purchase of animal feed'</v>
      </c>
    </row>
    <row r="11" spans="1:21" x14ac:dyDescent="0.3">
      <c r="A11" s="1" t="s">
        <v>822</v>
      </c>
      <c r="B11" s="1" t="s">
        <v>828</v>
      </c>
      <c r="C11" s="1">
        <v>2005</v>
      </c>
      <c r="D11" s="1">
        <v>6</v>
      </c>
      <c r="E11" s="1">
        <v>801.96304799999996</v>
      </c>
      <c r="F11" s="1" t="s">
        <v>2</v>
      </c>
      <c r="G11" s="1" t="s">
        <v>3</v>
      </c>
      <c r="H11" s="1" t="s">
        <v>101</v>
      </c>
      <c r="I11" s="1" t="s">
        <v>102</v>
      </c>
      <c r="J11" s="1" t="s">
        <v>148</v>
      </c>
      <c r="L11" s="1" t="str">
        <f t="shared" si="2"/>
        <v>'FPIQ'</v>
      </c>
      <c r="M11" s="1" t="str">
        <f t="shared" si="3"/>
        <v>'SEC01'</v>
      </c>
      <c r="N11" s="1" t="str">
        <f t="shared" si="0"/>
        <v>'2005'</v>
      </c>
      <c r="O11" s="1" t="str">
        <f t="shared" si="0"/>
        <v>'6'</v>
      </c>
      <c r="P11" s="1" t="str">
        <f t="shared" si="4"/>
        <v>'801.963048'</v>
      </c>
      <c r="Q11" s="1" t="str">
        <f t="shared" si="5"/>
        <v>'FINAL'</v>
      </c>
      <c r="R11" s="1" t="str">
        <f t="shared" si="6"/>
        <v>'Index'</v>
      </c>
      <c r="S11" s="1" t="str">
        <f t="shared" si="7"/>
        <v>'Farm Inputs - FPI'</v>
      </c>
      <c r="T11" s="1" t="str">
        <f t="shared" si="1"/>
        <v>'Farm expense price index - Expense categories -  (Base Dec 2013 = 1000)'</v>
      </c>
      <c r="U11" s="1" t="str">
        <f t="shared" si="1"/>
        <v>'Dairy farms - Administration'</v>
      </c>
    </row>
    <row r="12" spans="1:21" x14ac:dyDescent="0.3">
      <c r="A12" s="1" t="s">
        <v>822</v>
      </c>
      <c r="B12" s="1" t="s">
        <v>829</v>
      </c>
      <c r="C12" s="1">
        <v>1996</v>
      </c>
      <c r="D12" s="1">
        <v>6</v>
      </c>
      <c r="E12" s="1">
        <v>545.95131600000002</v>
      </c>
      <c r="F12" s="1" t="s">
        <v>2</v>
      </c>
      <c r="G12" s="1" t="s">
        <v>3</v>
      </c>
      <c r="H12" s="1" t="s">
        <v>101</v>
      </c>
      <c r="I12" s="1" t="s">
        <v>102</v>
      </c>
      <c r="J12" s="1" t="s">
        <v>158</v>
      </c>
      <c r="L12" s="1" t="str">
        <f t="shared" si="2"/>
        <v>'FPIQ'</v>
      </c>
      <c r="M12" s="1" t="str">
        <f t="shared" si="3"/>
        <v>'SEC09'</v>
      </c>
      <c r="N12" s="1" t="str">
        <f t="shared" si="0"/>
        <v>'1996'</v>
      </c>
      <c r="O12" s="1" t="str">
        <f t="shared" si="0"/>
        <v>'6'</v>
      </c>
      <c r="P12" s="1" t="str">
        <f t="shared" si="4"/>
        <v>'545.951316'</v>
      </c>
      <c r="Q12" s="1" t="str">
        <f t="shared" si="5"/>
        <v>'FINAL'</v>
      </c>
      <c r="R12" s="1" t="str">
        <f t="shared" si="6"/>
        <v>'Index'</v>
      </c>
      <c r="S12" s="1" t="str">
        <f t="shared" si="7"/>
        <v>'Farm Inputs - FPI'</v>
      </c>
      <c r="T12" s="1" t="str">
        <f t="shared" si="1"/>
        <v>'Farm expense price index - Expense categories -  (Base Dec 2013 = 1000)'</v>
      </c>
      <c r="U12" s="1" t="str">
        <f t="shared" si="1"/>
        <v>'Dairy farms - Grazing, cultivation, harvest, and purchase of animal feed'</v>
      </c>
    </row>
    <row r="13" spans="1:21" x14ac:dyDescent="0.3">
      <c r="A13" s="1" t="s">
        <v>822</v>
      </c>
      <c r="B13" s="1" t="s">
        <v>830</v>
      </c>
      <c r="C13" s="1">
        <v>1994</v>
      </c>
      <c r="D13" s="1">
        <v>12</v>
      </c>
      <c r="E13" s="1">
        <v>593.96751700000004</v>
      </c>
      <c r="F13" s="1" t="s">
        <v>2</v>
      </c>
      <c r="G13" s="1" t="s">
        <v>3</v>
      </c>
      <c r="H13" s="1" t="s">
        <v>101</v>
      </c>
      <c r="I13" s="1" t="s">
        <v>102</v>
      </c>
      <c r="J13" s="1" t="s">
        <v>168</v>
      </c>
      <c r="L13" s="1" t="str">
        <f t="shared" si="2"/>
        <v>'FPIQ'</v>
      </c>
      <c r="M13" s="1" t="str">
        <f t="shared" si="3"/>
        <v>'SEC16'</v>
      </c>
      <c r="N13" s="1" t="str">
        <f t="shared" si="0"/>
        <v>'1994'</v>
      </c>
      <c r="O13" s="1" t="str">
        <f t="shared" si="0"/>
        <v>'12'</v>
      </c>
      <c r="P13" s="1" t="str">
        <f t="shared" si="4"/>
        <v>'593.967517'</v>
      </c>
      <c r="Q13" s="1" t="str">
        <f t="shared" si="5"/>
        <v>'FINAL'</v>
      </c>
      <c r="R13" s="1" t="str">
        <f t="shared" si="6"/>
        <v>'Index'</v>
      </c>
      <c r="S13" s="1" t="str">
        <f t="shared" si="7"/>
        <v>'Farm Inputs - FPI'</v>
      </c>
      <c r="T13" s="1" t="str">
        <f t="shared" si="1"/>
        <v>'Farm expense price index - Expense categories -  (Base Dec 2013 = 1000)'</v>
      </c>
      <c r="U13" s="1" t="str">
        <f t="shared" si="1"/>
        <v>'Dairy farms - Insurance premiums'</v>
      </c>
    </row>
    <row r="14" spans="1:21" x14ac:dyDescent="0.3">
      <c r="A14" s="1" t="s">
        <v>822</v>
      </c>
      <c r="B14" s="1" t="s">
        <v>831</v>
      </c>
      <c r="C14" s="1">
        <v>1987</v>
      </c>
      <c r="D14" s="1">
        <v>6</v>
      </c>
      <c r="E14" s="1">
        <v>463.09633000000002</v>
      </c>
      <c r="F14" s="1" t="s">
        <v>2</v>
      </c>
      <c r="G14" s="1" t="s">
        <v>3</v>
      </c>
      <c r="H14" s="1" t="s">
        <v>101</v>
      </c>
      <c r="I14" s="1" t="s">
        <v>102</v>
      </c>
      <c r="J14" s="1" t="s">
        <v>176</v>
      </c>
      <c r="L14" s="1" t="str">
        <f t="shared" si="2"/>
        <v>'FPIQ'</v>
      </c>
      <c r="M14" s="1" t="str">
        <f t="shared" si="3"/>
        <v>'SEC29'</v>
      </c>
      <c r="N14" s="1" t="str">
        <f t="shared" si="0"/>
        <v>'1987'</v>
      </c>
      <c r="O14" s="1" t="str">
        <f t="shared" si="0"/>
        <v>'6'</v>
      </c>
      <c r="P14" s="1" t="str">
        <f t="shared" si="4"/>
        <v>'463.09633'</v>
      </c>
      <c r="Q14" s="1" t="str">
        <f t="shared" si="5"/>
        <v>'FINAL'</v>
      </c>
      <c r="R14" s="1" t="str">
        <f t="shared" si="6"/>
        <v>'Index'</v>
      </c>
      <c r="S14" s="1" t="str">
        <f t="shared" si="7"/>
        <v>'Farm Inputs - FPI'</v>
      </c>
      <c r="T14" s="1" t="str">
        <f t="shared" si="1"/>
        <v>'Farm expense price index - Expense categories -  (Base Dec 2013 = 1000)'</v>
      </c>
      <c r="U14" s="1" t="str">
        <f t="shared" si="1"/>
        <v>'Dairy farms - Sub total excluding livestock'</v>
      </c>
    </row>
    <row r="15" spans="1:21" x14ac:dyDescent="0.3">
      <c r="A15" s="1" t="s">
        <v>822</v>
      </c>
      <c r="B15" s="1" t="s">
        <v>832</v>
      </c>
      <c r="C15" s="1">
        <v>1997</v>
      </c>
      <c r="D15" s="1">
        <v>12</v>
      </c>
      <c r="E15" s="1">
        <v>724.18478300000004</v>
      </c>
      <c r="F15" s="1" t="s">
        <v>2</v>
      </c>
      <c r="G15" s="1" t="s">
        <v>3</v>
      </c>
      <c r="H15" s="1" t="s">
        <v>101</v>
      </c>
      <c r="I15" s="1" t="s">
        <v>102</v>
      </c>
      <c r="J15" s="1" t="s">
        <v>184</v>
      </c>
      <c r="L15" s="1" t="str">
        <f t="shared" si="2"/>
        <v>'FPIQ'</v>
      </c>
      <c r="M15" s="1" t="str">
        <f t="shared" si="3"/>
        <v>'SEC43'</v>
      </c>
      <c r="N15" s="1" t="str">
        <f t="shared" si="0"/>
        <v>'1997'</v>
      </c>
      <c r="O15" s="1" t="str">
        <f t="shared" si="0"/>
        <v>'12'</v>
      </c>
      <c r="P15" s="1" t="str">
        <f t="shared" si="4"/>
        <v>'724.184783'</v>
      </c>
      <c r="Q15" s="1" t="str">
        <f t="shared" si="5"/>
        <v>'FINAL'</v>
      </c>
      <c r="R15" s="1" t="str">
        <f t="shared" si="6"/>
        <v>'Index'</v>
      </c>
      <c r="S15" s="1" t="str">
        <f t="shared" si="7"/>
        <v>'Farm Inputs - FPI'</v>
      </c>
      <c r="T15" s="1" t="str">
        <f t="shared" si="1"/>
        <v>'Farm expense price index - Expense categories -  (Base Dec 2013 = 1000)'</v>
      </c>
      <c r="U15" s="1" t="str">
        <f t="shared" si="1"/>
        <v>'Dairy farms - Wages and salaries'</v>
      </c>
    </row>
    <row r="16" spans="1:21" x14ac:dyDescent="0.3">
      <c r="A16" s="1" t="s">
        <v>822</v>
      </c>
      <c r="B16" s="1" t="s">
        <v>833</v>
      </c>
      <c r="C16" s="1">
        <v>2018</v>
      </c>
      <c r="D16" s="1">
        <v>6</v>
      </c>
      <c r="E16" s="1">
        <v>1134</v>
      </c>
      <c r="F16" s="1" t="s">
        <v>2</v>
      </c>
      <c r="G16" s="1" t="s">
        <v>3</v>
      </c>
      <c r="H16" s="1" t="s">
        <v>101</v>
      </c>
      <c r="I16" s="1" t="s">
        <v>102</v>
      </c>
      <c r="J16" s="1" t="s">
        <v>192</v>
      </c>
      <c r="L16" s="1" t="str">
        <f t="shared" si="2"/>
        <v>'FPIQ'</v>
      </c>
      <c r="M16" s="1" t="str">
        <f t="shared" si="3"/>
        <v>'SED18'</v>
      </c>
      <c r="N16" s="1" t="str">
        <f t="shared" si="0"/>
        <v>'2018'</v>
      </c>
      <c r="O16" s="1" t="str">
        <f t="shared" si="0"/>
        <v>'6'</v>
      </c>
      <c r="P16" s="1" t="str">
        <f t="shared" si="4"/>
        <v>'1134'</v>
      </c>
      <c r="Q16" s="1" t="str">
        <f t="shared" si="5"/>
        <v>'FINAL'</v>
      </c>
      <c r="R16" s="1" t="str">
        <f t="shared" si="6"/>
        <v>'Index'</v>
      </c>
      <c r="S16" s="1" t="str">
        <f t="shared" si="7"/>
        <v>'Farm Inputs - FPI'</v>
      </c>
      <c r="T16" s="1" t="str">
        <f t="shared" si="1"/>
        <v>'Farm expense price index - Expense categories -  (Base Dec 2013 = 1000)'</v>
      </c>
      <c r="U16" s="1" t="str">
        <f t="shared" si="1"/>
        <v>'Poultry, deer, and other livestock - Repairs, maintenance, and motor vehicle repairs'</v>
      </c>
    </row>
    <row r="17" spans="1:21" x14ac:dyDescent="0.3">
      <c r="A17" s="1" t="s">
        <v>822</v>
      </c>
      <c r="B17" s="1" t="s">
        <v>834</v>
      </c>
      <c r="C17" s="1">
        <v>1987</v>
      </c>
      <c r="D17" s="1">
        <v>12</v>
      </c>
      <c r="E17" s="1">
        <v>402.659875</v>
      </c>
      <c r="F17" s="1" t="s">
        <v>2</v>
      </c>
      <c r="G17" s="1" t="s">
        <v>3</v>
      </c>
      <c r="H17" s="1" t="s">
        <v>101</v>
      </c>
      <c r="I17" s="1" t="s">
        <v>102</v>
      </c>
      <c r="J17" s="1" t="s">
        <v>200</v>
      </c>
      <c r="L17" s="1" t="str">
        <f t="shared" si="2"/>
        <v>'FPIQ'</v>
      </c>
      <c r="M17" s="1" t="str">
        <f t="shared" si="3"/>
        <v>'SEE06'</v>
      </c>
      <c r="N17" s="1" t="str">
        <f t="shared" si="0"/>
        <v>'1987'</v>
      </c>
      <c r="O17" s="1" t="str">
        <f t="shared" si="0"/>
        <v>'12'</v>
      </c>
      <c r="P17" s="1" t="str">
        <f t="shared" si="4"/>
        <v>'402.659875'</v>
      </c>
      <c r="Q17" s="1" t="str">
        <f t="shared" si="5"/>
        <v>'FINAL'</v>
      </c>
      <c r="R17" s="1" t="str">
        <f t="shared" si="6"/>
        <v>'Index'</v>
      </c>
      <c r="S17" s="1" t="str">
        <f t="shared" si="7"/>
        <v>'Farm Inputs - FPI'</v>
      </c>
      <c r="T17" s="1" t="str">
        <f t="shared" si="1"/>
        <v>'Farm expense price index - Expense categories -  (Base Dec 2013 = 1000)'</v>
      </c>
      <c r="U17" s="1" t="str">
        <f t="shared" si="1"/>
        <v>'Sheep and beef farms - Electricity'</v>
      </c>
    </row>
    <row r="18" spans="1:21" x14ac:dyDescent="0.3">
      <c r="A18" s="1" t="s">
        <v>822</v>
      </c>
      <c r="B18" s="1" t="s">
        <v>835</v>
      </c>
      <c r="C18" s="1">
        <v>1986</v>
      </c>
      <c r="D18" s="1">
        <v>6</v>
      </c>
      <c r="E18" s="1">
        <v>412.480502</v>
      </c>
      <c r="F18" s="1" t="s">
        <v>2</v>
      </c>
      <c r="G18" s="1" t="s">
        <v>3</v>
      </c>
      <c r="H18" s="1" t="s">
        <v>101</v>
      </c>
      <c r="I18" s="1" t="s">
        <v>102</v>
      </c>
      <c r="J18" s="1" t="s">
        <v>206</v>
      </c>
      <c r="L18" s="1" t="str">
        <f t="shared" si="2"/>
        <v>'FPIQ'</v>
      </c>
      <c r="M18" s="1" t="str">
        <f t="shared" si="3"/>
        <v>'SEE15'</v>
      </c>
      <c r="N18" s="1" t="str">
        <f t="shared" si="0"/>
        <v>'1986'</v>
      </c>
      <c r="O18" s="1" t="str">
        <f t="shared" si="0"/>
        <v>'6'</v>
      </c>
      <c r="P18" s="1" t="str">
        <f t="shared" si="4"/>
        <v>'412.480502'</v>
      </c>
      <c r="Q18" s="1" t="str">
        <f t="shared" si="5"/>
        <v>'FINAL'</v>
      </c>
      <c r="R18" s="1" t="str">
        <f t="shared" si="6"/>
        <v>'Index'</v>
      </c>
      <c r="S18" s="1" t="str">
        <f t="shared" si="7"/>
        <v>'Farm Inputs - FPI'</v>
      </c>
      <c r="T18" s="1" t="str">
        <f t="shared" si="1"/>
        <v>'Farm expense price index - Expense categories -  (Base Dec 2013 = 1000)'</v>
      </c>
      <c r="U18" s="1" t="str">
        <f t="shared" si="1"/>
        <v>'Sheep and beef farms - Fuel'</v>
      </c>
    </row>
    <row r="19" spans="1:21" x14ac:dyDescent="0.3">
      <c r="A19" s="1" t="s">
        <v>822</v>
      </c>
      <c r="B19" s="1" t="s">
        <v>836</v>
      </c>
      <c r="C19" s="1">
        <v>2007</v>
      </c>
      <c r="D19" s="1">
        <v>6</v>
      </c>
      <c r="E19" s="1">
        <v>794.48855700000001</v>
      </c>
      <c r="F19" s="1" t="s">
        <v>2</v>
      </c>
      <c r="G19" s="1" t="s">
        <v>3</v>
      </c>
      <c r="H19" s="1" t="s">
        <v>101</v>
      </c>
      <c r="I19" s="1" t="s">
        <v>102</v>
      </c>
      <c r="J19" s="1" t="s">
        <v>214</v>
      </c>
      <c r="L19" s="1" t="str">
        <f t="shared" si="2"/>
        <v>'FPIQ'</v>
      </c>
      <c r="M19" s="1" t="str">
        <f t="shared" si="3"/>
        <v>'SEE20'</v>
      </c>
      <c r="N19" s="1" t="str">
        <f t="shared" si="3"/>
        <v>'2007'</v>
      </c>
      <c r="O19" s="1" t="str">
        <f t="shared" si="3"/>
        <v>'6'</v>
      </c>
      <c r="P19" s="1" t="str">
        <f t="shared" si="4"/>
        <v>'794.488557'</v>
      </c>
      <c r="Q19" s="1" t="str">
        <f t="shared" si="5"/>
        <v>'FINAL'</v>
      </c>
      <c r="R19" s="1" t="str">
        <f t="shared" si="6"/>
        <v>'Index'</v>
      </c>
      <c r="S19" s="1" t="str">
        <f t="shared" si="7"/>
        <v>'Farm Inputs - FPI'</v>
      </c>
      <c r="T19" s="1" t="str">
        <f t="shared" ref="T19:T82" si="8">CONCATENATE("'",I19,"'")</f>
        <v>'Farm expense price index - Expense categories -  (Base Dec 2013 = 1000)'</v>
      </c>
      <c r="U19" s="1" t="str">
        <f t="shared" ref="U19:U82" si="9">CONCATENATE("'",J19,"'")</f>
        <v>'Sheep and beef farms - Shearing costs'</v>
      </c>
    </row>
    <row r="20" spans="1:21" x14ac:dyDescent="0.3">
      <c r="A20" s="1" t="s">
        <v>822</v>
      </c>
      <c r="B20" s="1" t="s">
        <v>837</v>
      </c>
      <c r="C20" s="1">
        <v>2020</v>
      </c>
      <c r="D20" s="1">
        <v>12</v>
      </c>
      <c r="E20" s="1">
        <v>1172</v>
      </c>
      <c r="F20" s="1" t="s">
        <v>2</v>
      </c>
      <c r="G20" s="1" t="s">
        <v>3</v>
      </c>
      <c r="H20" s="1" t="s">
        <v>101</v>
      </c>
      <c r="I20" s="1" t="s">
        <v>102</v>
      </c>
      <c r="J20" s="1" t="s">
        <v>220</v>
      </c>
      <c r="L20" s="1" t="str">
        <f t="shared" si="2"/>
        <v>'FPIQ'</v>
      </c>
      <c r="M20" s="1" t="str">
        <f t="shared" si="3"/>
        <v>'SEE39'</v>
      </c>
      <c r="N20" s="1" t="str">
        <f t="shared" si="3"/>
        <v>'2020'</v>
      </c>
      <c r="O20" s="1" t="str">
        <f t="shared" si="3"/>
        <v>'12'</v>
      </c>
      <c r="P20" s="1" t="str">
        <f t="shared" si="4"/>
        <v>'1172'</v>
      </c>
      <c r="Q20" s="1" t="str">
        <f t="shared" si="5"/>
        <v>'FINAL'</v>
      </c>
      <c r="R20" s="1" t="str">
        <f t="shared" si="6"/>
        <v>'Index'</v>
      </c>
      <c r="S20" s="1" t="str">
        <f t="shared" si="7"/>
        <v>'Farm Inputs - FPI'</v>
      </c>
      <c r="T20" s="1" t="str">
        <f t="shared" si="8"/>
        <v>'Farm expense price index - Expense categories -  (Base Dec 2013 = 1000)'</v>
      </c>
      <c r="U20" s="1" t="str">
        <f t="shared" si="9"/>
        <v>'Sheep and beef farms - Sub total including livestock'</v>
      </c>
    </row>
    <row r="21" spans="1:21" x14ac:dyDescent="0.3">
      <c r="A21" s="1" t="s">
        <v>822</v>
      </c>
      <c r="B21" s="1" t="s">
        <v>838</v>
      </c>
      <c r="C21" s="1">
        <v>2012</v>
      </c>
      <c r="D21" s="1">
        <v>12</v>
      </c>
      <c r="E21" s="1">
        <v>977.56590000000006</v>
      </c>
      <c r="F21" s="1" t="s">
        <v>2</v>
      </c>
      <c r="G21" s="1" t="s">
        <v>3</v>
      </c>
      <c r="H21" s="1" t="s">
        <v>101</v>
      </c>
      <c r="I21" s="1" t="s">
        <v>102</v>
      </c>
      <c r="J21" s="1" t="s">
        <v>230</v>
      </c>
      <c r="L21" s="1" t="str">
        <f t="shared" si="2"/>
        <v>'FPIQ'</v>
      </c>
      <c r="M21" s="1" t="str">
        <f t="shared" si="3"/>
        <v>'SEF01'</v>
      </c>
      <c r="N21" s="1" t="str">
        <f t="shared" si="3"/>
        <v>'2012'</v>
      </c>
      <c r="O21" s="1" t="str">
        <f t="shared" si="3"/>
        <v>'12'</v>
      </c>
      <c r="P21" s="1" t="str">
        <f t="shared" si="4"/>
        <v>'977.5659'</v>
      </c>
      <c r="Q21" s="1" t="str">
        <f t="shared" si="5"/>
        <v>'FINAL'</v>
      </c>
      <c r="R21" s="1" t="str">
        <f t="shared" si="6"/>
        <v>'Index'</v>
      </c>
      <c r="S21" s="1" t="str">
        <f t="shared" si="7"/>
        <v>'Farm Inputs - FPI'</v>
      </c>
      <c r="T21" s="1" t="str">
        <f t="shared" si="8"/>
        <v>'Farm expense price index - Expense categories -  (Base Dec 2013 = 1000)'</v>
      </c>
      <c r="U21" s="1" t="str">
        <f t="shared" si="9"/>
        <v>'Cropping and other farms - Administration'</v>
      </c>
    </row>
    <row r="22" spans="1:21" x14ac:dyDescent="0.3">
      <c r="A22" s="1" t="s">
        <v>822</v>
      </c>
      <c r="B22" s="1" t="s">
        <v>839</v>
      </c>
      <c r="C22" s="1">
        <v>2011</v>
      </c>
      <c r="D22" s="1">
        <v>6</v>
      </c>
      <c r="E22" s="1">
        <v>969.18561999999997</v>
      </c>
      <c r="F22" s="1" t="s">
        <v>2</v>
      </c>
      <c r="G22" s="1" t="s">
        <v>3</v>
      </c>
      <c r="H22" s="1" t="s">
        <v>101</v>
      </c>
      <c r="I22" s="1" t="s">
        <v>102</v>
      </c>
      <c r="J22" s="1" t="s">
        <v>240</v>
      </c>
      <c r="L22" s="1" t="str">
        <f t="shared" si="2"/>
        <v>'FPIQ'</v>
      </c>
      <c r="M22" s="1" t="str">
        <f t="shared" si="3"/>
        <v>'SEF13'</v>
      </c>
      <c r="N22" s="1" t="str">
        <f t="shared" si="3"/>
        <v>'2011'</v>
      </c>
      <c r="O22" s="1" t="str">
        <f t="shared" si="3"/>
        <v>'6'</v>
      </c>
      <c r="P22" s="1" t="str">
        <f t="shared" si="4"/>
        <v>'969.18562'</v>
      </c>
      <c r="Q22" s="1" t="str">
        <f t="shared" si="5"/>
        <v>'FINAL'</v>
      </c>
      <c r="R22" s="1" t="str">
        <f t="shared" si="6"/>
        <v>'Index'</v>
      </c>
      <c r="S22" s="1" t="str">
        <f t="shared" si="7"/>
        <v>'Farm Inputs - FPI'</v>
      </c>
      <c r="T22" s="1" t="str">
        <f t="shared" si="8"/>
        <v>'Farm expense price index - Expense categories -  (Base Dec 2013 = 1000)'</v>
      </c>
      <c r="U22" s="1" t="str">
        <f t="shared" si="9"/>
        <v>'Cropping and other farms - Fertiliser, lime and seeds'</v>
      </c>
    </row>
    <row r="23" spans="1:21" x14ac:dyDescent="0.3">
      <c r="A23" s="1" t="s">
        <v>822</v>
      </c>
      <c r="B23" s="1" t="s">
        <v>840</v>
      </c>
      <c r="C23" s="1">
        <v>1993</v>
      </c>
      <c r="D23" s="1">
        <v>12</v>
      </c>
      <c r="E23" s="1">
        <v>589.81693399999995</v>
      </c>
      <c r="F23" s="1" t="s">
        <v>2</v>
      </c>
      <c r="G23" s="1" t="s">
        <v>3</v>
      </c>
      <c r="H23" s="1" t="s">
        <v>101</v>
      </c>
      <c r="I23" s="1" t="s">
        <v>102</v>
      </c>
      <c r="J23" s="1" t="s">
        <v>248</v>
      </c>
      <c r="L23" s="1" t="str">
        <f t="shared" si="2"/>
        <v>'FPIQ'</v>
      </c>
      <c r="M23" s="1" t="str">
        <f t="shared" si="3"/>
        <v>'SEF18'</v>
      </c>
      <c r="N23" s="1" t="str">
        <f t="shared" si="3"/>
        <v>'1993'</v>
      </c>
      <c r="O23" s="1" t="str">
        <f t="shared" si="3"/>
        <v>'12'</v>
      </c>
      <c r="P23" s="1" t="str">
        <f t="shared" si="4"/>
        <v>'589.816934'</v>
      </c>
      <c r="Q23" s="1" t="str">
        <f t="shared" si="5"/>
        <v>'FINAL'</v>
      </c>
      <c r="R23" s="1" t="str">
        <f t="shared" si="6"/>
        <v>'Index'</v>
      </c>
      <c r="S23" s="1" t="str">
        <f t="shared" si="7"/>
        <v>'Farm Inputs - FPI'</v>
      </c>
      <c r="T23" s="1" t="str">
        <f t="shared" si="8"/>
        <v>'Farm expense price index - Expense categories -  (Base Dec 2013 = 1000)'</v>
      </c>
      <c r="U23" s="1" t="str">
        <f t="shared" si="9"/>
        <v>'Cropping and other farms - Repairs, maintenance, and motor vehicle repairs'</v>
      </c>
    </row>
    <row r="24" spans="1:21" x14ac:dyDescent="0.3">
      <c r="A24" s="1" t="s">
        <v>822</v>
      </c>
      <c r="B24" s="1" t="s">
        <v>841</v>
      </c>
      <c r="C24" s="1">
        <v>1988</v>
      </c>
      <c r="D24" s="1">
        <v>12</v>
      </c>
      <c r="E24" s="1">
        <v>294.326616</v>
      </c>
      <c r="F24" s="1" t="s">
        <v>2</v>
      </c>
      <c r="G24" s="1" t="s">
        <v>3</v>
      </c>
      <c r="H24" s="1" t="s">
        <v>101</v>
      </c>
      <c r="I24" s="1" t="s">
        <v>102</v>
      </c>
      <c r="J24" s="1" t="s">
        <v>256</v>
      </c>
      <c r="L24" s="1" t="str">
        <f t="shared" si="2"/>
        <v>'FPIQ'</v>
      </c>
      <c r="M24" s="1" t="str">
        <f t="shared" si="3"/>
        <v>'SEF31'</v>
      </c>
      <c r="N24" s="1" t="str">
        <f t="shared" si="3"/>
        <v>'1988'</v>
      </c>
      <c r="O24" s="1" t="str">
        <f t="shared" si="3"/>
        <v>'12'</v>
      </c>
      <c r="P24" s="1" t="str">
        <f t="shared" si="4"/>
        <v>'294.326616'</v>
      </c>
      <c r="Q24" s="1" t="str">
        <f t="shared" si="5"/>
        <v>'FINAL'</v>
      </c>
      <c r="R24" s="1" t="str">
        <f t="shared" si="6"/>
        <v>'Index'</v>
      </c>
      <c r="S24" s="1" t="str">
        <f t="shared" si="7"/>
        <v>'Farm Inputs - FPI'</v>
      </c>
      <c r="T24" s="1" t="str">
        <f t="shared" si="8"/>
        <v>'Farm expense price index - Expense categories -  (Base Dec 2013 = 1000)'</v>
      </c>
      <c r="U24" s="1" t="str">
        <f t="shared" si="9"/>
        <v>'Cropping and other farms - Livestock purchases'</v>
      </c>
    </row>
    <row r="25" spans="1:21" x14ac:dyDescent="0.3">
      <c r="A25" s="1" t="s">
        <v>822</v>
      </c>
      <c r="B25" s="1" t="s">
        <v>842</v>
      </c>
      <c r="C25" s="1">
        <v>2009</v>
      </c>
      <c r="D25" s="1">
        <v>6</v>
      </c>
      <c r="E25" s="1"/>
      <c r="F25" s="1" t="s">
        <v>2</v>
      </c>
      <c r="G25" s="1" t="s">
        <v>3</v>
      </c>
      <c r="H25" s="1" t="s">
        <v>101</v>
      </c>
      <c r="I25" s="1" t="s">
        <v>102</v>
      </c>
      <c r="J25" s="1" t="s">
        <v>264</v>
      </c>
      <c r="L25" s="1" t="str">
        <f t="shared" si="2"/>
        <v>'FPIQ'</v>
      </c>
      <c r="M25" s="1" t="str">
        <f t="shared" si="3"/>
        <v>'SEF49'</v>
      </c>
      <c r="N25" s="1" t="str">
        <f t="shared" si="3"/>
        <v>'2009'</v>
      </c>
      <c r="O25" s="1" t="str">
        <f t="shared" si="3"/>
        <v>'6'</v>
      </c>
      <c r="P25" s="1" t="str">
        <f t="shared" si="4"/>
        <v>''</v>
      </c>
      <c r="Q25" s="1" t="str">
        <f t="shared" si="5"/>
        <v>'FINAL'</v>
      </c>
      <c r="R25" s="1" t="str">
        <f t="shared" si="6"/>
        <v>'Index'</v>
      </c>
      <c r="S25" s="1" t="str">
        <f t="shared" si="7"/>
        <v>'Farm Inputs - FPI'</v>
      </c>
      <c r="T25" s="1" t="str">
        <f t="shared" si="8"/>
        <v>'Farm expense price index - Expense categories -  (Base Dec 2013 = 1000)'</v>
      </c>
      <c r="U25" s="1" t="str">
        <f t="shared" si="9"/>
        <v>'Cropping and other farms - All inputs excluding livestock'</v>
      </c>
    </row>
    <row r="26" spans="1:21" x14ac:dyDescent="0.3">
      <c r="A26" s="1" t="s">
        <v>822</v>
      </c>
      <c r="B26" s="1" t="s">
        <v>843</v>
      </c>
      <c r="C26" s="1">
        <v>2001</v>
      </c>
      <c r="D26" s="1">
        <v>12</v>
      </c>
      <c r="E26" s="1">
        <v>463.57894700000003</v>
      </c>
      <c r="F26" s="1" t="s">
        <v>2</v>
      </c>
      <c r="G26" s="1" t="s">
        <v>3</v>
      </c>
      <c r="H26" s="1" t="s">
        <v>101</v>
      </c>
      <c r="I26" s="1" t="s">
        <v>102</v>
      </c>
      <c r="J26" s="1" t="s">
        <v>274</v>
      </c>
      <c r="L26" s="1" t="str">
        <f t="shared" si="2"/>
        <v>'FPIQ'</v>
      </c>
      <c r="M26" s="1" t="str">
        <f t="shared" si="3"/>
        <v>'SEH06'</v>
      </c>
      <c r="N26" s="1" t="str">
        <f t="shared" si="3"/>
        <v>'2001'</v>
      </c>
      <c r="O26" s="1" t="str">
        <f t="shared" si="3"/>
        <v>'12'</v>
      </c>
      <c r="P26" s="1" t="str">
        <f t="shared" si="4"/>
        <v>'463.578947'</v>
      </c>
      <c r="Q26" s="1" t="str">
        <f t="shared" si="5"/>
        <v>'FINAL'</v>
      </c>
      <c r="R26" s="1" t="str">
        <f t="shared" si="6"/>
        <v>'Index'</v>
      </c>
      <c r="S26" s="1" t="str">
        <f t="shared" si="7"/>
        <v>'Farm Inputs - FPI'</v>
      </c>
      <c r="T26" s="1" t="str">
        <f t="shared" si="8"/>
        <v>'Farm expense price index - Expense categories -  (Base Dec 2013 = 1000)'</v>
      </c>
      <c r="U26" s="1" t="str">
        <f t="shared" si="9"/>
        <v>'All farms - Electricity'</v>
      </c>
    </row>
    <row r="27" spans="1:21" x14ac:dyDescent="0.3">
      <c r="A27" s="1" t="s">
        <v>822</v>
      </c>
      <c r="B27" s="1" t="s">
        <v>844</v>
      </c>
      <c r="C27" s="1">
        <v>2000</v>
      </c>
      <c r="D27" s="1">
        <v>6</v>
      </c>
      <c r="E27" s="1">
        <v>476.366626</v>
      </c>
      <c r="F27" s="1" t="s">
        <v>2</v>
      </c>
      <c r="G27" s="1" t="s">
        <v>3</v>
      </c>
      <c r="H27" s="1" t="s">
        <v>101</v>
      </c>
      <c r="I27" s="1" t="s">
        <v>102</v>
      </c>
      <c r="J27" s="1" t="s">
        <v>282</v>
      </c>
      <c r="L27" s="1" t="str">
        <f t="shared" si="2"/>
        <v>'FPIQ'</v>
      </c>
      <c r="M27" s="1" t="str">
        <f t="shared" si="3"/>
        <v>'SEH15'</v>
      </c>
      <c r="N27" s="1" t="str">
        <f t="shared" si="3"/>
        <v>'2000'</v>
      </c>
      <c r="O27" s="1" t="str">
        <f t="shared" si="3"/>
        <v>'6'</v>
      </c>
      <c r="P27" s="1" t="str">
        <f t="shared" si="4"/>
        <v>'476.366626'</v>
      </c>
      <c r="Q27" s="1" t="str">
        <f t="shared" si="5"/>
        <v>'FINAL'</v>
      </c>
      <c r="R27" s="1" t="str">
        <f t="shared" si="6"/>
        <v>'Index'</v>
      </c>
      <c r="S27" s="1" t="str">
        <f t="shared" si="7"/>
        <v>'Farm Inputs - FPI'</v>
      </c>
      <c r="T27" s="1" t="str">
        <f t="shared" si="8"/>
        <v>'Farm expense price index - Expense categories -  (Base Dec 2013 = 1000)'</v>
      </c>
      <c r="U27" s="1" t="str">
        <f t="shared" si="9"/>
        <v>'All farms - Fuel'</v>
      </c>
    </row>
    <row r="28" spans="1:21" x14ac:dyDescent="0.3">
      <c r="A28" s="1" t="s">
        <v>822</v>
      </c>
      <c r="B28" s="1" t="s">
        <v>845</v>
      </c>
      <c r="C28" s="1">
        <v>1982</v>
      </c>
      <c r="D28" s="1">
        <v>12</v>
      </c>
      <c r="E28" s="1">
        <v>326.395152</v>
      </c>
      <c r="F28" s="1" t="s">
        <v>2</v>
      </c>
      <c r="G28" s="1" t="s">
        <v>3</v>
      </c>
      <c r="H28" s="1" t="s">
        <v>101</v>
      </c>
      <c r="I28" s="1" t="s">
        <v>102</v>
      </c>
      <c r="J28" s="1" t="s">
        <v>288</v>
      </c>
      <c r="L28" s="1" t="str">
        <f t="shared" si="2"/>
        <v>'FPIQ'</v>
      </c>
      <c r="M28" s="1" t="str">
        <f t="shared" si="3"/>
        <v>'SEH20'</v>
      </c>
      <c r="N28" s="1" t="str">
        <f t="shared" si="3"/>
        <v>'1982'</v>
      </c>
      <c r="O28" s="1" t="str">
        <f t="shared" si="3"/>
        <v>'12'</v>
      </c>
      <c r="P28" s="1" t="str">
        <f t="shared" si="4"/>
        <v>'326.395152'</v>
      </c>
      <c r="Q28" s="1" t="str">
        <f t="shared" si="5"/>
        <v>'FINAL'</v>
      </c>
      <c r="R28" s="1" t="str">
        <f t="shared" si="6"/>
        <v>'Index'</v>
      </c>
      <c r="S28" s="1" t="str">
        <f t="shared" si="7"/>
        <v>'Farm Inputs - FPI'</v>
      </c>
      <c r="T28" s="1" t="str">
        <f t="shared" si="8"/>
        <v>'Farm expense price index - Expense categories -  (Base Dec 2013 = 1000)'</v>
      </c>
      <c r="U28" s="1" t="str">
        <f t="shared" si="9"/>
        <v>'All farms - Shearing costs'</v>
      </c>
    </row>
    <row r="29" spans="1:21" x14ac:dyDescent="0.3">
      <c r="A29" s="1" t="s">
        <v>822</v>
      </c>
      <c r="B29" s="1" t="s">
        <v>846</v>
      </c>
      <c r="C29" s="1">
        <v>1996</v>
      </c>
      <c r="D29" s="1">
        <v>6</v>
      </c>
      <c r="E29" s="1">
        <v>560.20066899999995</v>
      </c>
      <c r="F29" s="1" t="s">
        <v>2</v>
      </c>
      <c r="G29" s="1" t="s">
        <v>3</v>
      </c>
      <c r="H29" s="1" t="s">
        <v>101</v>
      </c>
      <c r="I29" s="1" t="s">
        <v>102</v>
      </c>
      <c r="J29" s="1" t="s">
        <v>296</v>
      </c>
      <c r="L29" s="1" t="str">
        <f t="shared" si="2"/>
        <v>'FPIQ'</v>
      </c>
      <c r="M29" s="1" t="str">
        <f t="shared" si="3"/>
        <v>'SEH39'</v>
      </c>
      <c r="N29" s="1" t="str">
        <f t="shared" si="3"/>
        <v>'1996'</v>
      </c>
      <c r="O29" s="1" t="str">
        <f t="shared" si="3"/>
        <v>'6'</v>
      </c>
      <c r="P29" s="1" t="str">
        <f t="shared" si="4"/>
        <v>'560.200669'</v>
      </c>
      <c r="Q29" s="1" t="str">
        <f t="shared" si="5"/>
        <v>'FINAL'</v>
      </c>
      <c r="R29" s="1" t="str">
        <f t="shared" si="6"/>
        <v>'Index'</v>
      </c>
      <c r="S29" s="1" t="str">
        <f t="shared" si="7"/>
        <v>'Farm Inputs - FPI'</v>
      </c>
      <c r="T29" s="1" t="str">
        <f t="shared" si="8"/>
        <v>'Farm expense price index - Expense categories -  (Base Dec 2013 = 1000)'</v>
      </c>
      <c r="U29" s="1" t="str">
        <f t="shared" si="9"/>
        <v>'All farms - Sub total including livestock'</v>
      </c>
    </row>
    <row r="30" spans="1:21" x14ac:dyDescent="0.3">
      <c r="A30" s="1" t="s">
        <v>847</v>
      </c>
      <c r="B30" s="1" t="s">
        <v>848</v>
      </c>
      <c r="C30" s="1">
        <v>1994</v>
      </c>
      <c r="D30" s="1">
        <v>9</v>
      </c>
      <c r="E30" s="1">
        <v>959</v>
      </c>
      <c r="F30" s="1" t="s">
        <v>2</v>
      </c>
      <c r="G30" s="1" t="s">
        <v>3</v>
      </c>
      <c r="H30" s="1" t="s">
        <v>304</v>
      </c>
      <c r="I30" s="1" t="s">
        <v>305</v>
      </c>
      <c r="J30" s="1" t="s">
        <v>306</v>
      </c>
      <c r="L30" s="1" t="str">
        <f t="shared" si="2"/>
        <v>'NRGQ'</v>
      </c>
      <c r="M30" s="1" t="str">
        <f t="shared" si="3"/>
        <v>'SICZ1'</v>
      </c>
      <c r="N30" s="1" t="str">
        <f t="shared" si="3"/>
        <v>'1994'</v>
      </c>
      <c r="O30" s="1" t="str">
        <f t="shared" si="3"/>
        <v>'9'</v>
      </c>
      <c r="P30" s="1" t="str">
        <f t="shared" si="4"/>
        <v>'959'</v>
      </c>
      <c r="Q30" s="1" t="str">
        <f t="shared" si="5"/>
        <v>'FINAL'</v>
      </c>
      <c r="R30" s="1" t="str">
        <f t="shared" si="6"/>
        <v>'Index'</v>
      </c>
      <c r="S30" s="1" t="str">
        <f t="shared" si="7"/>
        <v>'Energy Statistics - NRG'</v>
      </c>
      <c r="T30" s="1" t="str">
        <f t="shared" si="8"/>
        <v>'Energy Price Indexes - Base Period December 1996 quarter (=1000)'</v>
      </c>
      <c r="U30" s="1" t="str">
        <f t="shared" si="9"/>
        <v>'Commercial Electricity'</v>
      </c>
    </row>
    <row r="31" spans="1:21" x14ac:dyDescent="0.3">
      <c r="A31" s="1" t="s">
        <v>847</v>
      </c>
      <c r="B31" s="1" t="s">
        <v>849</v>
      </c>
      <c r="C31" s="1">
        <v>2013</v>
      </c>
      <c r="D31" s="1">
        <v>9</v>
      </c>
      <c r="E31" s="1">
        <v>2131</v>
      </c>
      <c r="F31" s="1" t="s">
        <v>2</v>
      </c>
      <c r="G31" s="1" t="s">
        <v>3</v>
      </c>
      <c r="H31" s="1" t="s">
        <v>304</v>
      </c>
      <c r="I31" s="1" t="s">
        <v>305</v>
      </c>
      <c r="J31" s="1" t="s">
        <v>314</v>
      </c>
      <c r="L31" s="1" t="str">
        <f t="shared" si="2"/>
        <v>'NRGQ'</v>
      </c>
      <c r="M31" s="1" t="str">
        <f t="shared" si="3"/>
        <v>'SIHZ1'</v>
      </c>
      <c r="N31" s="1" t="str">
        <f t="shared" si="3"/>
        <v>'2013'</v>
      </c>
      <c r="O31" s="1" t="str">
        <f t="shared" si="3"/>
        <v>'9'</v>
      </c>
      <c r="P31" s="1" t="str">
        <f t="shared" si="4"/>
        <v>'2131'</v>
      </c>
      <c r="Q31" s="1" t="str">
        <f t="shared" si="5"/>
        <v>'FINAL'</v>
      </c>
      <c r="R31" s="1" t="str">
        <f t="shared" si="6"/>
        <v>'Index'</v>
      </c>
      <c r="S31" s="1" t="str">
        <f t="shared" si="7"/>
        <v>'Energy Statistics - NRG'</v>
      </c>
      <c r="T31" s="1" t="str">
        <f t="shared" si="8"/>
        <v>'Energy Price Indexes - Base Period December 1996 quarter (=1000)'</v>
      </c>
      <c r="U31" s="1" t="str">
        <f t="shared" si="9"/>
        <v>'Household Electricity'</v>
      </c>
    </row>
    <row r="32" spans="1:21" x14ac:dyDescent="0.3">
      <c r="A32" s="1" t="s">
        <v>850</v>
      </c>
      <c r="B32" s="1" t="s">
        <v>851</v>
      </c>
      <c r="C32" s="1">
        <v>2016</v>
      </c>
      <c r="D32" s="1">
        <v>3</v>
      </c>
      <c r="E32" s="1">
        <v>1022</v>
      </c>
      <c r="F32" s="1" t="s">
        <v>2</v>
      </c>
      <c r="G32" s="1" t="s">
        <v>3</v>
      </c>
      <c r="H32" s="1" t="s">
        <v>324</v>
      </c>
      <c r="I32" s="1" t="s">
        <v>325</v>
      </c>
      <c r="J32" s="1" t="s">
        <v>326</v>
      </c>
      <c r="L32" s="1" t="str">
        <f t="shared" si="2"/>
        <v>'PPIQ'</v>
      </c>
      <c r="M32" s="1" t="str">
        <f t="shared" si="3"/>
        <v>'SQN800000'</v>
      </c>
      <c r="N32" s="1" t="str">
        <f t="shared" si="3"/>
        <v>'2016'</v>
      </c>
      <c r="O32" s="1" t="str">
        <f t="shared" si="3"/>
        <v>'3'</v>
      </c>
      <c r="P32" s="1" t="str">
        <f t="shared" si="4"/>
        <v>'1022'</v>
      </c>
      <c r="Q32" s="1" t="str">
        <f t="shared" si="5"/>
        <v>'FINAL'</v>
      </c>
      <c r="R32" s="1" t="str">
        <f t="shared" si="6"/>
        <v>'Index'</v>
      </c>
      <c r="S32" s="1" t="str">
        <f t="shared" si="7"/>
        <v>'Producers Price Index - PPI'</v>
      </c>
      <c r="T32" s="1" t="str">
        <f t="shared" si="8"/>
        <v>'Inputs (ANZSIC06) - NZSIOC level 1, Base: Dec. 2010 quarter (=1000)'</v>
      </c>
      <c r="U32" s="1" t="str">
        <f t="shared" si="9"/>
        <v>'All Industries Excl Admin Health Education'</v>
      </c>
    </row>
    <row r="33" spans="1:21" x14ac:dyDescent="0.3">
      <c r="A33" s="1" t="s">
        <v>850</v>
      </c>
      <c r="B33" s="1" t="s">
        <v>852</v>
      </c>
      <c r="C33" s="1">
        <v>2013</v>
      </c>
      <c r="D33" s="1">
        <v>12</v>
      </c>
      <c r="E33" s="1">
        <v>1076</v>
      </c>
      <c r="F33" s="1" t="s">
        <v>2</v>
      </c>
      <c r="G33" s="1" t="s">
        <v>3</v>
      </c>
      <c r="H33" s="1" t="s">
        <v>324</v>
      </c>
      <c r="I33" s="1" t="s">
        <v>325</v>
      </c>
      <c r="J33" s="1" t="s">
        <v>334</v>
      </c>
      <c r="L33" s="1" t="str">
        <f t="shared" si="2"/>
        <v>'PPIQ'</v>
      </c>
      <c r="M33" s="1" t="str">
        <f t="shared" si="3"/>
        <v>'SQNAA0000'</v>
      </c>
      <c r="N33" s="1" t="str">
        <f t="shared" si="3"/>
        <v>'2013'</v>
      </c>
      <c r="O33" s="1" t="str">
        <f t="shared" si="3"/>
        <v>'12'</v>
      </c>
      <c r="P33" s="1" t="str">
        <f t="shared" si="4"/>
        <v>'1076'</v>
      </c>
      <c r="Q33" s="1" t="str">
        <f t="shared" si="5"/>
        <v>'FINAL'</v>
      </c>
      <c r="R33" s="1" t="str">
        <f t="shared" si="6"/>
        <v>'Index'</v>
      </c>
      <c r="S33" s="1" t="str">
        <f t="shared" si="7"/>
        <v>'Producers Price Index - PPI'</v>
      </c>
      <c r="T33" s="1" t="str">
        <f t="shared" si="8"/>
        <v>'Inputs (ANZSIC06) - NZSIOC level 1, Base: Dec. 2010 quarter (=1000)'</v>
      </c>
      <c r="U33" s="1" t="str">
        <f t="shared" si="9"/>
        <v>'Agriculture, Forestry and Fishing'</v>
      </c>
    </row>
    <row r="34" spans="1:21" x14ac:dyDescent="0.3">
      <c r="A34" s="1" t="s">
        <v>850</v>
      </c>
      <c r="B34" s="1" t="s">
        <v>853</v>
      </c>
      <c r="C34" s="1">
        <v>2019</v>
      </c>
      <c r="D34" s="1">
        <v>3</v>
      </c>
      <c r="E34" s="1">
        <v>1158</v>
      </c>
      <c r="F34" s="1" t="s">
        <v>2</v>
      </c>
      <c r="G34" s="1" t="s">
        <v>3</v>
      </c>
      <c r="H34" s="1" t="s">
        <v>324</v>
      </c>
      <c r="I34" s="1" t="s">
        <v>341</v>
      </c>
      <c r="J34" s="1" t="s">
        <v>346</v>
      </c>
      <c r="L34" s="1" t="str">
        <f t="shared" si="2"/>
        <v>'PPIQ'</v>
      </c>
      <c r="M34" s="1" t="str">
        <f t="shared" si="3"/>
        <v>'SQNAA131X'</v>
      </c>
      <c r="N34" s="1" t="str">
        <f t="shared" si="3"/>
        <v>'2019'</v>
      </c>
      <c r="O34" s="1" t="str">
        <f t="shared" si="3"/>
        <v>'3'</v>
      </c>
      <c r="P34" s="1" t="str">
        <f t="shared" si="4"/>
        <v>'1158'</v>
      </c>
      <c r="Q34" s="1" t="str">
        <f t="shared" si="5"/>
        <v>'FINAL'</v>
      </c>
      <c r="R34" s="1" t="str">
        <f t="shared" si="6"/>
        <v>'Index'</v>
      </c>
      <c r="S34" s="1" t="str">
        <f t="shared" si="7"/>
        <v>'Producers Price Index - PPI'</v>
      </c>
      <c r="T34" s="1" t="str">
        <f t="shared" si="8"/>
        <v>'Inputs (ANZSIC06) - NZSIOC level 4, Base: Dec. 2010 quarter (=1000)'</v>
      </c>
      <c r="U34" s="1" t="str">
        <f t="shared" si="9"/>
        <v>'Dairy Cattle Farming'</v>
      </c>
    </row>
    <row r="35" spans="1:21" x14ac:dyDescent="0.3">
      <c r="A35" s="1" t="s">
        <v>850</v>
      </c>
      <c r="B35" s="1" t="s">
        <v>854</v>
      </c>
      <c r="C35" s="1">
        <v>2000</v>
      </c>
      <c r="D35" s="1">
        <v>12</v>
      </c>
      <c r="E35" s="1">
        <v>912</v>
      </c>
      <c r="F35" s="1" t="s">
        <v>2</v>
      </c>
      <c r="G35" s="1" t="s">
        <v>3</v>
      </c>
      <c r="H35" s="1" t="s">
        <v>324</v>
      </c>
      <c r="I35" s="1" t="s">
        <v>341</v>
      </c>
      <c r="J35" s="1" t="s">
        <v>356</v>
      </c>
      <c r="L35" s="1" t="str">
        <f t="shared" si="2"/>
        <v>'PPIQ'</v>
      </c>
      <c r="M35" s="1" t="str">
        <f t="shared" si="3"/>
        <v>'SQNAA311X'</v>
      </c>
      <c r="N35" s="1" t="str">
        <f t="shared" si="3"/>
        <v>'2000'</v>
      </c>
      <c r="O35" s="1" t="str">
        <f t="shared" si="3"/>
        <v>'12'</v>
      </c>
      <c r="P35" s="1" t="str">
        <f t="shared" si="4"/>
        <v>'912'</v>
      </c>
      <c r="Q35" s="1" t="str">
        <f t="shared" si="5"/>
        <v>'FINAL'</v>
      </c>
      <c r="R35" s="1" t="str">
        <f t="shared" si="6"/>
        <v>'Index'</v>
      </c>
      <c r="S35" s="1" t="str">
        <f t="shared" si="7"/>
        <v>'Producers Price Index - PPI'</v>
      </c>
      <c r="T35" s="1" t="str">
        <f t="shared" si="8"/>
        <v>'Inputs (ANZSIC06) - NZSIOC level 4, Base: Dec. 2010 quarter (=1000)'</v>
      </c>
      <c r="U35" s="1" t="str">
        <f t="shared" si="9"/>
        <v>'Aquaculture'</v>
      </c>
    </row>
    <row r="36" spans="1:21" x14ac:dyDescent="0.3">
      <c r="A36" s="1" t="s">
        <v>850</v>
      </c>
      <c r="B36" s="1" t="s">
        <v>855</v>
      </c>
      <c r="C36" s="1">
        <v>2017</v>
      </c>
      <c r="D36" s="1">
        <v>12</v>
      </c>
      <c r="E36" s="1">
        <v>1103</v>
      </c>
      <c r="F36" s="1" t="s">
        <v>2</v>
      </c>
      <c r="G36" s="1" t="s">
        <v>3</v>
      </c>
      <c r="H36" s="1" t="s">
        <v>324</v>
      </c>
      <c r="I36" s="1" t="s">
        <v>364</v>
      </c>
      <c r="J36" s="1" t="s">
        <v>366</v>
      </c>
      <c r="L36" s="1" t="str">
        <f t="shared" si="2"/>
        <v>'PPIQ'</v>
      </c>
      <c r="M36" s="1" t="str">
        <f t="shared" si="3"/>
        <v>'SQNC01200'</v>
      </c>
      <c r="N36" s="1" t="str">
        <f t="shared" si="3"/>
        <v>'2017'</v>
      </c>
      <c r="O36" s="1" t="str">
        <f t="shared" si="3"/>
        <v>'12'</v>
      </c>
      <c r="P36" s="1" t="str">
        <f t="shared" si="4"/>
        <v>'1103'</v>
      </c>
      <c r="Q36" s="1" t="str">
        <f t="shared" si="5"/>
        <v>'FINAL'</v>
      </c>
      <c r="R36" s="1" t="str">
        <f t="shared" si="6"/>
        <v>'Index'</v>
      </c>
      <c r="S36" s="1" t="str">
        <f t="shared" si="7"/>
        <v>'Producers Price Index - PPI'</v>
      </c>
      <c r="T36" s="1" t="str">
        <f t="shared" si="8"/>
        <v>'Published input commodities, Base Dec 2009'</v>
      </c>
      <c r="U36" s="1" t="str">
        <f t="shared" si="9"/>
        <v>'Vegetables'</v>
      </c>
    </row>
    <row r="37" spans="1:21" x14ac:dyDescent="0.3">
      <c r="A37" s="1" t="s">
        <v>850</v>
      </c>
      <c r="B37" s="1" t="s">
        <v>856</v>
      </c>
      <c r="C37" s="1">
        <v>2013</v>
      </c>
      <c r="D37" s="1">
        <v>3</v>
      </c>
      <c r="E37" s="1">
        <v>1147</v>
      </c>
      <c r="F37" s="1" t="s">
        <v>2</v>
      </c>
      <c r="G37" s="1" t="s">
        <v>3</v>
      </c>
      <c r="H37" s="1" t="s">
        <v>324</v>
      </c>
      <c r="I37" s="1" t="s">
        <v>364</v>
      </c>
      <c r="J37" s="1" t="s">
        <v>379</v>
      </c>
      <c r="L37" s="1" t="str">
        <f t="shared" si="2"/>
        <v>'PPIQ'</v>
      </c>
      <c r="M37" s="1" t="str">
        <f t="shared" si="3"/>
        <v>'SQNC23250'</v>
      </c>
      <c r="N37" s="1" t="str">
        <f t="shared" si="3"/>
        <v>'2013'</v>
      </c>
      <c r="O37" s="1" t="str">
        <f t="shared" si="3"/>
        <v>'3'</v>
      </c>
      <c r="P37" s="1" t="str">
        <f t="shared" si="4"/>
        <v>'1147'</v>
      </c>
      <c r="Q37" s="1" t="str">
        <f t="shared" si="5"/>
        <v>'FINAL'</v>
      </c>
      <c r="R37" s="1" t="str">
        <f t="shared" si="6"/>
        <v>'Index'</v>
      </c>
      <c r="S37" s="1" t="str">
        <f t="shared" si="7"/>
        <v>'Producers Price Index - PPI'</v>
      </c>
      <c r="T37" s="1" t="str">
        <f t="shared" si="8"/>
        <v>'Published input commodities, Base Dec 2009'</v>
      </c>
      <c r="U37" s="1" t="str">
        <f t="shared" si="9"/>
        <v>'Animal and vegetable oils and fats, starches, and grain products'</v>
      </c>
    </row>
    <row r="38" spans="1:21" x14ac:dyDescent="0.3">
      <c r="A38" s="1" t="s">
        <v>850</v>
      </c>
      <c r="B38" s="1" t="s">
        <v>857</v>
      </c>
      <c r="C38" s="1">
        <v>2015</v>
      </c>
      <c r="D38" s="1">
        <v>9</v>
      </c>
      <c r="E38" s="1">
        <v>0.4</v>
      </c>
      <c r="F38" s="1" t="s">
        <v>2</v>
      </c>
      <c r="G38" s="1" t="s">
        <v>97</v>
      </c>
      <c r="H38" s="1" t="s">
        <v>324</v>
      </c>
      <c r="I38" s="1" t="s">
        <v>364</v>
      </c>
      <c r="J38" s="1" t="s">
        <v>391</v>
      </c>
      <c r="L38" s="1" t="str">
        <f t="shared" si="2"/>
        <v>'PPIQ'</v>
      </c>
      <c r="M38" s="1" t="str">
        <f t="shared" si="3"/>
        <v>'SQNC34000'</v>
      </c>
      <c r="N38" s="1" t="str">
        <f t="shared" si="3"/>
        <v>'2015'</v>
      </c>
      <c r="O38" s="1" t="str">
        <f t="shared" si="3"/>
        <v>'9'</v>
      </c>
      <c r="P38" s="1" t="str">
        <f t="shared" si="4"/>
        <v>'0.4'</v>
      </c>
      <c r="Q38" s="1" t="str">
        <f t="shared" si="5"/>
        <v>'FINAL'</v>
      </c>
      <c r="R38" s="1" t="str">
        <f t="shared" si="6"/>
        <v>'Percent'</v>
      </c>
      <c r="S38" s="1" t="str">
        <f t="shared" si="7"/>
        <v>'Producers Price Index - PPI'</v>
      </c>
      <c r="T38" s="1" t="str">
        <f t="shared" si="8"/>
        <v>'Published input commodities, Base Dec 2009'</v>
      </c>
      <c r="U38" s="1" t="str">
        <f t="shared" si="9"/>
        <v>'Basic chemicals including methanol'</v>
      </c>
    </row>
    <row r="39" spans="1:21" x14ac:dyDescent="0.3">
      <c r="A39" s="1" t="s">
        <v>850</v>
      </c>
      <c r="B39" s="1" t="s">
        <v>858</v>
      </c>
      <c r="C39" s="1">
        <v>2010</v>
      </c>
      <c r="D39" s="1">
        <v>12</v>
      </c>
      <c r="E39" s="1">
        <v>942</v>
      </c>
      <c r="F39" s="1" t="s">
        <v>118</v>
      </c>
      <c r="G39" s="1" t="s">
        <v>3</v>
      </c>
      <c r="H39" s="1" t="s">
        <v>324</v>
      </c>
      <c r="I39" s="1" t="s">
        <v>364</v>
      </c>
      <c r="J39" s="1" t="s">
        <v>402</v>
      </c>
      <c r="L39" s="1" t="str">
        <f t="shared" si="2"/>
        <v>'PPIQ'</v>
      </c>
      <c r="M39" s="1" t="str">
        <f t="shared" si="3"/>
        <v>'SQNC43550'</v>
      </c>
      <c r="N39" s="1" t="str">
        <f t="shared" si="3"/>
        <v>'2010'</v>
      </c>
      <c r="O39" s="1" t="str">
        <f t="shared" si="3"/>
        <v>'12'</v>
      </c>
      <c r="P39" s="1" t="str">
        <f t="shared" si="4"/>
        <v>'942'</v>
      </c>
      <c r="Q39" s="1" t="str">
        <f t="shared" si="5"/>
        <v>'REVISED'</v>
      </c>
      <c r="R39" s="1" t="str">
        <f t="shared" si="6"/>
        <v>'Index'</v>
      </c>
      <c r="S39" s="1" t="str">
        <f t="shared" si="7"/>
        <v>'Producers Price Index - PPI'</v>
      </c>
      <c r="T39" s="1" t="str">
        <f t="shared" si="8"/>
        <v>'Published input commodities, Base Dec 2009'</v>
      </c>
      <c r="U39" s="1" t="str">
        <f t="shared" si="9"/>
        <v>'Railway, aircraft, and other transport equipment and parts'</v>
      </c>
    </row>
    <row r="40" spans="1:21" x14ac:dyDescent="0.3">
      <c r="A40" s="1" t="s">
        <v>850</v>
      </c>
      <c r="B40" s="1" t="s">
        <v>859</v>
      </c>
      <c r="C40" s="1">
        <v>2013</v>
      </c>
      <c r="D40" s="1">
        <v>6</v>
      </c>
      <c r="E40" s="1">
        <v>1053</v>
      </c>
      <c r="F40" s="1" t="s">
        <v>2</v>
      </c>
      <c r="G40" s="1" t="s">
        <v>3</v>
      </c>
      <c r="H40" s="1" t="s">
        <v>324</v>
      </c>
      <c r="I40" s="1" t="s">
        <v>364</v>
      </c>
      <c r="J40" s="1" t="s">
        <v>414</v>
      </c>
      <c r="L40" s="1" t="str">
        <f t="shared" si="2"/>
        <v>'PPIQ'</v>
      </c>
      <c r="M40" s="1" t="str">
        <f t="shared" si="3"/>
        <v>'SQNC61500'</v>
      </c>
      <c r="N40" s="1" t="str">
        <f t="shared" si="3"/>
        <v>'2013'</v>
      </c>
      <c r="O40" s="1" t="str">
        <f t="shared" si="3"/>
        <v>'6'</v>
      </c>
      <c r="P40" s="1" t="str">
        <f t="shared" si="4"/>
        <v>'1053'</v>
      </c>
      <c r="Q40" s="1" t="str">
        <f t="shared" si="5"/>
        <v>'FINAL'</v>
      </c>
      <c r="R40" s="1" t="str">
        <f t="shared" si="6"/>
        <v>'Index'</v>
      </c>
      <c r="S40" s="1" t="str">
        <f t="shared" si="7"/>
        <v>'Producers Price Index - PPI'</v>
      </c>
      <c r="T40" s="1" t="str">
        <f t="shared" si="8"/>
        <v>'Published input commodities, Base Dec 2009'</v>
      </c>
      <c r="U40" s="1" t="str">
        <f t="shared" si="9"/>
        <v>'Special trade construction services'</v>
      </c>
    </row>
    <row r="41" spans="1:21" x14ac:dyDescent="0.3">
      <c r="A41" s="1" t="s">
        <v>850</v>
      </c>
      <c r="B41" s="1" t="s">
        <v>860</v>
      </c>
      <c r="C41" s="1">
        <v>2015</v>
      </c>
      <c r="D41" s="1">
        <v>12</v>
      </c>
      <c r="E41" s="1">
        <v>1273</v>
      </c>
      <c r="F41" s="1" t="s">
        <v>2</v>
      </c>
      <c r="G41" s="1" t="s">
        <v>3</v>
      </c>
      <c r="H41" s="1" t="s">
        <v>324</v>
      </c>
      <c r="I41" s="1" t="s">
        <v>364</v>
      </c>
      <c r="J41" s="1" t="s">
        <v>428</v>
      </c>
      <c r="L41" s="1" t="str">
        <f t="shared" si="2"/>
        <v>'PPIQ'</v>
      </c>
      <c r="M41" s="1" t="str">
        <f t="shared" si="3"/>
        <v>'SQNC76745'</v>
      </c>
      <c r="N41" s="1" t="str">
        <f t="shared" si="3"/>
        <v>'2015'</v>
      </c>
      <c r="O41" s="1" t="str">
        <f t="shared" si="3"/>
        <v>'12'</v>
      </c>
      <c r="P41" s="1" t="str">
        <f t="shared" si="4"/>
        <v>'1273'</v>
      </c>
      <c r="Q41" s="1" t="str">
        <f t="shared" si="5"/>
        <v>'FINAL'</v>
      </c>
      <c r="R41" s="1" t="str">
        <f t="shared" si="6"/>
        <v>'Index'</v>
      </c>
      <c r="S41" s="1" t="str">
        <f t="shared" si="7"/>
        <v>'Producers Price Index - PPI'</v>
      </c>
      <c r="T41" s="1" t="str">
        <f t="shared" si="8"/>
        <v>'Published input commodities, Base Dec 2009'</v>
      </c>
      <c r="U41" s="1" t="str">
        <f t="shared" si="9"/>
        <v>'Transport support services'</v>
      </c>
    </row>
    <row r="42" spans="1:21" x14ac:dyDescent="0.3">
      <c r="A42" s="1" t="s">
        <v>850</v>
      </c>
      <c r="B42" s="1" t="s">
        <v>861</v>
      </c>
      <c r="C42" s="1">
        <v>2018</v>
      </c>
      <c r="D42" s="1">
        <v>6</v>
      </c>
      <c r="E42" s="1">
        <v>1146</v>
      </c>
      <c r="F42" s="1" t="s">
        <v>2</v>
      </c>
      <c r="G42" s="1" t="s">
        <v>3</v>
      </c>
      <c r="H42" s="1" t="s">
        <v>324</v>
      </c>
      <c r="I42" s="1" t="s">
        <v>364</v>
      </c>
      <c r="J42" s="1" t="s">
        <v>443</v>
      </c>
      <c r="L42" s="1" t="str">
        <f t="shared" si="2"/>
        <v>'PPIQ'</v>
      </c>
      <c r="M42" s="1" t="str">
        <f t="shared" si="3"/>
        <v>'SQNC91300'</v>
      </c>
      <c r="N42" s="1" t="str">
        <f t="shared" si="3"/>
        <v>'2018'</v>
      </c>
      <c r="O42" s="1" t="str">
        <f t="shared" si="3"/>
        <v>'6'</v>
      </c>
      <c r="P42" s="1" t="str">
        <f t="shared" si="4"/>
        <v>'1146'</v>
      </c>
      <c r="Q42" s="1" t="str">
        <f t="shared" si="5"/>
        <v>'FINAL'</v>
      </c>
      <c r="R42" s="1" t="str">
        <f t="shared" si="6"/>
        <v>'Index'</v>
      </c>
      <c r="S42" s="1" t="str">
        <f t="shared" si="7"/>
        <v>'Producers Price Index - PPI'</v>
      </c>
      <c r="T42" s="1" t="str">
        <f t="shared" si="8"/>
        <v>'Published input commodities, Base Dec 2009'</v>
      </c>
      <c r="U42" s="1" t="str">
        <f t="shared" si="9"/>
        <v>'Scientific and other technical services'</v>
      </c>
    </row>
    <row r="43" spans="1:21" x14ac:dyDescent="0.3">
      <c r="A43" s="1" t="s">
        <v>850</v>
      </c>
      <c r="B43" s="1" t="s">
        <v>862</v>
      </c>
      <c r="C43" s="1">
        <v>2012</v>
      </c>
      <c r="D43" s="1">
        <v>12</v>
      </c>
      <c r="E43" s="1">
        <v>954</v>
      </c>
      <c r="F43" s="1" t="s">
        <v>2</v>
      </c>
      <c r="G43" s="1" t="s">
        <v>3</v>
      </c>
      <c r="H43" s="1" t="s">
        <v>324</v>
      </c>
      <c r="I43" s="1" t="s">
        <v>336</v>
      </c>
      <c r="J43" s="1" t="s">
        <v>456</v>
      </c>
      <c r="L43" s="1" t="str">
        <f t="shared" si="2"/>
        <v>'PPIQ'</v>
      </c>
      <c r="M43" s="1" t="str">
        <f t="shared" si="3"/>
        <v>'SQNCC1000'</v>
      </c>
      <c r="N43" s="1" t="str">
        <f t="shared" si="3"/>
        <v>'2012'</v>
      </c>
      <c r="O43" s="1" t="str">
        <f t="shared" si="3"/>
        <v>'12'</v>
      </c>
      <c r="P43" s="1" t="str">
        <f t="shared" si="4"/>
        <v>'954'</v>
      </c>
      <c r="Q43" s="1" t="str">
        <f t="shared" si="5"/>
        <v>'FINAL'</v>
      </c>
      <c r="R43" s="1" t="str">
        <f t="shared" si="6"/>
        <v>'Index'</v>
      </c>
      <c r="S43" s="1" t="str">
        <f t="shared" si="7"/>
        <v>'Producers Price Index - PPI'</v>
      </c>
      <c r="T43" s="1" t="str">
        <f t="shared" si="8"/>
        <v>'Inputs (ANZSIC06) - NZSIOC level 2, Base: Dec. 2010 quarter (=1000)'</v>
      </c>
      <c r="U43" s="1" t="str">
        <f t="shared" si="9"/>
        <v>'Food, Beverage and Tobacco Product Manufacturing'</v>
      </c>
    </row>
    <row r="44" spans="1:21" x14ac:dyDescent="0.3">
      <c r="A44" s="1" t="s">
        <v>850</v>
      </c>
      <c r="B44" s="1" t="s">
        <v>863</v>
      </c>
      <c r="C44" s="1">
        <v>1998</v>
      </c>
      <c r="D44" s="1">
        <v>12</v>
      </c>
      <c r="E44" s="1">
        <v>737.73987199999999</v>
      </c>
      <c r="F44" s="1" t="s">
        <v>2</v>
      </c>
      <c r="G44" s="1" t="s">
        <v>3</v>
      </c>
      <c r="H44" s="1" t="s">
        <v>324</v>
      </c>
      <c r="I44" s="1" t="s">
        <v>339</v>
      </c>
      <c r="J44" s="1" t="s">
        <v>465</v>
      </c>
      <c r="L44" s="1" t="str">
        <f t="shared" si="2"/>
        <v>'PPIQ'</v>
      </c>
      <c r="M44" s="1" t="str">
        <f t="shared" si="3"/>
        <v>'SQNCC1400'</v>
      </c>
      <c r="N44" s="1" t="str">
        <f t="shared" si="3"/>
        <v>'1998'</v>
      </c>
      <c r="O44" s="1" t="str">
        <f t="shared" si="3"/>
        <v>'12'</v>
      </c>
      <c r="P44" s="1" t="str">
        <f t="shared" si="4"/>
        <v>'737.739872'</v>
      </c>
      <c r="Q44" s="1" t="str">
        <f t="shared" si="5"/>
        <v>'FINAL'</v>
      </c>
      <c r="R44" s="1" t="str">
        <f t="shared" si="6"/>
        <v>'Index'</v>
      </c>
      <c r="S44" s="1" t="str">
        <f t="shared" si="7"/>
        <v>'Producers Price Index - PPI'</v>
      </c>
      <c r="T44" s="1" t="str">
        <f t="shared" si="8"/>
        <v>'Inputs (ANZSIC06) - NZSIOC level 3, Base: Dec. 2010 quarter (=1000)'</v>
      </c>
      <c r="U44" s="1" t="str">
        <f t="shared" si="9"/>
        <v>'Fruit, Oil, Cereal and Other Food Product Manufacturing'</v>
      </c>
    </row>
    <row r="45" spans="1:21" x14ac:dyDescent="0.3">
      <c r="A45" s="1" t="s">
        <v>850</v>
      </c>
      <c r="B45" s="1" t="s">
        <v>864</v>
      </c>
      <c r="C45" s="1">
        <v>2011</v>
      </c>
      <c r="D45" s="1">
        <v>12</v>
      </c>
      <c r="E45" s="1">
        <v>1227</v>
      </c>
      <c r="F45" s="1" t="s">
        <v>2</v>
      </c>
      <c r="G45" s="1" t="s">
        <v>3</v>
      </c>
      <c r="H45" s="1" t="s">
        <v>324</v>
      </c>
      <c r="I45" s="1" t="s">
        <v>341</v>
      </c>
      <c r="J45" s="1" t="s">
        <v>473</v>
      </c>
      <c r="L45" s="1" t="str">
        <f t="shared" si="2"/>
        <v>'PPIQ'</v>
      </c>
      <c r="M45" s="1" t="str">
        <f t="shared" si="3"/>
        <v>'SQNCC211X'</v>
      </c>
      <c r="N45" s="1" t="str">
        <f t="shared" si="3"/>
        <v>'2011'</v>
      </c>
      <c r="O45" s="1" t="str">
        <f t="shared" si="3"/>
        <v>'12'</v>
      </c>
      <c r="P45" s="1" t="str">
        <f t="shared" si="4"/>
        <v>'1227'</v>
      </c>
      <c r="Q45" s="1" t="str">
        <f t="shared" si="5"/>
        <v>'FINAL'</v>
      </c>
      <c r="R45" s="1" t="str">
        <f t="shared" si="6"/>
        <v>'Index'</v>
      </c>
      <c r="S45" s="1" t="str">
        <f t="shared" si="7"/>
        <v>'Producers Price Index - PPI'</v>
      </c>
      <c r="T45" s="1" t="str">
        <f t="shared" si="8"/>
        <v>'Inputs (ANZSIC06) - NZSIOC level 4, Base: Dec. 2010 quarter (=1000)'</v>
      </c>
      <c r="U45" s="1" t="str">
        <f t="shared" si="9"/>
        <v>'Textile and Leather Manufacturing'</v>
      </c>
    </row>
    <row r="46" spans="1:21" x14ac:dyDescent="0.3">
      <c r="A46" s="1" t="s">
        <v>850</v>
      </c>
      <c r="B46" s="1" t="s">
        <v>865</v>
      </c>
      <c r="C46" s="1">
        <v>1997</v>
      </c>
      <c r="D46" s="1">
        <v>12</v>
      </c>
      <c r="E46" s="1">
        <v>776</v>
      </c>
      <c r="F46" s="1" t="s">
        <v>2</v>
      </c>
      <c r="G46" s="1" t="s">
        <v>3</v>
      </c>
      <c r="H46" s="1" t="s">
        <v>324</v>
      </c>
      <c r="I46" s="1" t="s">
        <v>336</v>
      </c>
      <c r="J46" s="1" t="s">
        <v>483</v>
      </c>
      <c r="L46" s="1" t="str">
        <f t="shared" si="2"/>
        <v>'PPIQ'</v>
      </c>
      <c r="M46" s="1" t="str">
        <f t="shared" si="3"/>
        <v>'SQNCC4000'</v>
      </c>
      <c r="N46" s="1" t="str">
        <f t="shared" si="3"/>
        <v>'1997'</v>
      </c>
      <c r="O46" s="1" t="str">
        <f t="shared" si="3"/>
        <v>'12'</v>
      </c>
      <c r="P46" s="1" t="str">
        <f t="shared" si="4"/>
        <v>'776'</v>
      </c>
      <c r="Q46" s="1" t="str">
        <f t="shared" si="5"/>
        <v>'FINAL'</v>
      </c>
      <c r="R46" s="1" t="str">
        <f t="shared" si="6"/>
        <v>'Index'</v>
      </c>
      <c r="S46" s="1" t="str">
        <f t="shared" si="7"/>
        <v>'Producers Price Index - PPI'</v>
      </c>
      <c r="T46" s="1" t="str">
        <f t="shared" si="8"/>
        <v>'Inputs (ANZSIC06) - NZSIOC level 2, Base: Dec. 2010 quarter (=1000)'</v>
      </c>
      <c r="U46" s="1" t="str">
        <f t="shared" si="9"/>
        <v>'Printing'</v>
      </c>
    </row>
    <row r="47" spans="1:21" x14ac:dyDescent="0.3">
      <c r="A47" s="1" t="s">
        <v>850</v>
      </c>
      <c r="B47" s="1" t="s">
        <v>866</v>
      </c>
      <c r="C47" s="1">
        <v>2010</v>
      </c>
      <c r="D47" s="1">
        <v>12</v>
      </c>
      <c r="E47" s="1">
        <v>1000</v>
      </c>
      <c r="F47" s="1" t="s">
        <v>2</v>
      </c>
      <c r="G47" s="1" t="s">
        <v>3</v>
      </c>
      <c r="H47" s="1" t="s">
        <v>324</v>
      </c>
      <c r="I47" s="1" t="s">
        <v>339</v>
      </c>
      <c r="J47" s="1" t="s">
        <v>490</v>
      </c>
      <c r="L47" s="1" t="str">
        <f t="shared" si="2"/>
        <v>'PPIQ'</v>
      </c>
      <c r="M47" s="1" t="str">
        <f t="shared" si="3"/>
        <v>'SQNCC5200'</v>
      </c>
      <c r="N47" s="1" t="str">
        <f t="shared" si="3"/>
        <v>'2010'</v>
      </c>
      <c r="O47" s="1" t="str">
        <f t="shared" si="3"/>
        <v>'12'</v>
      </c>
      <c r="P47" s="1" t="str">
        <f t="shared" si="4"/>
        <v>'1000'</v>
      </c>
      <c r="Q47" s="1" t="str">
        <f t="shared" si="5"/>
        <v>'FINAL'</v>
      </c>
      <c r="R47" s="1" t="str">
        <f t="shared" si="6"/>
        <v>'Index'</v>
      </c>
      <c r="S47" s="1" t="str">
        <f t="shared" si="7"/>
        <v>'Producers Price Index - PPI'</v>
      </c>
      <c r="T47" s="1" t="str">
        <f t="shared" si="8"/>
        <v>'Inputs (ANZSIC06) - NZSIOC level 3, Base: Dec. 2010 quarter (=1000)'</v>
      </c>
      <c r="U47" s="1" t="str">
        <f t="shared" si="9"/>
        <v>'Basic Chemical and Chemical Product Manufacturing'</v>
      </c>
    </row>
    <row r="48" spans="1:21" x14ac:dyDescent="0.3">
      <c r="A48" s="1" t="s">
        <v>850</v>
      </c>
      <c r="B48" s="1" t="s">
        <v>867</v>
      </c>
      <c r="C48" s="1">
        <v>2003</v>
      </c>
      <c r="D48" s="1">
        <v>12</v>
      </c>
      <c r="E48" s="1">
        <v>667.24839999999995</v>
      </c>
      <c r="F48" s="1" t="s">
        <v>2</v>
      </c>
      <c r="G48" s="1" t="s">
        <v>3</v>
      </c>
      <c r="H48" s="1" t="s">
        <v>324</v>
      </c>
      <c r="I48" s="1" t="s">
        <v>339</v>
      </c>
      <c r="J48" s="1" t="s">
        <v>499</v>
      </c>
      <c r="L48" s="1" t="str">
        <f t="shared" si="2"/>
        <v>'PPIQ'</v>
      </c>
      <c r="M48" s="1" t="str">
        <f t="shared" si="3"/>
        <v>'SQNCC7100'</v>
      </c>
      <c r="N48" s="1" t="str">
        <f t="shared" si="3"/>
        <v>'2003'</v>
      </c>
      <c r="O48" s="1" t="str">
        <f t="shared" si="3"/>
        <v>'12'</v>
      </c>
      <c r="P48" s="1" t="str">
        <f t="shared" si="4"/>
        <v>'667.2484'</v>
      </c>
      <c r="Q48" s="1" t="str">
        <f t="shared" si="5"/>
        <v>'FINAL'</v>
      </c>
      <c r="R48" s="1" t="str">
        <f t="shared" si="6"/>
        <v>'Index'</v>
      </c>
      <c r="S48" s="1" t="str">
        <f t="shared" si="7"/>
        <v>'Producers Price Index - PPI'</v>
      </c>
      <c r="T48" s="1" t="str">
        <f t="shared" si="8"/>
        <v>'Inputs (ANZSIC06) - NZSIOC level 3, Base: Dec. 2010 quarter (=1000)'</v>
      </c>
      <c r="U48" s="1" t="str">
        <f t="shared" si="9"/>
        <v>'Primary Metal and Metal Product Manufacturing'</v>
      </c>
    </row>
    <row r="49" spans="1:21" x14ac:dyDescent="0.3">
      <c r="A49" s="1" t="s">
        <v>850</v>
      </c>
      <c r="B49" s="1" t="s">
        <v>868</v>
      </c>
      <c r="C49" s="1">
        <v>2016</v>
      </c>
      <c r="D49" s="1">
        <v>12</v>
      </c>
      <c r="E49" s="1">
        <v>1138</v>
      </c>
      <c r="F49" s="1" t="s">
        <v>2</v>
      </c>
      <c r="G49" s="1" t="s">
        <v>3</v>
      </c>
      <c r="H49" s="1" t="s">
        <v>324</v>
      </c>
      <c r="I49" s="1" t="s">
        <v>341</v>
      </c>
      <c r="J49" s="1" t="s">
        <v>505</v>
      </c>
      <c r="L49" s="1" t="str">
        <f t="shared" si="2"/>
        <v>'PPIQ'</v>
      </c>
      <c r="M49" s="1" t="str">
        <f t="shared" si="3"/>
        <v>'SQNCC811X'</v>
      </c>
      <c r="N49" s="1" t="str">
        <f t="shared" si="3"/>
        <v>'2016'</v>
      </c>
      <c r="O49" s="1" t="str">
        <f t="shared" si="3"/>
        <v>'12'</v>
      </c>
      <c r="P49" s="1" t="str">
        <f t="shared" si="4"/>
        <v>'1138'</v>
      </c>
      <c r="Q49" s="1" t="str">
        <f t="shared" si="5"/>
        <v>'FINAL'</v>
      </c>
      <c r="R49" s="1" t="str">
        <f t="shared" si="6"/>
        <v>'Index'</v>
      </c>
      <c r="S49" s="1" t="str">
        <f t="shared" si="7"/>
        <v>'Producers Price Index - PPI'</v>
      </c>
      <c r="T49" s="1" t="str">
        <f t="shared" si="8"/>
        <v>'Inputs (ANZSIC06) - NZSIOC level 4, Base: Dec. 2010 quarter (=1000)'</v>
      </c>
      <c r="U49" s="1" t="str">
        <f t="shared" si="9"/>
        <v>'Transport Equipment Manufacturing'</v>
      </c>
    </row>
    <row r="50" spans="1:21" x14ac:dyDescent="0.3">
      <c r="A50" s="1" t="s">
        <v>850</v>
      </c>
      <c r="B50" s="1" t="s">
        <v>869</v>
      </c>
      <c r="C50" s="1">
        <v>2002</v>
      </c>
      <c r="D50" s="1">
        <v>12</v>
      </c>
      <c r="E50" s="1">
        <v>739</v>
      </c>
      <c r="F50" s="1" t="s">
        <v>2</v>
      </c>
      <c r="G50" s="1" t="s">
        <v>3</v>
      </c>
      <c r="H50" s="1" t="s">
        <v>324</v>
      </c>
      <c r="I50" s="1" t="s">
        <v>341</v>
      </c>
      <c r="J50" s="1" t="s">
        <v>516</v>
      </c>
      <c r="L50" s="1" t="str">
        <f t="shared" si="2"/>
        <v>'PPIQ'</v>
      </c>
      <c r="M50" s="1" t="str">
        <f t="shared" si="3"/>
        <v>'SQNCC912X'</v>
      </c>
      <c r="N50" s="1" t="str">
        <f t="shared" si="3"/>
        <v>'2002'</v>
      </c>
      <c r="O50" s="1" t="str">
        <f t="shared" si="3"/>
        <v>'12'</v>
      </c>
      <c r="P50" s="1" t="str">
        <f t="shared" si="4"/>
        <v>'739'</v>
      </c>
      <c r="Q50" s="1" t="str">
        <f t="shared" si="5"/>
        <v>'FINAL'</v>
      </c>
      <c r="R50" s="1" t="str">
        <f t="shared" si="6"/>
        <v>'Index'</v>
      </c>
      <c r="S50" s="1" t="str">
        <f t="shared" si="7"/>
        <v>'Producers Price Index - PPI'</v>
      </c>
      <c r="T50" s="1" t="str">
        <f t="shared" si="8"/>
        <v>'Inputs (ANZSIC06) - NZSIOC level 4, Base: Dec. 2010 quarter (=1000)'</v>
      </c>
      <c r="U50" s="1" t="str">
        <f t="shared" si="9"/>
        <v>'Other Manufacturing'</v>
      </c>
    </row>
    <row r="51" spans="1:21" x14ac:dyDescent="0.3">
      <c r="A51" s="1" t="s">
        <v>850</v>
      </c>
      <c r="B51" s="1" t="s">
        <v>870</v>
      </c>
      <c r="C51" s="1">
        <v>2015</v>
      </c>
      <c r="D51" s="1">
        <v>12</v>
      </c>
      <c r="E51" s="1">
        <v>1076</v>
      </c>
      <c r="F51" s="1" t="s">
        <v>2</v>
      </c>
      <c r="G51" s="1" t="s">
        <v>3</v>
      </c>
      <c r="H51" s="1" t="s">
        <v>324</v>
      </c>
      <c r="I51" s="1" t="s">
        <v>336</v>
      </c>
      <c r="J51" s="1" t="s">
        <v>343</v>
      </c>
      <c r="L51" s="1" t="str">
        <f t="shared" si="2"/>
        <v>'PPIQ'</v>
      </c>
      <c r="M51" s="1" t="str">
        <f t="shared" si="3"/>
        <v>'SQNEE1000'</v>
      </c>
      <c r="N51" s="1" t="str">
        <f t="shared" si="3"/>
        <v>'2015'</v>
      </c>
      <c r="O51" s="1" t="str">
        <f t="shared" si="3"/>
        <v>'12'</v>
      </c>
      <c r="P51" s="1" t="str">
        <f t="shared" si="4"/>
        <v>'1076'</v>
      </c>
      <c r="Q51" s="1" t="str">
        <f t="shared" si="5"/>
        <v>'FINAL'</v>
      </c>
      <c r="R51" s="1" t="str">
        <f t="shared" si="6"/>
        <v>'Index'</v>
      </c>
      <c r="S51" s="1" t="str">
        <f t="shared" si="7"/>
        <v>'Producers Price Index - PPI'</v>
      </c>
      <c r="T51" s="1" t="str">
        <f t="shared" si="8"/>
        <v>'Inputs (ANZSIC06) - NZSIOC level 2, Base: Dec. 2010 quarter (=1000)'</v>
      </c>
      <c r="U51" s="1" t="str">
        <f t="shared" si="9"/>
        <v>'Sheep &amp; Beef Cattle Farming'</v>
      </c>
    </row>
    <row r="52" spans="1:21" x14ac:dyDescent="0.3">
      <c r="A52" s="1" t="s">
        <v>850</v>
      </c>
      <c r="B52" s="1" t="s">
        <v>871</v>
      </c>
      <c r="C52" s="1">
        <v>2001</v>
      </c>
      <c r="D52" s="1">
        <v>12</v>
      </c>
      <c r="E52" s="1">
        <v>611</v>
      </c>
      <c r="F52" s="1" t="s">
        <v>2</v>
      </c>
      <c r="G52" s="1" t="s">
        <v>3</v>
      </c>
      <c r="H52" s="1" t="s">
        <v>324</v>
      </c>
      <c r="I52" s="1" t="s">
        <v>341</v>
      </c>
      <c r="J52" s="1" t="s">
        <v>532</v>
      </c>
      <c r="L52" s="1" t="str">
        <f t="shared" si="2"/>
        <v>'PPIQ'</v>
      </c>
      <c r="M52" s="1" t="str">
        <f t="shared" si="3"/>
        <v>'SQNEE131X'</v>
      </c>
      <c r="N52" s="1" t="str">
        <f t="shared" si="3"/>
        <v>'2001'</v>
      </c>
      <c r="O52" s="1" t="str">
        <f t="shared" si="3"/>
        <v>'12'</v>
      </c>
      <c r="P52" s="1" t="str">
        <f t="shared" si="4"/>
        <v>'611'</v>
      </c>
      <c r="Q52" s="1" t="str">
        <f t="shared" si="5"/>
        <v>'FINAL'</v>
      </c>
      <c r="R52" s="1" t="str">
        <f t="shared" si="6"/>
        <v>'Index'</v>
      </c>
      <c r="S52" s="1" t="str">
        <f t="shared" si="7"/>
        <v>'Producers Price Index - PPI'</v>
      </c>
      <c r="T52" s="1" t="str">
        <f t="shared" si="8"/>
        <v>'Inputs (ANZSIC06) - NZSIOC level 4, Base: Dec. 2010 quarter (=1000)'</v>
      </c>
      <c r="U52" s="1" t="str">
        <f t="shared" si="9"/>
        <v>'Construction Services'</v>
      </c>
    </row>
    <row r="53" spans="1:21" x14ac:dyDescent="0.3">
      <c r="A53" s="1" t="s">
        <v>850</v>
      </c>
      <c r="B53" s="1" t="s">
        <v>872</v>
      </c>
      <c r="C53" s="1">
        <v>2014</v>
      </c>
      <c r="D53" s="1">
        <v>12</v>
      </c>
      <c r="E53" s="1">
        <v>1035</v>
      </c>
      <c r="F53" s="1" t="s">
        <v>2</v>
      </c>
      <c r="G53" s="1" t="s">
        <v>3</v>
      </c>
      <c r="H53" s="1" t="s">
        <v>324</v>
      </c>
      <c r="I53" s="1" t="s">
        <v>341</v>
      </c>
      <c r="J53" s="1" t="s">
        <v>542</v>
      </c>
      <c r="L53" s="1" t="str">
        <f t="shared" si="2"/>
        <v>'PPIQ'</v>
      </c>
      <c r="M53" s="1" t="str">
        <f t="shared" si="3"/>
        <v>'SQNFF113X'</v>
      </c>
      <c r="N53" s="1" t="str">
        <f t="shared" si="3"/>
        <v>'2014'</v>
      </c>
      <c r="O53" s="1" t="str">
        <f t="shared" si="3"/>
        <v>'12'</v>
      </c>
      <c r="P53" s="1" t="str">
        <f t="shared" si="4"/>
        <v>'1035'</v>
      </c>
      <c r="Q53" s="1" t="str">
        <f t="shared" si="5"/>
        <v>'FINAL'</v>
      </c>
      <c r="R53" s="1" t="str">
        <f t="shared" si="6"/>
        <v>'Index'</v>
      </c>
      <c r="S53" s="1" t="str">
        <f t="shared" si="7"/>
        <v>'Producers Price Index - PPI'</v>
      </c>
      <c r="T53" s="1" t="str">
        <f t="shared" si="8"/>
        <v>'Inputs (ANZSIC06) - NZSIOC level 4, Base: Dec. 2010 quarter (=1000)'</v>
      </c>
      <c r="U53" s="1" t="str">
        <f t="shared" si="9"/>
        <v>'Motor Vehicle and Motor Vehicle Parts Wholesaling'</v>
      </c>
    </row>
    <row r="54" spans="1:21" x14ac:dyDescent="0.3">
      <c r="A54" s="1" t="s">
        <v>850</v>
      </c>
      <c r="B54" s="1" t="s">
        <v>873</v>
      </c>
      <c r="C54" s="1">
        <v>2000</v>
      </c>
      <c r="D54" s="1">
        <v>12</v>
      </c>
      <c r="E54" s="1">
        <v>732</v>
      </c>
      <c r="F54" s="1" t="s">
        <v>2</v>
      </c>
      <c r="G54" s="1" t="s">
        <v>3</v>
      </c>
      <c r="H54" s="1" t="s">
        <v>324</v>
      </c>
      <c r="I54" s="1" t="s">
        <v>339</v>
      </c>
      <c r="J54" s="1" t="s">
        <v>552</v>
      </c>
      <c r="L54" s="1" t="str">
        <f t="shared" si="2"/>
        <v>'PPIQ'</v>
      </c>
      <c r="M54" s="1" t="str">
        <f t="shared" si="3"/>
        <v>'SQNGH1200'</v>
      </c>
      <c r="N54" s="1" t="str">
        <f t="shared" si="3"/>
        <v>'2000'</v>
      </c>
      <c r="O54" s="1" t="str">
        <f t="shared" si="3"/>
        <v>'12'</v>
      </c>
      <c r="P54" s="1" t="str">
        <f t="shared" si="4"/>
        <v>'732'</v>
      </c>
      <c r="Q54" s="1" t="str">
        <f t="shared" si="5"/>
        <v>'FINAL'</v>
      </c>
      <c r="R54" s="1" t="str">
        <f t="shared" si="6"/>
        <v>'Index'</v>
      </c>
      <c r="S54" s="1" t="str">
        <f t="shared" si="7"/>
        <v>'Producers Price Index - PPI'</v>
      </c>
      <c r="T54" s="1" t="str">
        <f t="shared" si="8"/>
        <v>'Inputs (ANZSIC06) - NZSIOC level 3, Base: Dec. 2010 quarter (=1000)'</v>
      </c>
      <c r="U54" s="1" t="str">
        <f t="shared" si="9"/>
        <v>'Supermarket, Grocery Stores and Specialised Food Retailing'</v>
      </c>
    </row>
    <row r="55" spans="1:21" x14ac:dyDescent="0.3">
      <c r="A55" s="1" t="s">
        <v>850</v>
      </c>
      <c r="B55" s="1" t="s">
        <v>874</v>
      </c>
      <c r="C55" s="1">
        <v>2013</v>
      </c>
      <c r="D55" s="1">
        <v>12</v>
      </c>
      <c r="E55" s="1">
        <v>1071</v>
      </c>
      <c r="F55" s="1" t="s">
        <v>2</v>
      </c>
      <c r="G55" s="1" t="s">
        <v>3</v>
      </c>
      <c r="H55" s="1" t="s">
        <v>324</v>
      </c>
      <c r="I55" s="1" t="s">
        <v>325</v>
      </c>
      <c r="J55" s="1" t="s">
        <v>562</v>
      </c>
      <c r="L55" s="1" t="str">
        <f t="shared" si="2"/>
        <v>'PPIQ'</v>
      </c>
      <c r="M55" s="1" t="str">
        <f t="shared" si="3"/>
        <v>'SQNII0000'</v>
      </c>
      <c r="N55" s="1" t="str">
        <f t="shared" si="3"/>
        <v>'2013'</v>
      </c>
      <c r="O55" s="1" t="str">
        <f t="shared" si="3"/>
        <v>'12'</v>
      </c>
      <c r="P55" s="1" t="str">
        <f t="shared" si="4"/>
        <v>'1071'</v>
      </c>
      <c r="Q55" s="1" t="str">
        <f t="shared" si="5"/>
        <v>'FINAL'</v>
      </c>
      <c r="R55" s="1" t="str">
        <f t="shared" si="6"/>
        <v>'Index'</v>
      </c>
      <c r="S55" s="1" t="str">
        <f t="shared" si="7"/>
        <v>'Producers Price Index - PPI'</v>
      </c>
      <c r="T55" s="1" t="str">
        <f t="shared" si="8"/>
        <v>'Inputs (ANZSIC06) - NZSIOC level 1, Base: Dec. 2010 quarter (=1000)'</v>
      </c>
      <c r="U55" s="1" t="str">
        <f t="shared" si="9"/>
        <v>'Transport, Postal and Warehousing'</v>
      </c>
    </row>
    <row r="56" spans="1:21" x14ac:dyDescent="0.3">
      <c r="A56" s="1" t="s">
        <v>850</v>
      </c>
      <c r="B56" s="1" t="s">
        <v>875</v>
      </c>
      <c r="C56" s="1">
        <v>1999</v>
      </c>
      <c r="D56" s="1">
        <v>12</v>
      </c>
      <c r="E56" s="1">
        <v>843</v>
      </c>
      <c r="F56" s="1" t="s">
        <v>2</v>
      </c>
      <c r="G56" s="1" t="s">
        <v>3</v>
      </c>
      <c r="H56" s="1" t="s">
        <v>324</v>
      </c>
      <c r="I56" s="1" t="s">
        <v>336</v>
      </c>
      <c r="J56" s="1" t="s">
        <v>570</v>
      </c>
      <c r="L56" s="1" t="str">
        <f t="shared" si="2"/>
        <v>'PPIQ'</v>
      </c>
      <c r="M56" s="1" t="str">
        <f t="shared" si="3"/>
        <v>'SQNJJ1000'</v>
      </c>
      <c r="N56" s="1" t="str">
        <f t="shared" si="3"/>
        <v>'1999'</v>
      </c>
      <c r="O56" s="1" t="str">
        <f t="shared" si="3"/>
        <v>'12'</v>
      </c>
      <c r="P56" s="1" t="str">
        <f t="shared" si="4"/>
        <v>'843'</v>
      </c>
      <c r="Q56" s="1" t="str">
        <f t="shared" si="5"/>
        <v>'FINAL'</v>
      </c>
      <c r="R56" s="1" t="str">
        <f t="shared" si="6"/>
        <v>'Index'</v>
      </c>
      <c r="S56" s="1" t="str">
        <f t="shared" si="7"/>
        <v>'Producers Price Index - PPI'</v>
      </c>
      <c r="T56" s="1" t="str">
        <f t="shared" si="8"/>
        <v>'Inputs (ANZSIC06) - NZSIOC level 2, Base: Dec. 2010 quarter (=1000)'</v>
      </c>
      <c r="U56" s="1" t="str">
        <f t="shared" si="9"/>
        <v>'Information Media and Telecommunications'</v>
      </c>
    </row>
    <row r="57" spans="1:21" x14ac:dyDescent="0.3">
      <c r="A57" s="1" t="s">
        <v>850</v>
      </c>
      <c r="B57" s="1" t="s">
        <v>876</v>
      </c>
      <c r="C57" s="1">
        <v>2012</v>
      </c>
      <c r="D57" s="1">
        <v>12</v>
      </c>
      <c r="E57" s="1">
        <v>1025</v>
      </c>
      <c r="F57" s="1" t="s">
        <v>2</v>
      </c>
      <c r="G57" s="1" t="s">
        <v>3</v>
      </c>
      <c r="H57" s="1" t="s">
        <v>324</v>
      </c>
      <c r="I57" s="1" t="s">
        <v>339</v>
      </c>
      <c r="J57" s="1" t="s">
        <v>581</v>
      </c>
      <c r="L57" s="1" t="str">
        <f t="shared" si="2"/>
        <v>'PPIQ'</v>
      </c>
      <c r="M57" s="1" t="str">
        <f t="shared" si="3"/>
        <v>'SQNKK1100'</v>
      </c>
      <c r="N57" s="1" t="str">
        <f t="shared" si="3"/>
        <v>'2012'</v>
      </c>
      <c r="O57" s="1" t="str">
        <f t="shared" si="3"/>
        <v>'12'</v>
      </c>
      <c r="P57" s="1" t="str">
        <f t="shared" si="4"/>
        <v>'1025'</v>
      </c>
      <c r="Q57" s="1" t="str">
        <f t="shared" si="5"/>
        <v>'FINAL'</v>
      </c>
      <c r="R57" s="1" t="str">
        <f t="shared" si="6"/>
        <v>'Index'</v>
      </c>
      <c r="S57" s="1" t="str">
        <f t="shared" si="7"/>
        <v>'Producers Price Index - PPI'</v>
      </c>
      <c r="T57" s="1" t="str">
        <f t="shared" si="8"/>
        <v>'Inputs (ANZSIC06) - NZSIOC level 3, Base: Dec. 2010 quarter (=1000)'</v>
      </c>
      <c r="U57" s="1" t="str">
        <f t="shared" si="9"/>
        <v>'Finance'</v>
      </c>
    </row>
    <row r="58" spans="1:21" x14ac:dyDescent="0.3">
      <c r="A58" s="1" t="s">
        <v>850</v>
      </c>
      <c r="B58" s="1" t="s">
        <v>877</v>
      </c>
      <c r="C58" s="1">
        <v>2015</v>
      </c>
      <c r="D58" s="1">
        <v>6</v>
      </c>
      <c r="E58" s="1">
        <v>1080</v>
      </c>
      <c r="F58" s="1" t="s">
        <v>2</v>
      </c>
      <c r="G58" s="1" t="s">
        <v>3</v>
      </c>
      <c r="H58" s="1" t="s">
        <v>324</v>
      </c>
      <c r="I58" s="1" t="s">
        <v>339</v>
      </c>
      <c r="J58" s="1" t="s">
        <v>591</v>
      </c>
      <c r="L58" s="1" t="str">
        <f t="shared" si="2"/>
        <v>'PPIQ'</v>
      </c>
      <c r="M58" s="1" t="str">
        <f t="shared" si="3"/>
        <v>'SQNLL1100'</v>
      </c>
      <c r="N58" s="1" t="str">
        <f t="shared" si="3"/>
        <v>'2015'</v>
      </c>
      <c r="O58" s="1" t="str">
        <f t="shared" si="3"/>
        <v>'6'</v>
      </c>
      <c r="P58" s="1" t="str">
        <f t="shared" si="4"/>
        <v>'1080'</v>
      </c>
      <c r="Q58" s="1" t="str">
        <f t="shared" si="5"/>
        <v>'FINAL'</v>
      </c>
      <c r="R58" s="1" t="str">
        <f t="shared" si="6"/>
        <v>'Index'</v>
      </c>
      <c r="S58" s="1" t="str">
        <f t="shared" si="7"/>
        <v>'Producers Price Index - PPI'</v>
      </c>
      <c r="T58" s="1" t="str">
        <f t="shared" si="8"/>
        <v>'Inputs (ANZSIC06) - NZSIOC level 3, Base: Dec. 2010 quarter (=1000)'</v>
      </c>
      <c r="U58" s="1" t="str">
        <f t="shared" si="9"/>
        <v>'Rental and Hiring Services (except Real Estate)'</v>
      </c>
    </row>
    <row r="59" spans="1:21" x14ac:dyDescent="0.3">
      <c r="A59" s="1" t="s">
        <v>850</v>
      </c>
      <c r="B59" s="1" t="s">
        <v>878</v>
      </c>
      <c r="C59" s="1">
        <v>2001</v>
      </c>
      <c r="D59" s="1">
        <v>6</v>
      </c>
      <c r="E59" s="1">
        <v>637</v>
      </c>
      <c r="F59" s="1" t="s">
        <v>2</v>
      </c>
      <c r="G59" s="1" t="s">
        <v>3</v>
      </c>
      <c r="H59" s="1" t="s">
        <v>324</v>
      </c>
      <c r="I59" s="1" t="s">
        <v>341</v>
      </c>
      <c r="J59" s="1" t="s">
        <v>599</v>
      </c>
      <c r="L59" s="1" t="str">
        <f t="shared" si="2"/>
        <v>'PPIQ'</v>
      </c>
      <c r="M59" s="1" t="str">
        <f t="shared" si="3"/>
        <v>'SQNLL211X'</v>
      </c>
      <c r="N59" s="1" t="str">
        <f t="shared" si="3"/>
        <v>'2001'</v>
      </c>
      <c r="O59" s="1" t="str">
        <f t="shared" si="3"/>
        <v>'6'</v>
      </c>
      <c r="P59" s="1" t="str">
        <f t="shared" si="4"/>
        <v>'637'</v>
      </c>
      <c r="Q59" s="1" t="str">
        <f t="shared" si="5"/>
        <v>'FINAL'</v>
      </c>
      <c r="R59" s="1" t="str">
        <f t="shared" si="6"/>
        <v>'Index'</v>
      </c>
      <c r="S59" s="1" t="str">
        <f t="shared" si="7"/>
        <v>'Producers Price Index - PPI'</v>
      </c>
      <c r="T59" s="1" t="str">
        <f t="shared" si="8"/>
        <v>'Inputs (ANZSIC06) - NZSIOC level 4, Base: Dec. 2010 quarter (=1000)'</v>
      </c>
      <c r="U59" s="1" t="str">
        <f t="shared" si="9"/>
        <v>'Owner-Occupied Property Operation (National Accounts Only)'</v>
      </c>
    </row>
    <row r="60" spans="1:21" x14ac:dyDescent="0.3">
      <c r="A60" s="1" t="s">
        <v>850</v>
      </c>
      <c r="B60" s="1" t="s">
        <v>879</v>
      </c>
      <c r="C60" s="1">
        <v>2014</v>
      </c>
      <c r="D60" s="1">
        <v>6</v>
      </c>
      <c r="E60" s="1">
        <v>1035</v>
      </c>
      <c r="F60" s="1" t="s">
        <v>2</v>
      </c>
      <c r="G60" s="1" t="s">
        <v>3</v>
      </c>
      <c r="H60" s="1" t="s">
        <v>324</v>
      </c>
      <c r="I60" s="1" t="s">
        <v>341</v>
      </c>
      <c r="J60" s="1" t="s">
        <v>610</v>
      </c>
      <c r="L60" s="1" t="str">
        <f t="shared" si="2"/>
        <v>'PPIQ'</v>
      </c>
      <c r="M60" s="1" t="str">
        <f t="shared" si="3"/>
        <v>'SQNMN113X'</v>
      </c>
      <c r="N60" s="1" t="str">
        <f t="shared" si="3"/>
        <v>'2014'</v>
      </c>
      <c r="O60" s="1" t="str">
        <f t="shared" si="3"/>
        <v>'6'</v>
      </c>
      <c r="P60" s="1" t="str">
        <f t="shared" si="4"/>
        <v>'1035'</v>
      </c>
      <c r="Q60" s="1" t="str">
        <f t="shared" si="5"/>
        <v>'FINAL'</v>
      </c>
      <c r="R60" s="1" t="str">
        <f t="shared" si="6"/>
        <v>'Index'</v>
      </c>
      <c r="S60" s="1" t="str">
        <f t="shared" si="7"/>
        <v>'Producers Price Index - PPI'</v>
      </c>
      <c r="T60" s="1" t="str">
        <f t="shared" si="8"/>
        <v>'Inputs (ANZSIC06) - NZSIOC level 4, Base: Dec. 2010 quarter (=1000)'</v>
      </c>
      <c r="U60" s="1" t="str">
        <f t="shared" si="9"/>
        <v>'Advertising, Market Research and Management Services'</v>
      </c>
    </row>
    <row r="61" spans="1:21" x14ac:dyDescent="0.3">
      <c r="A61" s="1" t="s">
        <v>850</v>
      </c>
      <c r="B61" s="1" t="s">
        <v>880</v>
      </c>
      <c r="C61" s="1">
        <v>2000</v>
      </c>
      <c r="D61" s="1">
        <v>6</v>
      </c>
      <c r="E61" s="1">
        <v>700.947226</v>
      </c>
      <c r="F61" s="1" t="s">
        <v>2</v>
      </c>
      <c r="G61" s="1" t="s">
        <v>3</v>
      </c>
      <c r="H61" s="1" t="s">
        <v>324</v>
      </c>
      <c r="I61" s="1" t="s">
        <v>339</v>
      </c>
      <c r="J61" s="1" t="s">
        <v>619</v>
      </c>
      <c r="L61" s="1" t="str">
        <f t="shared" si="2"/>
        <v>'PPIQ'</v>
      </c>
      <c r="M61" s="1" t="str">
        <f t="shared" si="3"/>
        <v>'SQNOO1100'</v>
      </c>
      <c r="N61" s="1" t="str">
        <f t="shared" si="3"/>
        <v>'2000'</v>
      </c>
      <c r="O61" s="1" t="str">
        <f t="shared" si="3"/>
        <v>'6'</v>
      </c>
      <c r="P61" s="1" t="str">
        <f t="shared" si="4"/>
        <v>'700.947226'</v>
      </c>
      <c r="Q61" s="1" t="str">
        <f t="shared" si="5"/>
        <v>'FINAL'</v>
      </c>
      <c r="R61" s="1" t="str">
        <f t="shared" si="6"/>
        <v>'Index'</v>
      </c>
      <c r="S61" s="1" t="str">
        <f t="shared" si="7"/>
        <v>'Producers Price Index - PPI'</v>
      </c>
      <c r="T61" s="1" t="str">
        <f t="shared" si="8"/>
        <v>'Inputs (ANZSIC06) - NZSIOC level 3, Base: Dec. 2010 quarter (=1000)'</v>
      </c>
      <c r="U61" s="1" t="str">
        <f t="shared" si="9"/>
        <v>'Local Government Administration'</v>
      </c>
    </row>
    <row r="62" spans="1:21" x14ac:dyDescent="0.3">
      <c r="A62" s="1" t="s">
        <v>850</v>
      </c>
      <c r="B62" s="1" t="s">
        <v>881</v>
      </c>
      <c r="C62" s="1">
        <v>2020</v>
      </c>
      <c r="D62" s="1">
        <v>3</v>
      </c>
      <c r="E62" s="1">
        <v>1177</v>
      </c>
      <c r="F62" s="1" t="s">
        <v>2</v>
      </c>
      <c r="G62" s="1" t="s">
        <v>3</v>
      </c>
      <c r="H62" s="1" t="s">
        <v>324</v>
      </c>
      <c r="I62" s="1" t="s">
        <v>339</v>
      </c>
      <c r="J62" s="1" t="s">
        <v>626</v>
      </c>
      <c r="L62" s="1" t="str">
        <f t="shared" si="2"/>
        <v>'PPIQ'</v>
      </c>
      <c r="M62" s="1" t="str">
        <f t="shared" si="3"/>
        <v>'SQNPP1100'</v>
      </c>
      <c r="N62" s="1" t="str">
        <f t="shared" si="3"/>
        <v>'2020'</v>
      </c>
      <c r="O62" s="1" t="str">
        <f t="shared" si="3"/>
        <v>'3'</v>
      </c>
      <c r="P62" s="1" t="str">
        <f t="shared" si="4"/>
        <v>'1177'</v>
      </c>
      <c r="Q62" s="1" t="str">
        <f t="shared" si="5"/>
        <v>'FINAL'</v>
      </c>
      <c r="R62" s="1" t="str">
        <f t="shared" si="6"/>
        <v>'Index'</v>
      </c>
      <c r="S62" s="1" t="str">
        <f t="shared" si="7"/>
        <v>'Producers Price Index - PPI'</v>
      </c>
      <c r="T62" s="1" t="str">
        <f t="shared" si="8"/>
        <v>'Inputs (ANZSIC06) - NZSIOC level 3, Base: Dec. 2010 quarter (=1000)'</v>
      </c>
      <c r="U62" s="1" t="str">
        <f t="shared" si="9"/>
        <v>'Education and Training'</v>
      </c>
    </row>
    <row r="63" spans="1:21" x14ac:dyDescent="0.3">
      <c r="A63" s="1" t="s">
        <v>850</v>
      </c>
      <c r="B63" s="1" t="s">
        <v>882</v>
      </c>
      <c r="C63" s="1">
        <v>2012</v>
      </c>
      <c r="D63" s="1">
        <v>12</v>
      </c>
      <c r="E63" s="1">
        <v>1034</v>
      </c>
      <c r="F63" s="1" t="s">
        <v>2</v>
      </c>
      <c r="G63" s="1" t="s">
        <v>3</v>
      </c>
      <c r="H63" s="1" t="s">
        <v>324</v>
      </c>
      <c r="I63" s="1" t="s">
        <v>325</v>
      </c>
      <c r="J63" s="1" t="s">
        <v>636</v>
      </c>
      <c r="L63" s="1" t="str">
        <f t="shared" si="2"/>
        <v>'PPIQ'</v>
      </c>
      <c r="M63" s="1" t="str">
        <f t="shared" si="3"/>
        <v>'SQNRS0000'</v>
      </c>
      <c r="N63" s="1" t="str">
        <f t="shared" si="3"/>
        <v>'2012'</v>
      </c>
      <c r="O63" s="1" t="str">
        <f t="shared" si="3"/>
        <v>'12'</v>
      </c>
      <c r="P63" s="1" t="str">
        <f t="shared" si="4"/>
        <v>'1034'</v>
      </c>
      <c r="Q63" s="1" t="str">
        <f t="shared" si="5"/>
        <v>'FINAL'</v>
      </c>
      <c r="R63" s="1" t="str">
        <f t="shared" si="6"/>
        <v>'Index'</v>
      </c>
      <c r="S63" s="1" t="str">
        <f t="shared" si="7"/>
        <v>'Producers Price Index - PPI'</v>
      </c>
      <c r="T63" s="1" t="str">
        <f t="shared" si="8"/>
        <v>'Inputs (ANZSIC06) - NZSIOC level 1, Base: Dec. 2010 quarter (=1000)'</v>
      </c>
      <c r="U63" s="1" t="str">
        <f t="shared" si="9"/>
        <v>'Arts, Recreation and Other Services'</v>
      </c>
    </row>
    <row r="64" spans="1:21" x14ac:dyDescent="0.3">
      <c r="A64" s="1" t="s">
        <v>850</v>
      </c>
      <c r="B64" s="1" t="s">
        <v>883</v>
      </c>
      <c r="C64" s="1">
        <v>2009</v>
      </c>
      <c r="D64" s="1">
        <v>6</v>
      </c>
      <c r="E64" s="1">
        <v>973.70242199999996</v>
      </c>
      <c r="F64" s="1" t="s">
        <v>2</v>
      </c>
      <c r="G64" s="1" t="s">
        <v>3</v>
      </c>
      <c r="H64" s="1" t="s">
        <v>324</v>
      </c>
      <c r="I64" s="1" t="s">
        <v>645</v>
      </c>
      <c r="J64" s="1" t="s">
        <v>328</v>
      </c>
      <c r="L64" s="1" t="str">
        <f t="shared" si="2"/>
        <v>'PPIQ'</v>
      </c>
      <c r="M64" s="1" t="str">
        <f t="shared" si="3"/>
        <v>'SQU900000'</v>
      </c>
      <c r="N64" s="1" t="str">
        <f t="shared" si="3"/>
        <v>'2009'</v>
      </c>
      <c r="O64" s="1" t="str">
        <f t="shared" si="3"/>
        <v>'6'</v>
      </c>
      <c r="P64" s="1" t="str">
        <f t="shared" si="4"/>
        <v>'973.702422'</v>
      </c>
      <c r="Q64" s="1" t="str">
        <f t="shared" si="5"/>
        <v>'FINAL'</v>
      </c>
      <c r="R64" s="1" t="str">
        <f t="shared" si="6"/>
        <v>'Index'</v>
      </c>
      <c r="S64" s="1" t="str">
        <f t="shared" si="7"/>
        <v>'Producers Price Index - PPI'</v>
      </c>
      <c r="T64" s="1" t="str">
        <f t="shared" si="8"/>
        <v>'Outputs (ANZSIC06) - NZSIOC level 1, Base: Dec. 2010 quarter (=1000)'</v>
      </c>
      <c r="U64" s="1" t="str">
        <f t="shared" si="9"/>
        <v>'All Industries'</v>
      </c>
    </row>
    <row r="65" spans="1:21" x14ac:dyDescent="0.3">
      <c r="A65" s="1" t="s">
        <v>850</v>
      </c>
      <c r="B65" s="1" t="s">
        <v>884</v>
      </c>
      <c r="C65" s="1">
        <v>2007</v>
      </c>
      <c r="D65" s="1">
        <v>3</v>
      </c>
      <c r="E65" s="1">
        <v>947.72573</v>
      </c>
      <c r="F65" s="1" t="s">
        <v>118</v>
      </c>
      <c r="G65" s="1" t="s">
        <v>3</v>
      </c>
      <c r="H65" s="1" t="s">
        <v>324</v>
      </c>
      <c r="I65" s="1" t="s">
        <v>652</v>
      </c>
      <c r="J65" s="1" t="s">
        <v>340</v>
      </c>
      <c r="L65" s="1" t="str">
        <f t="shared" si="2"/>
        <v>'PPIQ'</v>
      </c>
      <c r="M65" s="1" t="str">
        <f t="shared" si="3"/>
        <v>'SQUAA1100'</v>
      </c>
      <c r="N65" s="1" t="str">
        <f t="shared" si="3"/>
        <v>'2007'</v>
      </c>
      <c r="O65" s="1" t="str">
        <f t="shared" si="3"/>
        <v>'3'</v>
      </c>
      <c r="P65" s="1" t="str">
        <f t="shared" si="4"/>
        <v>'947.72573'</v>
      </c>
      <c r="Q65" s="1" t="str">
        <f t="shared" si="5"/>
        <v>'REVISED'</v>
      </c>
      <c r="R65" s="1" t="str">
        <f t="shared" si="6"/>
        <v>'Index'</v>
      </c>
      <c r="S65" s="1" t="str">
        <f t="shared" si="7"/>
        <v>'Producers Price Index - PPI'</v>
      </c>
      <c r="T65" s="1" t="str">
        <f t="shared" si="8"/>
        <v>'Outputs (ANZSIC06) - NZSIOC level 3, Base: Dec. 2010 quarter (=1000)'</v>
      </c>
      <c r="U65" s="1" t="str">
        <f t="shared" si="9"/>
        <v>'Horticulture and Fruit Growing'</v>
      </c>
    </row>
    <row r="66" spans="1:21" x14ac:dyDescent="0.3">
      <c r="A66" s="1" t="s">
        <v>850</v>
      </c>
      <c r="B66" s="1" t="s">
        <v>885</v>
      </c>
      <c r="C66" s="1">
        <v>2020</v>
      </c>
      <c r="D66" s="1">
        <v>3</v>
      </c>
      <c r="E66" s="1">
        <v>1276</v>
      </c>
      <c r="F66" s="1" t="s">
        <v>2</v>
      </c>
      <c r="G66" s="1" t="s">
        <v>3</v>
      </c>
      <c r="H66" s="1" t="s">
        <v>324</v>
      </c>
      <c r="I66" s="1" t="s">
        <v>652</v>
      </c>
      <c r="J66" s="1" t="s">
        <v>350</v>
      </c>
      <c r="L66" s="1" t="str">
        <f t="shared" si="2"/>
        <v>'PPIQ'</v>
      </c>
      <c r="M66" s="1" t="str">
        <f t="shared" si="3"/>
        <v>'SQUAA1400'</v>
      </c>
      <c r="N66" s="1" t="str">
        <f t="shared" si="3"/>
        <v>'2020'</v>
      </c>
      <c r="O66" s="1" t="str">
        <f t="shared" si="3"/>
        <v>'3'</v>
      </c>
      <c r="P66" s="1" t="str">
        <f t="shared" si="4"/>
        <v>'1276'</v>
      </c>
      <c r="Q66" s="1" t="str">
        <f t="shared" si="5"/>
        <v>'FINAL'</v>
      </c>
      <c r="R66" s="1" t="str">
        <f t="shared" si="6"/>
        <v>'Index'</v>
      </c>
      <c r="S66" s="1" t="str">
        <f t="shared" si="7"/>
        <v>'Producers Price Index - PPI'</v>
      </c>
      <c r="T66" s="1" t="str">
        <f t="shared" si="8"/>
        <v>'Outputs (ANZSIC06) - NZSIOC level 3, Base: Dec. 2010 quarter (=1000)'</v>
      </c>
      <c r="U66" s="1" t="str">
        <f t="shared" si="9"/>
        <v>'Poultry, Deer and Other Livestock Farming'</v>
      </c>
    </row>
    <row r="67" spans="1:21" x14ac:dyDescent="0.3">
      <c r="A67" s="1" t="s">
        <v>850</v>
      </c>
      <c r="B67" s="1" t="s">
        <v>886</v>
      </c>
      <c r="C67" s="1">
        <v>2006</v>
      </c>
      <c r="D67" s="1">
        <v>3</v>
      </c>
      <c r="E67" s="1">
        <v>1013</v>
      </c>
      <c r="F67" s="1" t="s">
        <v>2</v>
      </c>
      <c r="G67" s="1" t="s">
        <v>3</v>
      </c>
      <c r="H67" s="1" t="s">
        <v>324</v>
      </c>
      <c r="I67" s="1" t="s">
        <v>654</v>
      </c>
      <c r="J67" s="1" t="s">
        <v>356</v>
      </c>
      <c r="L67" s="1" t="str">
        <f t="shared" si="2"/>
        <v>'PPIQ'</v>
      </c>
      <c r="M67" s="1" t="str">
        <f t="shared" si="3"/>
        <v>'SQUAA3110'</v>
      </c>
      <c r="N67" s="1" t="str">
        <f t="shared" si="3"/>
        <v>'2006'</v>
      </c>
      <c r="O67" s="1" t="str">
        <f t="shared" si="3"/>
        <v>'3'</v>
      </c>
      <c r="P67" s="1" t="str">
        <f t="shared" si="4"/>
        <v>'1013'</v>
      </c>
      <c r="Q67" s="1" t="str">
        <f t="shared" si="5"/>
        <v>'FINAL'</v>
      </c>
      <c r="R67" s="1" t="str">
        <f t="shared" si="6"/>
        <v>'Index'</v>
      </c>
      <c r="S67" s="1" t="str">
        <f t="shared" si="7"/>
        <v>'Producers Price Index - PPI'</v>
      </c>
      <c r="T67" s="1" t="str">
        <f t="shared" si="8"/>
        <v>'Outputs (ANZSIC06) - NZSIOC level 4, Base: Dec. 2010 quarter (=1000)'</v>
      </c>
      <c r="U67" s="1" t="str">
        <f t="shared" si="9"/>
        <v>'Aquaculture'</v>
      </c>
    </row>
    <row r="68" spans="1:21" x14ac:dyDescent="0.3">
      <c r="A68" s="1" t="s">
        <v>850</v>
      </c>
      <c r="B68" s="1" t="s">
        <v>887</v>
      </c>
      <c r="C68" s="1">
        <v>2011</v>
      </c>
      <c r="D68" s="1">
        <v>9</v>
      </c>
      <c r="E68" s="1">
        <v>985</v>
      </c>
      <c r="F68" s="1" t="s">
        <v>2</v>
      </c>
      <c r="G68" s="1" t="s">
        <v>3</v>
      </c>
      <c r="H68" s="1" t="s">
        <v>324</v>
      </c>
      <c r="I68" s="1" t="s">
        <v>668</v>
      </c>
      <c r="J68" s="1" t="s">
        <v>809</v>
      </c>
      <c r="L68" s="1" t="str">
        <f t="shared" ref="L68:L131" si="10">CONCATENATE("'",A68,"'")</f>
        <v>'PPIQ'</v>
      </c>
      <c r="M68" s="1" t="str">
        <f t="shared" ref="M68:O131" si="11">CONCATENATE("'",B68,"'")</f>
        <v>'SQUC01300'</v>
      </c>
      <c r="N68" s="1" t="str">
        <f t="shared" si="11"/>
        <v>'2011'</v>
      </c>
      <c r="O68" s="1" t="str">
        <f t="shared" si="11"/>
        <v>'9'</v>
      </c>
      <c r="P68" s="1" t="str">
        <f t="shared" ref="P68:P131" si="12">CONCATENATE("'",E68,"'")</f>
        <v>'985'</v>
      </c>
      <c r="Q68" s="1" t="str">
        <f t="shared" ref="Q68:Q131" si="13">CONCATENATE("'",F68,"'")</f>
        <v>'FINAL'</v>
      </c>
      <c r="R68" s="1" t="str">
        <f t="shared" ref="R68:R131" si="14">CONCATENATE("'",G68,"'")</f>
        <v>'Index'</v>
      </c>
      <c r="S68" s="1" t="str">
        <f t="shared" ref="S68:S131" si="15">CONCATENATE("'",H68,"'")</f>
        <v>'Producers Price Index - PPI'</v>
      </c>
      <c r="T68" s="1" t="str">
        <f t="shared" si="8"/>
        <v>'Published output commodities, Base Dec 2009'</v>
      </c>
      <c r="U68" s="1" t="str">
        <f t="shared" si="9"/>
        <v>'Shops &amp; Offices'</v>
      </c>
    </row>
    <row r="69" spans="1:21" x14ac:dyDescent="0.3">
      <c r="A69" s="1" t="s">
        <v>850</v>
      </c>
      <c r="B69" s="1" t="s">
        <v>888</v>
      </c>
      <c r="C69" s="1">
        <v>2018</v>
      </c>
      <c r="D69" s="1">
        <v>6</v>
      </c>
      <c r="E69" s="1">
        <v>1494</v>
      </c>
      <c r="F69" s="1" t="s">
        <v>2</v>
      </c>
      <c r="G69" s="1" t="s">
        <v>3</v>
      </c>
      <c r="H69" s="1" t="s">
        <v>324</v>
      </c>
      <c r="I69" s="1" t="s">
        <v>668</v>
      </c>
      <c r="J69" s="1" t="s">
        <v>377</v>
      </c>
      <c r="L69" s="1" t="str">
        <f t="shared" si="10"/>
        <v>'PPIQ'</v>
      </c>
      <c r="M69" s="1" t="str">
        <f t="shared" si="11"/>
        <v>'SQUC21110'</v>
      </c>
      <c r="N69" s="1" t="str">
        <f t="shared" si="11"/>
        <v>'2018'</v>
      </c>
      <c r="O69" s="1" t="str">
        <f t="shared" si="11"/>
        <v>'6'</v>
      </c>
      <c r="P69" s="1" t="str">
        <f t="shared" si="12"/>
        <v>'1494'</v>
      </c>
      <c r="Q69" s="1" t="str">
        <f t="shared" si="13"/>
        <v>'FINAL'</v>
      </c>
      <c r="R69" s="1" t="str">
        <f t="shared" si="14"/>
        <v>'Index'</v>
      </c>
      <c r="S69" s="1" t="str">
        <f t="shared" si="15"/>
        <v>'Producers Price Index - PPI'</v>
      </c>
      <c r="T69" s="1" t="str">
        <f t="shared" si="8"/>
        <v>'Published output commodities, Base Dec 2009'</v>
      </c>
      <c r="U69" s="1" t="str">
        <f t="shared" si="9"/>
        <v>'Processed meat (sheep and beef)'</v>
      </c>
    </row>
    <row r="70" spans="1:21" x14ac:dyDescent="0.3">
      <c r="A70" s="1" t="s">
        <v>850</v>
      </c>
      <c r="B70" s="1" t="s">
        <v>889</v>
      </c>
      <c r="C70" s="1">
        <v>2020</v>
      </c>
      <c r="D70" s="1">
        <v>12</v>
      </c>
      <c r="E70" s="1">
        <v>892</v>
      </c>
      <c r="F70" s="1" t="s">
        <v>2</v>
      </c>
      <c r="G70" s="1" t="s">
        <v>3</v>
      </c>
      <c r="H70" s="1" t="s">
        <v>324</v>
      </c>
      <c r="I70" s="1" t="s">
        <v>668</v>
      </c>
      <c r="J70" s="1" t="s">
        <v>389</v>
      </c>
      <c r="L70" s="1" t="str">
        <f t="shared" si="10"/>
        <v>'PPIQ'</v>
      </c>
      <c r="M70" s="1" t="str">
        <f t="shared" si="11"/>
        <v>'SQUC33900'</v>
      </c>
      <c r="N70" s="1" t="str">
        <f t="shared" si="11"/>
        <v>'2020'</v>
      </c>
      <c r="O70" s="1" t="str">
        <f t="shared" si="11"/>
        <v>'12'</v>
      </c>
      <c r="P70" s="1" t="str">
        <f t="shared" si="12"/>
        <v>'892'</v>
      </c>
      <c r="Q70" s="1" t="str">
        <f t="shared" si="13"/>
        <v>'FINAL'</v>
      </c>
      <c r="R70" s="1" t="str">
        <f t="shared" si="14"/>
        <v>'Index'</v>
      </c>
      <c r="S70" s="1" t="str">
        <f t="shared" si="15"/>
        <v>'Producers Price Index - PPI'</v>
      </c>
      <c r="T70" s="1" t="str">
        <f t="shared" si="8"/>
        <v>'Published output commodities, Base Dec 2009'</v>
      </c>
      <c r="U70" s="1" t="str">
        <f t="shared" si="9"/>
        <v>'Other petroleum products (eg fuel oils, lubricating oils, aviation fuels)'</v>
      </c>
    </row>
    <row r="71" spans="1:21" x14ac:dyDescent="0.3">
      <c r="A71" s="1" t="s">
        <v>850</v>
      </c>
      <c r="B71" s="1" t="s">
        <v>890</v>
      </c>
      <c r="C71" s="1">
        <v>2016</v>
      </c>
      <c r="D71" s="1">
        <v>3</v>
      </c>
      <c r="E71" s="1">
        <v>893</v>
      </c>
      <c r="F71" s="1" t="s">
        <v>2</v>
      </c>
      <c r="G71" s="1" t="s">
        <v>3</v>
      </c>
      <c r="H71" s="1" t="s">
        <v>324</v>
      </c>
      <c r="I71" s="1" t="s">
        <v>668</v>
      </c>
      <c r="J71" s="1" t="s">
        <v>400</v>
      </c>
      <c r="L71" s="1" t="str">
        <f t="shared" si="10"/>
        <v>'PPIQ'</v>
      </c>
      <c r="M71" s="1" t="str">
        <f t="shared" si="11"/>
        <v>'SQUC43100'</v>
      </c>
      <c r="N71" s="1" t="str">
        <f t="shared" si="11"/>
        <v>'2016'</v>
      </c>
      <c r="O71" s="1" t="str">
        <f t="shared" si="11"/>
        <v>'3'</v>
      </c>
      <c r="P71" s="1" t="str">
        <f t="shared" si="12"/>
        <v>'893'</v>
      </c>
      <c r="Q71" s="1" t="str">
        <f t="shared" si="13"/>
        <v>'FINAL'</v>
      </c>
      <c r="R71" s="1" t="str">
        <f t="shared" si="14"/>
        <v>'Index'</v>
      </c>
      <c r="S71" s="1" t="str">
        <f t="shared" si="15"/>
        <v>'Producers Price Index - PPI'</v>
      </c>
      <c r="T71" s="1" t="str">
        <f t="shared" si="8"/>
        <v>'Published output commodities, Base Dec 2009'</v>
      </c>
      <c r="U71" s="1" t="str">
        <f t="shared" si="9"/>
        <v>'Motor vehicles and parts'</v>
      </c>
    </row>
    <row r="72" spans="1:21" x14ac:dyDescent="0.3">
      <c r="A72" s="1" t="s">
        <v>850</v>
      </c>
      <c r="B72" s="1" t="s">
        <v>891</v>
      </c>
      <c r="C72" s="1">
        <v>2018</v>
      </c>
      <c r="D72" s="1">
        <v>9</v>
      </c>
      <c r="E72" s="1">
        <v>939</v>
      </c>
      <c r="F72" s="1" t="s">
        <v>2</v>
      </c>
      <c r="G72" s="1" t="s">
        <v>3</v>
      </c>
      <c r="H72" s="1" t="s">
        <v>324</v>
      </c>
      <c r="I72" s="1" t="s">
        <v>668</v>
      </c>
      <c r="J72" s="1" t="s">
        <v>691</v>
      </c>
      <c r="L72" s="1" t="str">
        <f t="shared" si="10"/>
        <v>'PPIQ'</v>
      </c>
      <c r="M72" s="1" t="str">
        <f t="shared" si="11"/>
        <v>'SQUC52110'</v>
      </c>
      <c r="N72" s="1" t="str">
        <f t="shared" si="11"/>
        <v>'2018'</v>
      </c>
      <c r="O72" s="1" t="str">
        <f t="shared" si="11"/>
        <v>'9'</v>
      </c>
      <c r="P72" s="1" t="str">
        <f t="shared" si="12"/>
        <v>'939'</v>
      </c>
      <c r="Q72" s="1" t="str">
        <f t="shared" si="13"/>
        <v>'FINAL'</v>
      </c>
      <c r="R72" s="1" t="str">
        <f t="shared" si="14"/>
        <v>'Index'</v>
      </c>
      <c r="S72" s="1" t="str">
        <f t="shared" si="15"/>
        <v>'Producers Price Index - PPI'</v>
      </c>
      <c r="T72" s="1" t="str">
        <f t="shared" si="8"/>
        <v>'Published output commodities, Base Dec 2009'</v>
      </c>
      <c r="U72" s="1" t="str">
        <f t="shared" si="9"/>
        <v>'Gas: commercial consumers'</v>
      </c>
    </row>
    <row r="73" spans="1:21" x14ac:dyDescent="0.3">
      <c r="A73" s="1" t="s">
        <v>850</v>
      </c>
      <c r="B73" s="1" t="s">
        <v>892</v>
      </c>
      <c r="C73" s="1">
        <v>2021</v>
      </c>
      <c r="D73" s="1">
        <v>3</v>
      </c>
      <c r="E73" s="1">
        <v>3.9</v>
      </c>
      <c r="F73" s="1" t="s">
        <v>2</v>
      </c>
      <c r="G73" s="1" t="s">
        <v>97</v>
      </c>
      <c r="H73" s="1" t="s">
        <v>324</v>
      </c>
      <c r="I73" s="1" t="s">
        <v>668</v>
      </c>
      <c r="J73" s="1" t="s">
        <v>422</v>
      </c>
      <c r="L73" s="1" t="str">
        <f t="shared" si="10"/>
        <v>'PPIQ'</v>
      </c>
      <c r="M73" s="1" t="str">
        <f t="shared" si="11"/>
        <v>'SQUC75110'</v>
      </c>
      <c r="N73" s="1" t="str">
        <f t="shared" si="11"/>
        <v>'2021'</v>
      </c>
      <c r="O73" s="1" t="str">
        <f t="shared" si="11"/>
        <v>'3'</v>
      </c>
      <c r="P73" s="1" t="str">
        <f t="shared" si="12"/>
        <v>'3.9'</v>
      </c>
      <c r="Q73" s="1" t="str">
        <f t="shared" si="13"/>
        <v>'FINAL'</v>
      </c>
      <c r="R73" s="1" t="str">
        <f t="shared" si="14"/>
        <v>'Percent'</v>
      </c>
      <c r="S73" s="1" t="str">
        <f t="shared" si="15"/>
        <v>'Producers Price Index - PPI'</v>
      </c>
      <c r="T73" s="1" t="str">
        <f t="shared" si="8"/>
        <v>'Published output commodities, Base Dec 2009'</v>
      </c>
      <c r="U73" s="1" t="str">
        <f t="shared" si="9"/>
        <v>'Road freight transport services'</v>
      </c>
    </row>
    <row r="74" spans="1:21" x14ac:dyDescent="0.3">
      <c r="A74" s="1" t="s">
        <v>850</v>
      </c>
      <c r="B74" s="1" t="s">
        <v>893</v>
      </c>
      <c r="C74" s="1">
        <v>2012</v>
      </c>
      <c r="D74" s="1">
        <v>3</v>
      </c>
      <c r="E74" s="1">
        <v>936</v>
      </c>
      <c r="F74" s="1" t="s">
        <v>2</v>
      </c>
      <c r="G74" s="1" t="s">
        <v>3</v>
      </c>
      <c r="H74" s="1" t="s">
        <v>324</v>
      </c>
      <c r="I74" s="1" t="s">
        <v>668</v>
      </c>
      <c r="J74" s="1" t="s">
        <v>437</v>
      </c>
      <c r="L74" s="1" t="str">
        <f t="shared" si="10"/>
        <v>'PPIQ'</v>
      </c>
      <c r="M74" s="1" t="str">
        <f t="shared" si="11"/>
        <v>'SQUC82110'</v>
      </c>
      <c r="N74" s="1" t="str">
        <f t="shared" si="11"/>
        <v>'2012'</v>
      </c>
      <c r="O74" s="1" t="str">
        <f t="shared" si="11"/>
        <v>'3'</v>
      </c>
      <c r="P74" s="1" t="str">
        <f t="shared" si="12"/>
        <v>'936'</v>
      </c>
      <c r="Q74" s="1" t="str">
        <f t="shared" si="13"/>
        <v>'FINAL'</v>
      </c>
      <c r="R74" s="1" t="str">
        <f t="shared" si="14"/>
        <v>'Index'</v>
      </c>
      <c r="S74" s="1" t="str">
        <f t="shared" si="15"/>
        <v>'Producers Price Index - PPI'</v>
      </c>
      <c r="T74" s="1" t="str">
        <f t="shared" si="8"/>
        <v>'Published output commodities, Base Dec 2009'</v>
      </c>
      <c r="U74" s="1" t="str">
        <f t="shared" si="9"/>
        <v>'Rent of transport equipment'</v>
      </c>
    </row>
    <row r="75" spans="1:21" x14ac:dyDescent="0.3">
      <c r="A75" s="1" t="s">
        <v>850</v>
      </c>
      <c r="B75" s="1" t="s">
        <v>894</v>
      </c>
      <c r="C75" s="1">
        <v>2014</v>
      </c>
      <c r="D75" s="1">
        <v>9</v>
      </c>
      <c r="E75" s="1">
        <v>1104</v>
      </c>
      <c r="F75" s="1" t="s">
        <v>2</v>
      </c>
      <c r="G75" s="1" t="s">
        <v>3</v>
      </c>
      <c r="H75" s="1" t="s">
        <v>324</v>
      </c>
      <c r="I75" s="1" t="s">
        <v>668</v>
      </c>
      <c r="J75" s="1" t="s">
        <v>452</v>
      </c>
      <c r="L75" s="1" t="str">
        <f t="shared" si="10"/>
        <v>'PPIQ'</v>
      </c>
      <c r="M75" s="1" t="str">
        <f t="shared" si="11"/>
        <v>'SQUC97300'</v>
      </c>
      <c r="N75" s="1" t="str">
        <f t="shared" si="11"/>
        <v>'2014'</v>
      </c>
      <c r="O75" s="1" t="str">
        <f t="shared" si="11"/>
        <v>'9'</v>
      </c>
      <c r="P75" s="1" t="str">
        <f t="shared" si="12"/>
        <v>'1104'</v>
      </c>
      <c r="Q75" s="1" t="str">
        <f t="shared" si="13"/>
        <v>'FINAL'</v>
      </c>
      <c r="R75" s="1" t="str">
        <f t="shared" si="14"/>
        <v>'Index'</v>
      </c>
      <c r="S75" s="1" t="str">
        <f t="shared" si="15"/>
        <v>'Producers Price Index - PPI'</v>
      </c>
      <c r="T75" s="1" t="str">
        <f t="shared" si="8"/>
        <v>'Published output commodities, Base Dec 2009'</v>
      </c>
      <c r="U75" s="1" t="str">
        <f t="shared" si="9"/>
        <v>'Repair and maintenance of machinery and equipment'</v>
      </c>
    </row>
    <row r="76" spans="1:21" x14ac:dyDescent="0.3">
      <c r="A76" s="1" t="s">
        <v>850</v>
      </c>
      <c r="B76" s="1" t="s">
        <v>895</v>
      </c>
      <c r="C76" s="1">
        <v>2004</v>
      </c>
      <c r="D76" s="1">
        <v>9</v>
      </c>
      <c r="E76" s="1">
        <v>719</v>
      </c>
      <c r="F76" s="1" t="s">
        <v>2</v>
      </c>
      <c r="G76" s="1" t="s">
        <v>3</v>
      </c>
      <c r="H76" s="1" t="s">
        <v>324</v>
      </c>
      <c r="I76" s="1" t="s">
        <v>654</v>
      </c>
      <c r="J76" s="1" t="s">
        <v>460</v>
      </c>
      <c r="L76" s="1" t="str">
        <f t="shared" si="10"/>
        <v>'PPIQ'</v>
      </c>
      <c r="M76" s="1" t="str">
        <f t="shared" si="11"/>
        <v>'SQUCC1210'</v>
      </c>
      <c r="N76" s="1" t="str">
        <f t="shared" si="11"/>
        <v>'2004'</v>
      </c>
      <c r="O76" s="1" t="str">
        <f t="shared" si="11"/>
        <v>'9'</v>
      </c>
      <c r="P76" s="1" t="str">
        <f t="shared" si="12"/>
        <v>'719'</v>
      </c>
      <c r="Q76" s="1" t="str">
        <f t="shared" si="13"/>
        <v>'FINAL'</v>
      </c>
      <c r="R76" s="1" t="str">
        <f t="shared" si="14"/>
        <v>'Index'</v>
      </c>
      <c r="S76" s="1" t="str">
        <f t="shared" si="15"/>
        <v>'Producers Price Index - PPI'</v>
      </c>
      <c r="T76" s="1" t="str">
        <f t="shared" si="8"/>
        <v>'Outputs (ANZSIC06) - NZSIOC level 4, Base: Dec. 2010 quarter (=1000)'</v>
      </c>
      <c r="U76" s="1" t="str">
        <f t="shared" si="9"/>
        <v>'Seafood Processing'</v>
      </c>
    </row>
    <row r="77" spans="1:21" x14ac:dyDescent="0.3">
      <c r="A77" s="1" t="s">
        <v>850</v>
      </c>
      <c r="B77" s="1" t="s">
        <v>896</v>
      </c>
      <c r="C77" s="1">
        <v>2017</v>
      </c>
      <c r="D77" s="1">
        <v>9</v>
      </c>
      <c r="E77" s="1">
        <v>1171</v>
      </c>
      <c r="F77" s="1" t="s">
        <v>2</v>
      </c>
      <c r="G77" s="1" t="s">
        <v>3</v>
      </c>
      <c r="H77" s="1" t="s">
        <v>324</v>
      </c>
      <c r="I77" s="1" t="s">
        <v>654</v>
      </c>
      <c r="J77" s="1" t="s">
        <v>468</v>
      </c>
      <c r="L77" s="1" t="str">
        <f t="shared" si="10"/>
        <v>'PPIQ'</v>
      </c>
      <c r="M77" s="1" t="str">
        <f t="shared" si="11"/>
        <v>'SQUCC1510'</v>
      </c>
      <c r="N77" s="1" t="str">
        <f t="shared" si="11"/>
        <v>'2017'</v>
      </c>
      <c r="O77" s="1" t="str">
        <f t="shared" si="11"/>
        <v>'9'</v>
      </c>
      <c r="P77" s="1" t="str">
        <f t="shared" si="12"/>
        <v>'1171'</v>
      </c>
      <c r="Q77" s="1" t="str">
        <f t="shared" si="13"/>
        <v>'FINAL'</v>
      </c>
      <c r="R77" s="1" t="str">
        <f t="shared" si="14"/>
        <v>'Index'</v>
      </c>
      <c r="S77" s="1" t="str">
        <f t="shared" si="15"/>
        <v>'Producers Price Index - PPI'</v>
      </c>
      <c r="T77" s="1" t="str">
        <f t="shared" si="8"/>
        <v>'Outputs (ANZSIC06) - NZSIOC level 4, Base: Dec. 2010 quarter (=1000)'</v>
      </c>
      <c r="U77" s="1" t="str">
        <f t="shared" si="9"/>
        <v>'Beverage and Tobacco Product Manufacturing'</v>
      </c>
    </row>
    <row r="78" spans="1:21" x14ac:dyDescent="0.3">
      <c r="A78" s="1" t="s">
        <v>850</v>
      </c>
      <c r="B78" s="1" t="s">
        <v>897</v>
      </c>
      <c r="C78" s="1">
        <v>2003</v>
      </c>
      <c r="D78" s="1">
        <v>9</v>
      </c>
      <c r="E78" s="1">
        <v>883</v>
      </c>
      <c r="F78" s="1" t="s">
        <v>2</v>
      </c>
      <c r="G78" s="1" t="s">
        <v>3</v>
      </c>
      <c r="H78" s="1" t="s">
        <v>324</v>
      </c>
      <c r="I78" s="1" t="s">
        <v>654</v>
      </c>
      <c r="J78" s="1" t="s">
        <v>478</v>
      </c>
      <c r="L78" s="1" t="str">
        <f t="shared" si="10"/>
        <v>'PPIQ'</v>
      </c>
      <c r="M78" s="1" t="str">
        <f t="shared" si="11"/>
        <v>'SQUCC3110'</v>
      </c>
      <c r="N78" s="1" t="str">
        <f t="shared" si="11"/>
        <v>'2003'</v>
      </c>
      <c r="O78" s="1" t="str">
        <f t="shared" si="11"/>
        <v>'9'</v>
      </c>
      <c r="P78" s="1" t="str">
        <f t="shared" si="12"/>
        <v>'883'</v>
      </c>
      <c r="Q78" s="1" t="str">
        <f t="shared" si="13"/>
        <v>'FINAL'</v>
      </c>
      <c r="R78" s="1" t="str">
        <f t="shared" si="14"/>
        <v>'Index'</v>
      </c>
      <c r="S78" s="1" t="str">
        <f t="shared" si="15"/>
        <v>'Producers Price Index - PPI'</v>
      </c>
      <c r="T78" s="1" t="str">
        <f t="shared" si="8"/>
        <v>'Outputs (ANZSIC06) - NZSIOC level 4, Base: Dec. 2010 quarter (=1000)'</v>
      </c>
      <c r="U78" s="1" t="str">
        <f t="shared" si="9"/>
        <v>'Wood Product Manufacturing'</v>
      </c>
    </row>
    <row r="79" spans="1:21" x14ac:dyDescent="0.3">
      <c r="A79" s="1" t="s">
        <v>850</v>
      </c>
      <c r="B79" s="1" t="s">
        <v>898</v>
      </c>
      <c r="C79" s="1">
        <v>2016</v>
      </c>
      <c r="D79" s="1">
        <v>9</v>
      </c>
      <c r="E79" s="1">
        <v>832</v>
      </c>
      <c r="F79" s="1" t="s">
        <v>2</v>
      </c>
      <c r="G79" s="1" t="s">
        <v>3</v>
      </c>
      <c r="H79" s="1" t="s">
        <v>324</v>
      </c>
      <c r="I79" s="1" t="s">
        <v>650</v>
      </c>
      <c r="J79" s="1" t="s">
        <v>486</v>
      </c>
      <c r="L79" s="1" t="str">
        <f t="shared" si="10"/>
        <v>'PPIQ'</v>
      </c>
      <c r="M79" s="1" t="str">
        <f t="shared" si="11"/>
        <v>'SQUCC5000'</v>
      </c>
      <c r="N79" s="1" t="str">
        <f t="shared" si="11"/>
        <v>'2016'</v>
      </c>
      <c r="O79" s="1" t="str">
        <f t="shared" si="11"/>
        <v>'9'</v>
      </c>
      <c r="P79" s="1" t="str">
        <f t="shared" si="12"/>
        <v>'832'</v>
      </c>
      <c r="Q79" s="1" t="str">
        <f t="shared" si="13"/>
        <v>'FINAL'</v>
      </c>
      <c r="R79" s="1" t="str">
        <f t="shared" si="14"/>
        <v>'Index'</v>
      </c>
      <c r="S79" s="1" t="str">
        <f t="shared" si="15"/>
        <v>'Producers Price Index - PPI'</v>
      </c>
      <c r="T79" s="1" t="str">
        <f t="shared" si="8"/>
        <v>'Outputs (ANZSIC06) - NZSIOC level 2, Base: Dec. 2010 quarter (=1000)'</v>
      </c>
      <c r="U79" s="1" t="str">
        <f t="shared" si="9"/>
        <v>'Petroleum, Chemical, Polymer and Rubber Product Manufacturing'</v>
      </c>
    </row>
    <row r="80" spans="1:21" x14ac:dyDescent="0.3">
      <c r="A80" s="1" t="s">
        <v>850</v>
      </c>
      <c r="B80" s="1" t="s">
        <v>899</v>
      </c>
      <c r="C80" s="1">
        <v>2002</v>
      </c>
      <c r="D80" s="1">
        <v>9</v>
      </c>
      <c r="E80" s="1">
        <v>775.37797</v>
      </c>
      <c r="F80" s="1" t="s">
        <v>2</v>
      </c>
      <c r="G80" s="1" t="s">
        <v>3</v>
      </c>
      <c r="H80" s="1" t="s">
        <v>324</v>
      </c>
      <c r="I80" s="1" t="s">
        <v>652</v>
      </c>
      <c r="J80" s="1" t="s">
        <v>494</v>
      </c>
      <c r="L80" s="1" t="str">
        <f t="shared" si="10"/>
        <v>'PPIQ'</v>
      </c>
      <c r="M80" s="1" t="str">
        <f t="shared" si="11"/>
        <v>'SQUCC6100'</v>
      </c>
      <c r="N80" s="1" t="str">
        <f t="shared" si="11"/>
        <v>'2002'</v>
      </c>
      <c r="O80" s="1" t="str">
        <f t="shared" si="11"/>
        <v>'9'</v>
      </c>
      <c r="P80" s="1" t="str">
        <f t="shared" si="12"/>
        <v>'775.37797'</v>
      </c>
      <c r="Q80" s="1" t="str">
        <f t="shared" si="13"/>
        <v>'FINAL'</v>
      </c>
      <c r="R80" s="1" t="str">
        <f t="shared" si="14"/>
        <v>'Index'</v>
      </c>
      <c r="S80" s="1" t="str">
        <f t="shared" si="15"/>
        <v>'Producers Price Index - PPI'</v>
      </c>
      <c r="T80" s="1" t="str">
        <f t="shared" si="8"/>
        <v>'Outputs (ANZSIC06) - NZSIOC level 3, Base: Dec. 2010 quarter (=1000)'</v>
      </c>
      <c r="U80" s="1" t="str">
        <f t="shared" si="9"/>
        <v>'Non-Metallic Mineral Product Manufacturing'</v>
      </c>
    </row>
    <row r="81" spans="1:21" x14ac:dyDescent="0.3">
      <c r="A81" s="1" t="s">
        <v>850</v>
      </c>
      <c r="B81" s="1" t="s">
        <v>900</v>
      </c>
      <c r="C81" s="1">
        <v>2015</v>
      </c>
      <c r="D81" s="1">
        <v>9</v>
      </c>
      <c r="E81" s="1">
        <v>1051</v>
      </c>
      <c r="F81" s="1" t="s">
        <v>2</v>
      </c>
      <c r="G81" s="1" t="s">
        <v>3</v>
      </c>
      <c r="H81" s="1" t="s">
        <v>324</v>
      </c>
      <c r="I81" s="1" t="s">
        <v>654</v>
      </c>
      <c r="J81" s="1" t="s">
        <v>502</v>
      </c>
      <c r="L81" s="1" t="str">
        <f t="shared" si="10"/>
        <v>'PPIQ'</v>
      </c>
      <c r="M81" s="1" t="str">
        <f t="shared" si="11"/>
        <v>'SQUCC7210'</v>
      </c>
      <c r="N81" s="1" t="str">
        <f t="shared" si="11"/>
        <v>'2015'</v>
      </c>
      <c r="O81" s="1" t="str">
        <f t="shared" si="11"/>
        <v>'9'</v>
      </c>
      <c r="P81" s="1" t="str">
        <f t="shared" si="12"/>
        <v>'1051'</v>
      </c>
      <c r="Q81" s="1" t="str">
        <f t="shared" si="13"/>
        <v>'FINAL'</v>
      </c>
      <c r="R81" s="1" t="str">
        <f t="shared" si="14"/>
        <v>'Index'</v>
      </c>
      <c r="S81" s="1" t="str">
        <f t="shared" si="15"/>
        <v>'Producers Price Index - PPI'</v>
      </c>
      <c r="T81" s="1" t="str">
        <f t="shared" si="8"/>
        <v>'Outputs (ANZSIC06) - NZSIOC level 4, Base: Dec. 2010 quarter (=1000)'</v>
      </c>
      <c r="U81" s="1" t="str">
        <f t="shared" si="9"/>
        <v>'Fabricated Metal Product Manufacturing'</v>
      </c>
    </row>
    <row r="82" spans="1:21" x14ac:dyDescent="0.3">
      <c r="A82" s="1" t="s">
        <v>850</v>
      </c>
      <c r="B82" s="1" t="s">
        <v>901</v>
      </c>
      <c r="C82" s="1">
        <v>2001</v>
      </c>
      <c r="D82" s="1">
        <v>9</v>
      </c>
      <c r="E82" s="1">
        <v>771.14427899999998</v>
      </c>
      <c r="F82" s="1" t="s">
        <v>2</v>
      </c>
      <c r="G82" s="1" t="s">
        <v>3</v>
      </c>
      <c r="H82" s="1" t="s">
        <v>324</v>
      </c>
      <c r="I82" s="1" t="s">
        <v>650</v>
      </c>
      <c r="J82" s="1" t="s">
        <v>512</v>
      </c>
      <c r="L82" s="1" t="str">
        <f t="shared" si="10"/>
        <v>'PPIQ'</v>
      </c>
      <c r="M82" s="1" t="str">
        <f t="shared" si="11"/>
        <v>'SQUCC9000'</v>
      </c>
      <c r="N82" s="1" t="str">
        <f t="shared" si="11"/>
        <v>'2001'</v>
      </c>
      <c r="O82" s="1" t="str">
        <f t="shared" si="11"/>
        <v>'9'</v>
      </c>
      <c r="P82" s="1" t="str">
        <f t="shared" si="12"/>
        <v>'771.144279'</v>
      </c>
      <c r="Q82" s="1" t="str">
        <f t="shared" si="13"/>
        <v>'FINAL'</v>
      </c>
      <c r="R82" s="1" t="str">
        <f t="shared" si="14"/>
        <v>'Index'</v>
      </c>
      <c r="S82" s="1" t="str">
        <f t="shared" si="15"/>
        <v>'Producers Price Index - PPI'</v>
      </c>
      <c r="T82" s="1" t="str">
        <f t="shared" si="8"/>
        <v>'Outputs (ANZSIC06) - NZSIOC level 2, Base: Dec. 2010 quarter (=1000)'</v>
      </c>
      <c r="U82" s="1" t="str">
        <f t="shared" si="9"/>
        <v>'Furniture and Other Manufacturing'</v>
      </c>
    </row>
    <row r="83" spans="1:21" x14ac:dyDescent="0.3">
      <c r="A83" s="1" t="s">
        <v>850</v>
      </c>
      <c r="B83" s="1" t="s">
        <v>902</v>
      </c>
      <c r="C83" s="1">
        <v>2014</v>
      </c>
      <c r="D83" s="1">
        <v>9</v>
      </c>
      <c r="E83" s="1">
        <v>1200</v>
      </c>
      <c r="F83" s="1" t="s">
        <v>2</v>
      </c>
      <c r="G83" s="1" t="s">
        <v>3</v>
      </c>
      <c r="H83" s="1" t="s">
        <v>324</v>
      </c>
      <c r="I83" s="1" t="s">
        <v>652</v>
      </c>
      <c r="J83" s="1" t="s">
        <v>520</v>
      </c>
      <c r="L83" s="1" t="str">
        <f t="shared" si="10"/>
        <v>'PPIQ'</v>
      </c>
      <c r="M83" s="1" t="str">
        <f t="shared" si="11"/>
        <v>'SQUDD1100'</v>
      </c>
      <c r="N83" s="1" t="str">
        <f t="shared" si="11"/>
        <v>'2014'</v>
      </c>
      <c r="O83" s="1" t="str">
        <f t="shared" si="11"/>
        <v>'9'</v>
      </c>
      <c r="P83" s="1" t="str">
        <f t="shared" si="12"/>
        <v>'1200'</v>
      </c>
      <c r="Q83" s="1" t="str">
        <f t="shared" si="13"/>
        <v>'FINAL'</v>
      </c>
      <c r="R83" s="1" t="str">
        <f t="shared" si="14"/>
        <v>'Index'</v>
      </c>
      <c r="S83" s="1" t="str">
        <f t="shared" si="15"/>
        <v>'Producers Price Index - PPI'</v>
      </c>
      <c r="T83" s="1" t="str">
        <f t="shared" ref="T83:T146" si="16">CONCATENATE("'",I83,"'")</f>
        <v>'Outputs (ANZSIC06) - NZSIOC level 3, Base: Dec. 2010 quarter (=1000)'</v>
      </c>
      <c r="U83" s="1" t="str">
        <f t="shared" ref="U83:U146" si="17">CONCATENATE("'",J83,"'")</f>
        <v>'Electricity and Gas Supply'</v>
      </c>
    </row>
    <row r="84" spans="1:21" x14ac:dyDescent="0.3">
      <c r="A84" s="1" t="s">
        <v>850</v>
      </c>
      <c r="B84" s="1" t="s">
        <v>903</v>
      </c>
      <c r="C84" s="1">
        <v>2000</v>
      </c>
      <c r="D84" s="1">
        <v>9</v>
      </c>
      <c r="E84" s="1">
        <v>653.962492</v>
      </c>
      <c r="F84" s="1" t="s">
        <v>2</v>
      </c>
      <c r="G84" s="1" t="s">
        <v>3</v>
      </c>
      <c r="H84" s="1" t="s">
        <v>324</v>
      </c>
      <c r="I84" s="1" t="s">
        <v>652</v>
      </c>
      <c r="J84" s="1" t="s">
        <v>530</v>
      </c>
      <c r="L84" s="1" t="str">
        <f t="shared" si="10"/>
        <v>'PPIQ'</v>
      </c>
      <c r="M84" s="1" t="str">
        <f t="shared" si="11"/>
        <v>'SQUEE1200'</v>
      </c>
      <c r="N84" s="1" t="str">
        <f t="shared" si="11"/>
        <v>'2000'</v>
      </c>
      <c r="O84" s="1" t="str">
        <f t="shared" si="11"/>
        <v>'9'</v>
      </c>
      <c r="P84" s="1" t="str">
        <f t="shared" si="12"/>
        <v>'653.962492'</v>
      </c>
      <c r="Q84" s="1" t="str">
        <f t="shared" si="13"/>
        <v>'FINAL'</v>
      </c>
      <c r="R84" s="1" t="str">
        <f t="shared" si="14"/>
        <v>'Index'</v>
      </c>
      <c r="S84" s="1" t="str">
        <f t="shared" si="15"/>
        <v>'Producers Price Index - PPI'</v>
      </c>
      <c r="T84" s="1" t="str">
        <f t="shared" si="16"/>
        <v>'Outputs (ANZSIC06) - NZSIOC level 3, Base: Dec. 2010 quarter (=1000)'</v>
      </c>
      <c r="U84" s="1" t="str">
        <f t="shared" si="17"/>
        <v>'Heavy and Civil Engineering Construction'</v>
      </c>
    </row>
    <row r="85" spans="1:21" x14ac:dyDescent="0.3">
      <c r="A85" s="1" t="s">
        <v>850</v>
      </c>
      <c r="B85" s="1" t="s">
        <v>904</v>
      </c>
      <c r="C85" s="1">
        <v>2013</v>
      </c>
      <c r="D85" s="1">
        <v>9</v>
      </c>
      <c r="E85" s="1">
        <v>1011</v>
      </c>
      <c r="F85" s="1" t="s">
        <v>2</v>
      </c>
      <c r="G85" s="1" t="s">
        <v>3</v>
      </c>
      <c r="H85" s="1" t="s">
        <v>324</v>
      </c>
      <c r="I85" s="1" t="s">
        <v>652</v>
      </c>
      <c r="J85" s="1" t="s">
        <v>535</v>
      </c>
      <c r="L85" s="1" t="str">
        <f t="shared" si="10"/>
        <v>'PPIQ'</v>
      </c>
      <c r="M85" s="1" t="str">
        <f t="shared" si="11"/>
        <v>'SQUFF1100'</v>
      </c>
      <c r="N85" s="1" t="str">
        <f t="shared" si="11"/>
        <v>'2013'</v>
      </c>
      <c r="O85" s="1" t="str">
        <f t="shared" si="11"/>
        <v>'9'</v>
      </c>
      <c r="P85" s="1" t="str">
        <f t="shared" si="12"/>
        <v>'1011'</v>
      </c>
      <c r="Q85" s="1" t="str">
        <f t="shared" si="13"/>
        <v>'FINAL'</v>
      </c>
      <c r="R85" s="1" t="str">
        <f t="shared" si="14"/>
        <v>'Index'</v>
      </c>
      <c r="S85" s="1" t="str">
        <f t="shared" si="15"/>
        <v>'Producers Price Index - PPI'</v>
      </c>
      <c r="T85" s="1" t="str">
        <f t="shared" si="16"/>
        <v>'Outputs (ANZSIC06) - NZSIOC level 3, Base: Dec. 2010 quarter (=1000)'</v>
      </c>
      <c r="U85" s="1" t="str">
        <f t="shared" si="17"/>
        <v>'Wholesale Trade'</v>
      </c>
    </row>
    <row r="86" spans="1:21" x14ac:dyDescent="0.3">
      <c r="A86" s="1" t="s">
        <v>850</v>
      </c>
      <c r="B86" s="1" t="s">
        <v>905</v>
      </c>
      <c r="C86" s="1">
        <v>1999</v>
      </c>
      <c r="D86" s="1">
        <v>9</v>
      </c>
      <c r="E86" s="1">
        <v>797</v>
      </c>
      <c r="F86" s="1" t="s">
        <v>2</v>
      </c>
      <c r="G86" s="1" t="s">
        <v>3</v>
      </c>
      <c r="H86" s="1" t="s">
        <v>324</v>
      </c>
      <c r="I86" s="1" t="s">
        <v>645</v>
      </c>
      <c r="J86" s="1" t="s">
        <v>811</v>
      </c>
      <c r="L86" s="1" t="str">
        <f t="shared" si="10"/>
        <v>'PPIQ'</v>
      </c>
      <c r="M86" s="1" t="str">
        <f t="shared" si="11"/>
        <v>'SQUGH0000'</v>
      </c>
      <c r="N86" s="1" t="str">
        <f t="shared" si="11"/>
        <v>'1999'</v>
      </c>
      <c r="O86" s="1" t="str">
        <f t="shared" si="11"/>
        <v>'9'</v>
      </c>
      <c r="P86" s="1" t="str">
        <f t="shared" si="12"/>
        <v>'797'</v>
      </c>
      <c r="Q86" s="1" t="str">
        <f t="shared" si="13"/>
        <v>'FINAL'</v>
      </c>
      <c r="R86" s="1" t="str">
        <f t="shared" si="14"/>
        <v>'Index'</v>
      </c>
      <c r="S86" s="1" t="str">
        <f t="shared" si="15"/>
        <v>'Producers Price Index - PPI'</v>
      </c>
      <c r="T86" s="1" t="str">
        <f t="shared" si="16"/>
        <v>'Outputs (ANZSIC06) - NZSIOC level 1, Base: Dec. 2010 quarter (=1000)'</v>
      </c>
      <c r="U86" s="1" t="str">
        <f t="shared" si="17"/>
        <v>'Retail Trade &amp; Accommodation'</v>
      </c>
    </row>
    <row r="87" spans="1:21" x14ac:dyDescent="0.3">
      <c r="A87" s="1" t="s">
        <v>850</v>
      </c>
      <c r="B87" s="1" t="s">
        <v>906</v>
      </c>
      <c r="C87" s="1">
        <v>2012</v>
      </c>
      <c r="D87" s="1">
        <v>9</v>
      </c>
      <c r="E87" s="1">
        <v>1042</v>
      </c>
      <c r="F87" s="1" t="s">
        <v>2</v>
      </c>
      <c r="G87" s="1" t="s">
        <v>3</v>
      </c>
      <c r="H87" s="1" t="s">
        <v>324</v>
      </c>
      <c r="I87" s="1" t="s">
        <v>652</v>
      </c>
      <c r="J87" s="1" t="s">
        <v>556</v>
      </c>
      <c r="L87" s="1" t="str">
        <f t="shared" si="10"/>
        <v>'PPIQ'</v>
      </c>
      <c r="M87" s="1" t="str">
        <f t="shared" si="11"/>
        <v>'SQUGH2100'</v>
      </c>
      <c r="N87" s="1" t="str">
        <f t="shared" si="11"/>
        <v>'2012'</v>
      </c>
      <c r="O87" s="1" t="str">
        <f t="shared" si="11"/>
        <v>'9'</v>
      </c>
      <c r="P87" s="1" t="str">
        <f t="shared" si="12"/>
        <v>'1042'</v>
      </c>
      <c r="Q87" s="1" t="str">
        <f t="shared" si="13"/>
        <v>'FINAL'</v>
      </c>
      <c r="R87" s="1" t="str">
        <f t="shared" si="14"/>
        <v>'Index'</v>
      </c>
      <c r="S87" s="1" t="str">
        <f t="shared" si="15"/>
        <v>'Producers Price Index - PPI'</v>
      </c>
      <c r="T87" s="1" t="str">
        <f t="shared" si="16"/>
        <v>'Outputs (ANZSIC06) - NZSIOC level 3, Base: Dec. 2010 quarter (=1000)'</v>
      </c>
      <c r="U87" s="1" t="str">
        <f t="shared" si="17"/>
        <v>'Accommodation and Food Services'</v>
      </c>
    </row>
    <row r="88" spans="1:21" x14ac:dyDescent="0.3">
      <c r="A88" s="1" t="s">
        <v>850</v>
      </c>
      <c r="B88" s="1" t="s">
        <v>907</v>
      </c>
      <c r="C88" s="1">
        <v>1998</v>
      </c>
      <c r="D88" s="1">
        <v>9</v>
      </c>
      <c r="E88" s="1">
        <v>777</v>
      </c>
      <c r="F88" s="1" t="s">
        <v>2</v>
      </c>
      <c r="G88" s="1" t="s">
        <v>3</v>
      </c>
      <c r="H88" s="1" t="s">
        <v>324</v>
      </c>
      <c r="I88" s="1" t="s">
        <v>652</v>
      </c>
      <c r="J88" s="1" t="s">
        <v>567</v>
      </c>
      <c r="L88" s="1" t="str">
        <f t="shared" si="10"/>
        <v>'PPIQ'</v>
      </c>
      <c r="M88" s="1" t="str">
        <f t="shared" si="11"/>
        <v>'SQUII1200'</v>
      </c>
      <c r="N88" s="1" t="str">
        <f t="shared" si="11"/>
        <v>'1998'</v>
      </c>
      <c r="O88" s="1" t="str">
        <f t="shared" si="11"/>
        <v>'9'</v>
      </c>
      <c r="P88" s="1" t="str">
        <f t="shared" si="12"/>
        <v>'777'</v>
      </c>
      <c r="Q88" s="1" t="str">
        <f t="shared" si="13"/>
        <v>'FINAL'</v>
      </c>
      <c r="R88" s="1" t="str">
        <f t="shared" si="14"/>
        <v>'Index'</v>
      </c>
      <c r="S88" s="1" t="str">
        <f t="shared" si="15"/>
        <v>'Producers Price Index - PPI'</v>
      </c>
      <c r="T88" s="1" t="str">
        <f t="shared" si="16"/>
        <v>'Outputs (ANZSIC06) - NZSIOC level 3, Base: Dec. 2010 quarter (=1000)'</v>
      </c>
      <c r="U88" s="1" t="str">
        <f t="shared" si="17"/>
        <v>'Rail, Water, Air and Other Transport'</v>
      </c>
    </row>
    <row r="89" spans="1:21" x14ac:dyDescent="0.3">
      <c r="A89" s="1" t="s">
        <v>850</v>
      </c>
      <c r="B89" s="1" t="s">
        <v>908</v>
      </c>
      <c r="C89" s="1">
        <v>2011</v>
      </c>
      <c r="D89" s="1">
        <v>9</v>
      </c>
      <c r="E89" s="1">
        <v>936</v>
      </c>
      <c r="F89" s="1" t="s">
        <v>2</v>
      </c>
      <c r="G89" s="1" t="s">
        <v>3</v>
      </c>
      <c r="H89" s="1" t="s">
        <v>324</v>
      </c>
      <c r="I89" s="1" t="s">
        <v>652</v>
      </c>
      <c r="J89" s="1" t="s">
        <v>577</v>
      </c>
      <c r="L89" s="1" t="str">
        <f t="shared" si="10"/>
        <v>'PPIQ'</v>
      </c>
      <c r="M89" s="1" t="str">
        <f t="shared" si="11"/>
        <v>'SQUJJ1200'</v>
      </c>
      <c r="N89" s="1" t="str">
        <f t="shared" si="11"/>
        <v>'2011'</v>
      </c>
      <c r="O89" s="1" t="str">
        <f t="shared" si="11"/>
        <v>'9'</v>
      </c>
      <c r="P89" s="1" t="str">
        <f t="shared" si="12"/>
        <v>'936'</v>
      </c>
      <c r="Q89" s="1" t="str">
        <f t="shared" si="13"/>
        <v>'FINAL'</v>
      </c>
      <c r="R89" s="1" t="str">
        <f t="shared" si="14"/>
        <v>'Index'</v>
      </c>
      <c r="S89" s="1" t="str">
        <f t="shared" si="15"/>
        <v>'Producers Price Index - PPI'</v>
      </c>
      <c r="T89" s="1" t="str">
        <f t="shared" si="16"/>
        <v>'Outputs (ANZSIC06) - NZSIOC level 3, Base: Dec. 2010 quarter (=1000)'</v>
      </c>
      <c r="U89" s="1" t="str">
        <f t="shared" si="17"/>
        <v>'Telecommunications, Internet and Library Services'</v>
      </c>
    </row>
    <row r="90" spans="1:21" x14ac:dyDescent="0.3">
      <c r="A90" s="1" t="s">
        <v>850</v>
      </c>
      <c r="B90" s="1" t="s">
        <v>909</v>
      </c>
      <c r="C90" s="1">
        <v>1997</v>
      </c>
      <c r="D90" s="1">
        <v>9</v>
      </c>
      <c r="E90" s="1">
        <v>780</v>
      </c>
      <c r="F90" s="1" t="s">
        <v>2</v>
      </c>
      <c r="G90" s="1" t="s">
        <v>3</v>
      </c>
      <c r="H90" s="1" t="s">
        <v>324</v>
      </c>
      <c r="I90" s="1" t="s">
        <v>645</v>
      </c>
      <c r="J90" s="1" t="s">
        <v>587</v>
      </c>
      <c r="L90" s="1" t="str">
        <f t="shared" si="10"/>
        <v>'PPIQ'</v>
      </c>
      <c r="M90" s="1" t="str">
        <f t="shared" si="11"/>
        <v>'SQULL0000'</v>
      </c>
      <c r="N90" s="1" t="str">
        <f t="shared" si="11"/>
        <v>'1997'</v>
      </c>
      <c r="O90" s="1" t="str">
        <f t="shared" si="11"/>
        <v>'9'</v>
      </c>
      <c r="P90" s="1" t="str">
        <f t="shared" si="12"/>
        <v>'780'</v>
      </c>
      <c r="Q90" s="1" t="str">
        <f t="shared" si="13"/>
        <v>'FINAL'</v>
      </c>
      <c r="R90" s="1" t="str">
        <f t="shared" si="14"/>
        <v>'Index'</v>
      </c>
      <c r="S90" s="1" t="str">
        <f t="shared" si="15"/>
        <v>'Producers Price Index - PPI'</v>
      </c>
      <c r="T90" s="1" t="str">
        <f t="shared" si="16"/>
        <v>'Outputs (ANZSIC06) - NZSIOC level 1, Base: Dec. 2010 quarter (=1000)'</v>
      </c>
      <c r="U90" s="1" t="str">
        <f t="shared" si="17"/>
        <v>'Rental, Hiring and Real Estate Services'</v>
      </c>
    </row>
    <row r="91" spans="1:21" x14ac:dyDescent="0.3">
      <c r="A91" s="1" t="s">
        <v>850</v>
      </c>
      <c r="B91" s="1" t="s">
        <v>910</v>
      </c>
      <c r="C91" s="1">
        <v>2000</v>
      </c>
      <c r="D91" s="1">
        <v>3</v>
      </c>
      <c r="E91" s="1">
        <v>622</v>
      </c>
      <c r="F91" s="1" t="s">
        <v>2</v>
      </c>
      <c r="G91" s="1" t="s">
        <v>3</v>
      </c>
      <c r="H91" s="1" t="s">
        <v>324</v>
      </c>
      <c r="I91" s="1" t="s">
        <v>654</v>
      </c>
      <c r="J91" s="1" t="s">
        <v>597</v>
      </c>
      <c r="L91" s="1" t="str">
        <f t="shared" si="10"/>
        <v>'PPIQ'</v>
      </c>
      <c r="M91" s="1" t="str">
        <f t="shared" si="11"/>
        <v>'SQULL1230'</v>
      </c>
      <c r="N91" s="1" t="str">
        <f t="shared" si="11"/>
        <v>'2000'</v>
      </c>
      <c r="O91" s="1" t="str">
        <f t="shared" si="11"/>
        <v>'3'</v>
      </c>
      <c r="P91" s="1" t="str">
        <f t="shared" si="12"/>
        <v>'622'</v>
      </c>
      <c r="Q91" s="1" t="str">
        <f t="shared" si="13"/>
        <v>'FINAL'</v>
      </c>
      <c r="R91" s="1" t="str">
        <f t="shared" si="14"/>
        <v>'Index'</v>
      </c>
      <c r="S91" s="1" t="str">
        <f t="shared" si="15"/>
        <v>'Producers Price Index - PPI'</v>
      </c>
      <c r="T91" s="1" t="str">
        <f t="shared" si="16"/>
        <v>'Outputs (ANZSIC06) - NZSIOC level 4, Base: Dec. 2010 quarter (=1000)'</v>
      </c>
      <c r="U91" s="1" t="str">
        <f t="shared" si="17"/>
        <v>'Real Estate Services'</v>
      </c>
    </row>
    <row r="92" spans="1:21" x14ac:dyDescent="0.3">
      <c r="A92" s="1" t="s">
        <v>850</v>
      </c>
      <c r="B92" s="1" t="s">
        <v>911</v>
      </c>
      <c r="C92" s="1">
        <v>2013</v>
      </c>
      <c r="D92" s="1">
        <v>3</v>
      </c>
      <c r="E92" s="1">
        <v>1043</v>
      </c>
      <c r="F92" s="1" t="s">
        <v>2</v>
      </c>
      <c r="G92" s="1" t="s">
        <v>3</v>
      </c>
      <c r="H92" s="1" t="s">
        <v>324</v>
      </c>
      <c r="I92" s="1" t="s">
        <v>652</v>
      </c>
      <c r="J92" s="1" t="s">
        <v>604</v>
      </c>
      <c r="L92" s="1" t="str">
        <f t="shared" si="10"/>
        <v>'PPIQ'</v>
      </c>
      <c r="M92" s="1" t="str">
        <f t="shared" si="11"/>
        <v>'SQUMN1100'</v>
      </c>
      <c r="N92" s="1" t="str">
        <f t="shared" si="11"/>
        <v>'2013'</v>
      </c>
      <c r="O92" s="1" t="str">
        <f t="shared" si="11"/>
        <v>'3'</v>
      </c>
      <c r="P92" s="1" t="str">
        <f t="shared" si="12"/>
        <v>'1043'</v>
      </c>
      <c r="Q92" s="1" t="str">
        <f t="shared" si="13"/>
        <v>'FINAL'</v>
      </c>
      <c r="R92" s="1" t="str">
        <f t="shared" si="14"/>
        <v>'Index'</v>
      </c>
      <c r="S92" s="1" t="str">
        <f t="shared" si="15"/>
        <v>'Producers Price Index - PPI'</v>
      </c>
      <c r="T92" s="1" t="str">
        <f t="shared" si="16"/>
        <v>'Outputs (ANZSIC06) - NZSIOC level 3, Base: Dec. 2010 quarter (=1000)'</v>
      </c>
      <c r="U92" s="1" t="str">
        <f t="shared" si="17"/>
        <v>'Professional, Scientific and Technical Services'</v>
      </c>
    </row>
    <row r="93" spans="1:21" x14ac:dyDescent="0.3">
      <c r="A93" s="1" t="s">
        <v>850</v>
      </c>
      <c r="B93" s="1" t="s">
        <v>912</v>
      </c>
      <c r="C93" s="1">
        <v>1999</v>
      </c>
      <c r="D93" s="1">
        <v>3</v>
      </c>
      <c r="E93" s="1">
        <v>714</v>
      </c>
      <c r="F93" s="1" t="s">
        <v>2</v>
      </c>
      <c r="G93" s="1" t="s">
        <v>3</v>
      </c>
      <c r="H93" s="1" t="s">
        <v>324</v>
      </c>
      <c r="I93" s="1" t="s">
        <v>652</v>
      </c>
      <c r="J93" s="1" t="s">
        <v>615</v>
      </c>
      <c r="L93" s="1" t="str">
        <f t="shared" si="10"/>
        <v>'PPIQ'</v>
      </c>
      <c r="M93" s="1" t="str">
        <f t="shared" si="11"/>
        <v>'SQUMN2100'</v>
      </c>
      <c r="N93" s="1" t="str">
        <f t="shared" si="11"/>
        <v>'1999'</v>
      </c>
      <c r="O93" s="1" t="str">
        <f t="shared" si="11"/>
        <v>'3'</v>
      </c>
      <c r="P93" s="1" t="str">
        <f t="shared" si="12"/>
        <v>'714'</v>
      </c>
      <c r="Q93" s="1" t="str">
        <f t="shared" si="13"/>
        <v>'FINAL'</v>
      </c>
      <c r="R93" s="1" t="str">
        <f t="shared" si="14"/>
        <v>'Index'</v>
      </c>
      <c r="S93" s="1" t="str">
        <f t="shared" si="15"/>
        <v>'Producers Price Index - PPI'</v>
      </c>
      <c r="T93" s="1" t="str">
        <f t="shared" si="16"/>
        <v>'Outputs (ANZSIC06) - NZSIOC level 3, Base: Dec. 2010 quarter (=1000)'</v>
      </c>
      <c r="U93" s="1" t="str">
        <f t="shared" si="17"/>
        <v>'Administrative and Support Services'</v>
      </c>
    </row>
    <row r="94" spans="1:21" x14ac:dyDescent="0.3">
      <c r="A94" s="1" t="s">
        <v>850</v>
      </c>
      <c r="B94" s="1" t="s">
        <v>913</v>
      </c>
      <c r="C94" s="1">
        <v>2012</v>
      </c>
      <c r="D94" s="1">
        <v>3</v>
      </c>
      <c r="E94" s="1">
        <v>1023</v>
      </c>
      <c r="F94" s="1" t="s">
        <v>2</v>
      </c>
      <c r="G94" s="1" t="s">
        <v>3</v>
      </c>
      <c r="H94" s="1" t="s">
        <v>324</v>
      </c>
      <c r="I94" s="1" t="s">
        <v>654</v>
      </c>
      <c r="J94" s="1" t="s">
        <v>643</v>
      </c>
      <c r="L94" s="1" t="str">
        <f t="shared" si="10"/>
        <v>'PPIQ'</v>
      </c>
      <c r="M94" s="1" t="str">
        <f t="shared" si="11"/>
        <v>'SQURS2110'</v>
      </c>
      <c r="N94" s="1" t="str">
        <f t="shared" si="11"/>
        <v>'2012'</v>
      </c>
      <c r="O94" s="1" t="str">
        <f t="shared" si="11"/>
        <v>'3'</v>
      </c>
      <c r="P94" s="1" t="str">
        <f t="shared" si="12"/>
        <v>'1023'</v>
      </c>
      <c r="Q94" s="1" t="str">
        <f t="shared" si="13"/>
        <v>'FINAL'</v>
      </c>
      <c r="R94" s="1" t="str">
        <f t="shared" si="14"/>
        <v>'Index'</v>
      </c>
      <c r="S94" s="1" t="str">
        <f t="shared" si="15"/>
        <v>'Producers Price Index - PPI'</v>
      </c>
      <c r="T94" s="1" t="str">
        <f t="shared" si="16"/>
        <v>'Outputs (ANZSIC06) - NZSIOC level 4, Base: Dec. 2010 quarter (=1000)'</v>
      </c>
      <c r="U94" s="1" t="str">
        <f t="shared" si="17"/>
        <v>'Repair and Maintenance'</v>
      </c>
    </row>
    <row r="95" spans="1:21" x14ac:dyDescent="0.3">
      <c r="A95" s="1" t="s">
        <v>818</v>
      </c>
      <c r="B95" s="1" t="s">
        <v>914</v>
      </c>
      <c r="C95" s="1">
        <v>1997</v>
      </c>
      <c r="D95" s="1">
        <v>3</v>
      </c>
      <c r="E95" s="1">
        <v>884</v>
      </c>
      <c r="F95" s="1" t="s">
        <v>2</v>
      </c>
      <c r="G95" s="1" t="s">
        <v>3</v>
      </c>
      <c r="H95" s="1" t="s">
        <v>4</v>
      </c>
      <c r="I95" s="1" t="s">
        <v>5</v>
      </c>
      <c r="J95" s="1" t="s">
        <v>6</v>
      </c>
      <c r="L95" s="1" t="str">
        <f t="shared" si="10"/>
        <v>'CEPQ'</v>
      </c>
      <c r="M95" s="1" t="str">
        <f t="shared" si="11"/>
        <v>'S2371'</v>
      </c>
      <c r="N95" s="1" t="str">
        <f t="shared" si="11"/>
        <v>'1997'</v>
      </c>
      <c r="O95" s="1" t="str">
        <f t="shared" si="11"/>
        <v>'3'</v>
      </c>
      <c r="P95" s="1" t="str">
        <f t="shared" si="12"/>
        <v>'884'</v>
      </c>
      <c r="Q95" s="1" t="str">
        <f t="shared" si="13"/>
        <v>'FINAL'</v>
      </c>
      <c r="R95" s="1" t="str">
        <f t="shared" si="14"/>
        <v>'Index'</v>
      </c>
      <c r="S95" s="1" t="str">
        <f t="shared" si="15"/>
        <v>'Capital Goods Price Index - CEP'</v>
      </c>
      <c r="T95" s="1" t="str">
        <f t="shared" si="16"/>
        <v>'Price Index by Item - Plant, Machinery and Equipment (Base: Sept 1999 = 1000)'</v>
      </c>
      <c r="U95" s="1" t="str">
        <f t="shared" si="17"/>
        <v>'Glass and glass products'</v>
      </c>
    </row>
    <row r="96" spans="1:21" x14ac:dyDescent="0.3">
      <c r="A96" s="1" t="s">
        <v>818</v>
      </c>
      <c r="B96" s="1" t="s">
        <v>915</v>
      </c>
      <c r="C96" s="1">
        <v>2000</v>
      </c>
      <c r="D96" s="1">
        <v>9</v>
      </c>
      <c r="E96" s="1">
        <v>1029</v>
      </c>
      <c r="F96" s="1" t="s">
        <v>2</v>
      </c>
      <c r="G96" s="1" t="s">
        <v>3</v>
      </c>
      <c r="H96" s="1" t="s">
        <v>4</v>
      </c>
      <c r="I96" s="1" t="s">
        <v>5</v>
      </c>
      <c r="J96" s="1" t="s">
        <v>16</v>
      </c>
      <c r="L96" s="1" t="str">
        <f t="shared" si="10"/>
        <v>'CEPQ'</v>
      </c>
      <c r="M96" s="1" t="str">
        <f t="shared" si="11"/>
        <v>'S2431'</v>
      </c>
      <c r="N96" s="1" t="str">
        <f t="shared" si="11"/>
        <v>'2000'</v>
      </c>
      <c r="O96" s="1" t="str">
        <f t="shared" si="11"/>
        <v>'9'</v>
      </c>
      <c r="P96" s="1" t="str">
        <f t="shared" si="12"/>
        <v>'1029'</v>
      </c>
      <c r="Q96" s="1" t="str">
        <f t="shared" si="13"/>
        <v>'FINAL'</v>
      </c>
      <c r="R96" s="1" t="str">
        <f t="shared" si="14"/>
        <v>'Index'</v>
      </c>
      <c r="S96" s="1" t="str">
        <f t="shared" si="15"/>
        <v>'Capital Goods Price Index - CEP'</v>
      </c>
      <c r="T96" s="1" t="str">
        <f t="shared" si="16"/>
        <v>'Price Index by Item - Plant, Machinery and Equipment (Base: Sept 1999 = 1000)'</v>
      </c>
      <c r="U96" s="1" t="str">
        <f t="shared" si="17"/>
        <v>'Engines and turbines and parts thereof'</v>
      </c>
    </row>
    <row r="97" spans="1:21" x14ac:dyDescent="0.3">
      <c r="A97" s="1" t="s">
        <v>818</v>
      </c>
      <c r="B97" s="1" t="s">
        <v>916</v>
      </c>
      <c r="C97" s="1">
        <v>2004</v>
      </c>
      <c r="D97" s="1">
        <v>3</v>
      </c>
      <c r="E97" s="1">
        <v>983</v>
      </c>
      <c r="F97" s="1" t="s">
        <v>2</v>
      </c>
      <c r="G97" s="1" t="s">
        <v>3</v>
      </c>
      <c r="H97" s="1" t="s">
        <v>4</v>
      </c>
      <c r="I97" s="1" t="s">
        <v>5</v>
      </c>
      <c r="J97" s="1" t="s">
        <v>26</v>
      </c>
      <c r="L97" s="1" t="str">
        <f t="shared" si="10"/>
        <v>'CEPQ'</v>
      </c>
      <c r="M97" s="1" t="str">
        <f t="shared" si="11"/>
        <v>'S2444'</v>
      </c>
      <c r="N97" s="1" t="str">
        <f t="shared" si="11"/>
        <v>'2004'</v>
      </c>
      <c r="O97" s="1" t="str">
        <f t="shared" si="11"/>
        <v>'3'</v>
      </c>
      <c r="P97" s="1" t="str">
        <f t="shared" si="12"/>
        <v>'983'</v>
      </c>
      <c r="Q97" s="1" t="str">
        <f t="shared" si="13"/>
        <v>'FINAL'</v>
      </c>
      <c r="R97" s="1" t="str">
        <f t="shared" si="14"/>
        <v>'Index'</v>
      </c>
      <c r="S97" s="1" t="str">
        <f t="shared" si="15"/>
        <v>'Capital Goods Price Index - CEP'</v>
      </c>
      <c r="T97" s="1" t="str">
        <f t="shared" si="16"/>
        <v>'Price Index by Item - Plant, Machinery and Equipment (Base: Sept 1999 = 1000)'</v>
      </c>
      <c r="U97" s="1" t="str">
        <f t="shared" si="17"/>
        <v>'Machinery for mining, quarrying and construction and parts thereof'</v>
      </c>
    </row>
    <row r="98" spans="1:21" x14ac:dyDescent="0.3">
      <c r="A98" s="1" t="s">
        <v>818</v>
      </c>
      <c r="B98" s="1" t="s">
        <v>917</v>
      </c>
      <c r="C98" s="1">
        <v>2007</v>
      </c>
      <c r="D98" s="1">
        <v>9</v>
      </c>
      <c r="E98" s="1">
        <v>1091</v>
      </c>
      <c r="F98" s="1" t="s">
        <v>2</v>
      </c>
      <c r="G98" s="1" t="s">
        <v>3</v>
      </c>
      <c r="H98" s="1" t="s">
        <v>4</v>
      </c>
      <c r="I98" s="1" t="s">
        <v>5</v>
      </c>
      <c r="J98" s="1" t="s">
        <v>36</v>
      </c>
      <c r="L98" s="1" t="str">
        <f t="shared" si="10"/>
        <v>'CEPQ'</v>
      </c>
      <c r="M98" s="1" t="str">
        <f t="shared" si="11"/>
        <v>'S2461'</v>
      </c>
      <c r="N98" s="1" t="str">
        <f t="shared" si="11"/>
        <v>'2007'</v>
      </c>
      <c r="O98" s="1" t="str">
        <f t="shared" si="11"/>
        <v>'9'</v>
      </c>
      <c r="P98" s="1" t="str">
        <f t="shared" si="12"/>
        <v>'1091'</v>
      </c>
      <c r="Q98" s="1" t="str">
        <f t="shared" si="13"/>
        <v>'FINAL'</v>
      </c>
      <c r="R98" s="1" t="str">
        <f t="shared" si="14"/>
        <v>'Index'</v>
      </c>
      <c r="S98" s="1" t="str">
        <f t="shared" si="15"/>
        <v>'Capital Goods Price Index - CEP'</v>
      </c>
      <c r="T98" s="1" t="str">
        <f t="shared" si="16"/>
        <v>'Price Index by Item - Plant, Machinery and Equipment (Base: Sept 1999 = 1000)'</v>
      </c>
      <c r="U98" s="1" t="str">
        <f t="shared" si="17"/>
        <v>'Electric motors, generators and transformers, and parts thereof'</v>
      </c>
    </row>
    <row r="99" spans="1:21" x14ac:dyDescent="0.3">
      <c r="A99" s="1" t="s">
        <v>818</v>
      </c>
      <c r="B99" s="1" t="s">
        <v>918</v>
      </c>
      <c r="C99" s="1">
        <v>2011</v>
      </c>
      <c r="D99" s="1">
        <v>3</v>
      </c>
      <c r="E99" s="1">
        <v>1132</v>
      </c>
      <c r="F99" s="1" t="s">
        <v>2</v>
      </c>
      <c r="G99" s="1" t="s">
        <v>3</v>
      </c>
      <c r="H99" s="1" t="s">
        <v>4</v>
      </c>
      <c r="I99" s="1" t="s">
        <v>5</v>
      </c>
      <c r="J99" s="1" t="s">
        <v>46</v>
      </c>
      <c r="L99" s="1" t="str">
        <f t="shared" si="10"/>
        <v>'CEPQ'</v>
      </c>
      <c r="M99" s="1" t="str">
        <f t="shared" si="11"/>
        <v>'S2482'</v>
      </c>
      <c r="N99" s="1" t="str">
        <f t="shared" si="11"/>
        <v>'2011'</v>
      </c>
      <c r="O99" s="1" t="str">
        <f t="shared" si="11"/>
        <v>'3'</v>
      </c>
      <c r="P99" s="1" t="str">
        <f t="shared" si="12"/>
        <v>'1132'</v>
      </c>
      <c r="Q99" s="1" t="str">
        <f t="shared" si="13"/>
        <v>'FINAL'</v>
      </c>
      <c r="R99" s="1" t="str">
        <f t="shared" si="14"/>
        <v>'Index'</v>
      </c>
      <c r="S99" s="1" t="str">
        <f t="shared" si="15"/>
        <v>'Capital Goods Price Index - CEP'</v>
      </c>
      <c r="T99" s="1" t="str">
        <f t="shared" si="16"/>
        <v>'Price Index by Item - Plant, Machinery and Equipment (Base: Sept 1999 = 1000)'</v>
      </c>
      <c r="U99" s="1" t="str">
        <f t="shared" si="17"/>
        <v>'Instruments and appliances for measuring, checking, testing, navigating and other purposes, except o'</v>
      </c>
    </row>
    <row r="100" spans="1:21" x14ac:dyDescent="0.3">
      <c r="A100" s="1" t="s">
        <v>818</v>
      </c>
      <c r="B100" s="1" t="s">
        <v>919</v>
      </c>
      <c r="C100" s="1">
        <v>1988</v>
      </c>
      <c r="D100" s="1">
        <v>3</v>
      </c>
      <c r="E100" s="1">
        <v>865.952088</v>
      </c>
      <c r="F100" s="1" t="s">
        <v>2</v>
      </c>
      <c r="G100" s="1" t="s">
        <v>3</v>
      </c>
      <c r="H100" s="1" t="s">
        <v>4</v>
      </c>
      <c r="I100" s="1" t="s">
        <v>52</v>
      </c>
      <c r="J100" s="1" t="s">
        <v>809</v>
      </c>
      <c r="L100" s="1" t="str">
        <f t="shared" si="10"/>
        <v>'CEPQ'</v>
      </c>
      <c r="M100" s="1" t="str">
        <f t="shared" si="11"/>
        <v>'S2BA'</v>
      </c>
      <c r="N100" s="1" t="str">
        <f t="shared" si="11"/>
        <v>'1988'</v>
      </c>
      <c r="O100" s="1" t="str">
        <f t="shared" si="11"/>
        <v>'3'</v>
      </c>
      <c r="P100" s="1" t="str">
        <f t="shared" si="12"/>
        <v>'865.952088'</v>
      </c>
      <c r="Q100" s="1" t="str">
        <f t="shared" si="13"/>
        <v>'FINAL'</v>
      </c>
      <c r="R100" s="1" t="str">
        <f t="shared" si="14"/>
        <v>'Index'</v>
      </c>
      <c r="S100" s="1" t="str">
        <f t="shared" si="15"/>
        <v>'Capital Goods Price Index - CEP'</v>
      </c>
      <c r="T100" s="1" t="str">
        <f t="shared" si="16"/>
        <v>'Price Index by Item of Capital Goods; (Base:September Quarter 1999 = 1000)'</v>
      </c>
      <c r="U100" s="1" t="str">
        <f t="shared" si="17"/>
        <v>'Shops &amp; Offices'</v>
      </c>
    </row>
    <row r="101" spans="1:21" x14ac:dyDescent="0.3">
      <c r="A101" s="1" t="s">
        <v>818</v>
      </c>
      <c r="B101" s="1" t="s">
        <v>920</v>
      </c>
      <c r="C101" s="1">
        <v>2007</v>
      </c>
      <c r="D101" s="1">
        <v>3</v>
      </c>
      <c r="E101" s="1">
        <v>1372</v>
      </c>
      <c r="F101" s="1" t="s">
        <v>2</v>
      </c>
      <c r="G101" s="1" t="s">
        <v>3</v>
      </c>
      <c r="H101" s="1" t="s">
        <v>4</v>
      </c>
      <c r="I101" s="1" t="s">
        <v>52</v>
      </c>
      <c r="J101" s="1" t="s">
        <v>61</v>
      </c>
      <c r="L101" s="1" t="str">
        <f t="shared" si="10"/>
        <v>'CEPQ'</v>
      </c>
      <c r="M101" s="1" t="str">
        <f t="shared" si="11"/>
        <v>'S2CA'</v>
      </c>
      <c r="N101" s="1" t="str">
        <f t="shared" si="11"/>
        <v>'2007'</v>
      </c>
      <c r="O101" s="1" t="str">
        <f t="shared" si="11"/>
        <v>'3'</v>
      </c>
      <c r="P101" s="1" t="str">
        <f t="shared" si="12"/>
        <v>'1372'</v>
      </c>
      <c r="Q101" s="1" t="str">
        <f t="shared" si="13"/>
        <v>'FINAL'</v>
      </c>
      <c r="R101" s="1" t="str">
        <f t="shared" si="14"/>
        <v>'Index'</v>
      </c>
      <c r="S101" s="1" t="str">
        <f t="shared" si="15"/>
        <v>'Capital Goods Price Index - CEP'</v>
      </c>
      <c r="T101" s="1" t="str">
        <f t="shared" si="16"/>
        <v>'Price Index by Item of Capital Goods; (Base:September Quarter 1999 = 1000)'</v>
      </c>
      <c r="U101" s="1" t="str">
        <f t="shared" si="17"/>
        <v>'Transport Ways'</v>
      </c>
    </row>
    <row r="102" spans="1:21" x14ac:dyDescent="0.3">
      <c r="A102" s="1" t="s">
        <v>818</v>
      </c>
      <c r="B102" s="1" t="s">
        <v>921</v>
      </c>
      <c r="C102" s="1">
        <v>2016</v>
      </c>
      <c r="D102" s="1">
        <v>3</v>
      </c>
      <c r="E102" s="1">
        <v>1602</v>
      </c>
      <c r="F102" s="1" t="s">
        <v>2</v>
      </c>
      <c r="G102" s="1" t="s">
        <v>3</v>
      </c>
      <c r="H102" s="1" t="s">
        <v>4</v>
      </c>
      <c r="I102" s="1" t="s">
        <v>52</v>
      </c>
      <c r="J102" s="1" t="s">
        <v>67</v>
      </c>
      <c r="L102" s="1" t="str">
        <f t="shared" si="10"/>
        <v>'CEPQ'</v>
      </c>
      <c r="M102" s="1" t="str">
        <f t="shared" si="11"/>
        <v>'S2DA'</v>
      </c>
      <c r="N102" s="1" t="str">
        <f t="shared" si="11"/>
        <v>'2016'</v>
      </c>
      <c r="O102" s="1" t="str">
        <f t="shared" si="11"/>
        <v>'3'</v>
      </c>
      <c r="P102" s="1" t="str">
        <f t="shared" si="12"/>
        <v>'1602'</v>
      </c>
      <c r="Q102" s="1" t="str">
        <f t="shared" si="13"/>
        <v>'FINAL'</v>
      </c>
      <c r="R102" s="1" t="str">
        <f t="shared" si="14"/>
        <v>'Index'</v>
      </c>
      <c r="S102" s="1" t="str">
        <f t="shared" si="15"/>
        <v>'Capital Goods Price Index - CEP'</v>
      </c>
      <c r="T102" s="1" t="str">
        <f t="shared" si="16"/>
        <v>'Price Index by Item of Capital Goods; (Base:September Quarter 1999 = 1000)'</v>
      </c>
      <c r="U102" s="1" t="str">
        <f t="shared" si="17"/>
        <v>'Land Clearing and Establishment'</v>
      </c>
    </row>
    <row r="103" spans="1:21" x14ac:dyDescent="0.3">
      <c r="A103" s="1" t="s">
        <v>818</v>
      </c>
      <c r="B103" s="1" t="s">
        <v>922</v>
      </c>
      <c r="C103" s="1">
        <v>1983</v>
      </c>
      <c r="D103" s="1">
        <v>9</v>
      </c>
      <c r="E103" s="1">
        <v>724.18476599999997</v>
      </c>
      <c r="F103" s="1" t="s">
        <v>2</v>
      </c>
      <c r="G103" s="1" t="s">
        <v>3</v>
      </c>
      <c r="H103" s="1" t="s">
        <v>4</v>
      </c>
      <c r="I103" s="1" t="s">
        <v>52</v>
      </c>
      <c r="J103" s="1" t="s">
        <v>75</v>
      </c>
      <c r="L103" s="1" t="str">
        <f t="shared" si="10"/>
        <v>'CEPQ'</v>
      </c>
      <c r="M103" s="1" t="str">
        <f t="shared" si="11"/>
        <v>'S2EB'</v>
      </c>
      <c r="N103" s="1" t="str">
        <f t="shared" si="11"/>
        <v>'1983'</v>
      </c>
      <c r="O103" s="1" t="str">
        <f t="shared" si="11"/>
        <v>'9'</v>
      </c>
      <c r="P103" s="1" t="str">
        <f t="shared" si="12"/>
        <v>'724.184766'</v>
      </c>
      <c r="Q103" s="1" t="str">
        <f t="shared" si="13"/>
        <v>'FINAL'</v>
      </c>
      <c r="R103" s="1" t="str">
        <f t="shared" si="14"/>
        <v>'Index'</v>
      </c>
      <c r="S103" s="1" t="str">
        <f t="shared" si="15"/>
        <v>'Capital Goods Price Index - CEP'</v>
      </c>
      <c r="T103" s="1" t="str">
        <f t="shared" si="16"/>
        <v>'Price Index by Item of Capital Goods; (Base:September Quarter 1999 = 1000)'</v>
      </c>
      <c r="U103" s="1" t="str">
        <f t="shared" si="17"/>
        <v>'Cars Over 1600cc'</v>
      </c>
    </row>
    <row r="104" spans="1:21" x14ac:dyDescent="0.3">
      <c r="A104" s="1" t="s">
        <v>818</v>
      </c>
      <c r="B104" s="1" t="s">
        <v>923</v>
      </c>
      <c r="C104" s="1">
        <v>1992</v>
      </c>
      <c r="D104" s="1">
        <v>9</v>
      </c>
      <c r="E104" s="1">
        <v>940.60283700000002</v>
      </c>
      <c r="F104" s="1" t="s">
        <v>2</v>
      </c>
      <c r="G104" s="1" t="s">
        <v>3</v>
      </c>
      <c r="H104" s="1" t="s">
        <v>4</v>
      </c>
      <c r="I104" s="1" t="s">
        <v>52</v>
      </c>
      <c r="J104" s="1" t="s">
        <v>82</v>
      </c>
      <c r="L104" s="1" t="str">
        <f t="shared" si="10"/>
        <v>'CEPQ'</v>
      </c>
      <c r="M104" s="1" t="str">
        <f t="shared" si="11"/>
        <v>'S2EF'</v>
      </c>
      <c r="N104" s="1" t="str">
        <f t="shared" si="11"/>
        <v>'1992'</v>
      </c>
      <c r="O104" s="1" t="str">
        <f t="shared" si="11"/>
        <v>'9'</v>
      </c>
      <c r="P104" s="1" t="str">
        <f t="shared" si="12"/>
        <v>'940.602837'</v>
      </c>
      <c r="Q104" s="1" t="str">
        <f t="shared" si="13"/>
        <v>'FINAL'</v>
      </c>
      <c r="R104" s="1" t="str">
        <f t="shared" si="14"/>
        <v>'Index'</v>
      </c>
      <c r="S104" s="1" t="str">
        <f t="shared" si="15"/>
        <v>'Capital Goods Price Index - CEP'</v>
      </c>
      <c r="T104" s="1" t="str">
        <f t="shared" si="16"/>
        <v>'Price Index by Item of Capital Goods; (Base:September Quarter 1999 = 1000)'</v>
      </c>
      <c r="U104" s="1" t="str">
        <f t="shared" si="17"/>
        <v>'Trailers'</v>
      </c>
    </row>
    <row r="105" spans="1:21" x14ac:dyDescent="0.3">
      <c r="A105" s="1" t="s">
        <v>818</v>
      </c>
      <c r="B105" s="1" t="s">
        <v>924</v>
      </c>
      <c r="C105" s="1">
        <v>1990</v>
      </c>
      <c r="D105" s="1">
        <v>3</v>
      </c>
      <c r="E105" s="1">
        <v>872.37762199999997</v>
      </c>
      <c r="F105" s="1" t="s">
        <v>2</v>
      </c>
      <c r="G105" s="1" t="s">
        <v>3</v>
      </c>
      <c r="H105" s="1" t="s">
        <v>4</v>
      </c>
      <c r="I105" s="1" t="s">
        <v>87</v>
      </c>
      <c r="J105" s="1" t="s">
        <v>90</v>
      </c>
      <c r="L105" s="1" t="str">
        <f t="shared" si="10"/>
        <v>'CEPQ'</v>
      </c>
      <c r="M105" s="1" t="str">
        <f t="shared" si="11"/>
        <v>'S2GC'</v>
      </c>
      <c r="N105" s="1" t="str">
        <f t="shared" si="11"/>
        <v>'1990'</v>
      </c>
      <c r="O105" s="1" t="str">
        <f t="shared" si="11"/>
        <v>'3'</v>
      </c>
      <c r="P105" s="1" t="str">
        <f t="shared" si="12"/>
        <v>'872.377622'</v>
      </c>
      <c r="Q105" s="1" t="str">
        <f t="shared" si="13"/>
        <v>'FINAL'</v>
      </c>
      <c r="R105" s="1" t="str">
        <f t="shared" si="14"/>
        <v>'Index'</v>
      </c>
      <c r="S105" s="1" t="str">
        <f t="shared" si="15"/>
        <v>'Capital Goods Price Index - CEP'</v>
      </c>
      <c r="T105" s="1" t="str">
        <f t="shared" si="16"/>
        <v>'Price Index by Group of Capital Goods (Base: September Quarter 1999 = 1000)'</v>
      </c>
      <c r="U105" s="1" t="str">
        <f t="shared" si="17"/>
        <v>'Civil Construction'</v>
      </c>
    </row>
    <row r="106" spans="1:21" x14ac:dyDescent="0.3">
      <c r="A106" s="1" t="s">
        <v>818</v>
      </c>
      <c r="B106" s="1" t="s">
        <v>925</v>
      </c>
      <c r="C106" s="1">
        <v>2008</v>
      </c>
      <c r="D106" s="1">
        <v>9</v>
      </c>
      <c r="E106" s="1">
        <v>3.8</v>
      </c>
      <c r="F106" s="1" t="s">
        <v>2</v>
      </c>
      <c r="G106" s="1" t="s">
        <v>97</v>
      </c>
      <c r="H106" s="1" t="s">
        <v>4</v>
      </c>
      <c r="I106" s="1" t="s">
        <v>98</v>
      </c>
      <c r="J106" s="1" t="s">
        <v>95</v>
      </c>
      <c r="L106" s="1" t="str">
        <f t="shared" si="10"/>
        <v>'CEPQ'</v>
      </c>
      <c r="M106" s="1" t="str">
        <f t="shared" si="11"/>
        <v>'S2GGAC'</v>
      </c>
      <c r="N106" s="1" t="str">
        <f t="shared" si="11"/>
        <v>'2008'</v>
      </c>
      <c r="O106" s="1" t="str">
        <f t="shared" si="11"/>
        <v>'9'</v>
      </c>
      <c r="P106" s="1" t="str">
        <f t="shared" si="12"/>
        <v>'3.8'</v>
      </c>
      <c r="Q106" s="1" t="str">
        <f t="shared" si="13"/>
        <v>'FINAL'</v>
      </c>
      <c r="R106" s="1" t="str">
        <f t="shared" si="14"/>
        <v>'Percent'</v>
      </c>
      <c r="S106" s="1" t="str">
        <f t="shared" si="15"/>
        <v>'Capital Goods Price Index - CEP'</v>
      </c>
      <c r="T106" s="1" t="str">
        <f t="shared" si="16"/>
        <v>'Price Index by Group of Capital Goods, Percentage chg (Base: Sep Qtr 1999=1000)'</v>
      </c>
      <c r="U106" s="1" t="str">
        <f t="shared" si="17"/>
        <v>'All Groups'</v>
      </c>
    </row>
    <row r="107" spans="1:21" x14ac:dyDescent="0.3">
      <c r="A107" s="1" t="s">
        <v>822</v>
      </c>
      <c r="B107" s="1" t="s">
        <v>926</v>
      </c>
      <c r="C107" s="1">
        <v>1985</v>
      </c>
      <c r="D107" s="1">
        <v>12</v>
      </c>
      <c r="E107" s="1">
        <v>511.226224</v>
      </c>
      <c r="F107" s="1" t="s">
        <v>2</v>
      </c>
      <c r="G107" s="1" t="s">
        <v>3</v>
      </c>
      <c r="H107" s="1" t="s">
        <v>101</v>
      </c>
      <c r="I107" s="1" t="s">
        <v>102</v>
      </c>
      <c r="J107" s="1" t="s">
        <v>109</v>
      </c>
      <c r="L107" s="1" t="str">
        <f t="shared" si="10"/>
        <v>'FPIQ'</v>
      </c>
      <c r="M107" s="1" t="str">
        <f t="shared" si="11"/>
        <v>'SEA13'</v>
      </c>
      <c r="N107" s="1" t="str">
        <f t="shared" si="11"/>
        <v>'1985'</v>
      </c>
      <c r="O107" s="1" t="str">
        <f t="shared" si="11"/>
        <v>'12'</v>
      </c>
      <c r="P107" s="1" t="str">
        <f t="shared" si="12"/>
        <v>'511.226224'</v>
      </c>
      <c r="Q107" s="1" t="str">
        <f t="shared" si="13"/>
        <v>'FINAL'</v>
      </c>
      <c r="R107" s="1" t="str">
        <f t="shared" si="14"/>
        <v>'Index'</v>
      </c>
      <c r="S107" s="1" t="str">
        <f t="shared" si="15"/>
        <v>'Farm Inputs - FPI'</v>
      </c>
      <c r="T107" s="1" t="str">
        <f t="shared" si="16"/>
        <v>'Farm expense price index - Expense categories -  (Base Dec 2013 = 1000)'</v>
      </c>
      <c r="U107" s="1" t="str">
        <f t="shared" si="17"/>
        <v>'Horticulture and fruit growing farms - Fertiliser, lime and seeds'</v>
      </c>
    </row>
    <row r="108" spans="1:21" x14ac:dyDescent="0.3">
      <c r="A108" s="1" t="s">
        <v>822</v>
      </c>
      <c r="B108" s="1" t="s">
        <v>927</v>
      </c>
      <c r="C108" s="1">
        <v>2006</v>
      </c>
      <c r="D108" s="1">
        <v>12</v>
      </c>
      <c r="E108" s="1">
        <v>873.15968299999997</v>
      </c>
      <c r="F108" s="1" t="s">
        <v>2</v>
      </c>
      <c r="G108" s="1" t="s">
        <v>3</v>
      </c>
      <c r="H108" s="1" t="s">
        <v>101</v>
      </c>
      <c r="I108" s="1" t="s">
        <v>102</v>
      </c>
      <c r="J108" s="1" t="s">
        <v>115</v>
      </c>
      <c r="L108" s="1" t="str">
        <f t="shared" si="10"/>
        <v>'FPIQ'</v>
      </c>
      <c r="M108" s="1" t="str">
        <f t="shared" si="11"/>
        <v>'SEA17'</v>
      </c>
      <c r="N108" s="1" t="str">
        <f t="shared" si="11"/>
        <v>'2006'</v>
      </c>
      <c r="O108" s="1" t="str">
        <f t="shared" si="11"/>
        <v>'12'</v>
      </c>
      <c r="P108" s="1" t="str">
        <f t="shared" si="12"/>
        <v>'873.159683'</v>
      </c>
      <c r="Q108" s="1" t="str">
        <f t="shared" si="13"/>
        <v>'FINAL'</v>
      </c>
      <c r="R108" s="1" t="str">
        <f t="shared" si="14"/>
        <v>'Index'</v>
      </c>
      <c r="S108" s="1" t="str">
        <f t="shared" si="15"/>
        <v>'Farm Inputs - FPI'</v>
      </c>
      <c r="T108" s="1" t="str">
        <f t="shared" si="16"/>
        <v>'Farm expense price index - Expense categories -  (Base Dec 2013 = 1000)'</v>
      </c>
      <c r="U108" s="1" t="str">
        <f t="shared" si="17"/>
        <v>'Horticulture and fruit growing farms - Rent and Hire'</v>
      </c>
    </row>
    <row r="109" spans="1:21" x14ac:dyDescent="0.3">
      <c r="A109" s="1" t="s">
        <v>822</v>
      </c>
      <c r="B109" s="1" t="s">
        <v>928</v>
      </c>
      <c r="C109" s="1">
        <v>2020</v>
      </c>
      <c r="D109" s="1">
        <v>6</v>
      </c>
      <c r="E109" s="1">
        <v>1132</v>
      </c>
      <c r="F109" s="1" t="s">
        <v>2</v>
      </c>
      <c r="G109" s="1" t="s">
        <v>3</v>
      </c>
      <c r="H109" s="1" t="s">
        <v>101</v>
      </c>
      <c r="I109" s="1" t="s">
        <v>102</v>
      </c>
      <c r="J109" s="1" t="s">
        <v>124</v>
      </c>
      <c r="L109" s="1" t="str">
        <f t="shared" si="10"/>
        <v>'FPIQ'</v>
      </c>
      <c r="M109" s="1" t="str">
        <f t="shared" si="11"/>
        <v>'SEA29'</v>
      </c>
      <c r="N109" s="1" t="str">
        <f t="shared" si="11"/>
        <v>'2020'</v>
      </c>
      <c r="O109" s="1" t="str">
        <f t="shared" si="11"/>
        <v>'6'</v>
      </c>
      <c r="P109" s="1" t="str">
        <f t="shared" si="12"/>
        <v>'1132'</v>
      </c>
      <c r="Q109" s="1" t="str">
        <f t="shared" si="13"/>
        <v>'FINAL'</v>
      </c>
      <c r="R109" s="1" t="str">
        <f t="shared" si="14"/>
        <v>'Index'</v>
      </c>
      <c r="S109" s="1" t="str">
        <f t="shared" si="15"/>
        <v>'Farm Inputs - FPI'</v>
      </c>
      <c r="T109" s="1" t="str">
        <f t="shared" si="16"/>
        <v>'Farm expense price index - Expense categories -  (Base Dec 2013 = 1000)'</v>
      </c>
      <c r="U109" s="1" t="str">
        <f t="shared" si="17"/>
        <v>'Horticulture and fruit growing farms - Sub total excluding livestock'</v>
      </c>
    </row>
    <row r="110" spans="1:21" x14ac:dyDescent="0.3">
      <c r="A110" s="1" t="s">
        <v>822</v>
      </c>
      <c r="B110" s="1" t="s">
        <v>929</v>
      </c>
      <c r="C110" s="1">
        <v>2002</v>
      </c>
      <c r="D110" s="1">
        <v>6</v>
      </c>
      <c r="E110" s="1">
        <v>787.39002900000003</v>
      </c>
      <c r="F110" s="1" t="s">
        <v>2</v>
      </c>
      <c r="G110" s="1" t="s">
        <v>3</v>
      </c>
      <c r="H110" s="1" t="s">
        <v>101</v>
      </c>
      <c r="I110" s="1" t="s">
        <v>102</v>
      </c>
      <c r="J110" s="1" t="s">
        <v>134</v>
      </c>
      <c r="L110" s="1" t="str">
        <f t="shared" si="10"/>
        <v>'FPIQ'</v>
      </c>
      <c r="M110" s="1" t="str">
        <f t="shared" si="11"/>
        <v>'SEA49'</v>
      </c>
      <c r="N110" s="1" t="str">
        <f t="shared" si="11"/>
        <v>'2002'</v>
      </c>
      <c r="O110" s="1" t="str">
        <f t="shared" si="11"/>
        <v>'6'</v>
      </c>
      <c r="P110" s="1" t="str">
        <f t="shared" si="12"/>
        <v>'787.390029'</v>
      </c>
      <c r="Q110" s="1" t="str">
        <f t="shared" si="13"/>
        <v>'FINAL'</v>
      </c>
      <c r="R110" s="1" t="str">
        <f t="shared" si="14"/>
        <v>'Index'</v>
      </c>
      <c r="S110" s="1" t="str">
        <f t="shared" si="15"/>
        <v>'Farm Inputs - FPI'</v>
      </c>
      <c r="T110" s="1" t="str">
        <f t="shared" si="16"/>
        <v>'Farm expense price index - Expense categories -  (Base Dec 2013 = 1000)'</v>
      </c>
      <c r="U110" s="1" t="str">
        <f t="shared" si="17"/>
        <v>'Horticulture and fruit growing farms - All inputs excluding livestock'</v>
      </c>
    </row>
    <row r="111" spans="1:21" x14ac:dyDescent="0.3">
      <c r="A111" s="1" t="s">
        <v>822</v>
      </c>
      <c r="B111" s="1" t="s">
        <v>930</v>
      </c>
      <c r="C111" s="1">
        <v>2013</v>
      </c>
      <c r="D111" s="1">
        <v>12</v>
      </c>
      <c r="E111" s="1">
        <v>1000</v>
      </c>
      <c r="F111" s="1" t="s">
        <v>2</v>
      </c>
      <c r="G111" s="1" t="s">
        <v>3</v>
      </c>
      <c r="H111" s="1" t="s">
        <v>101</v>
      </c>
      <c r="I111" s="1" t="s">
        <v>102</v>
      </c>
      <c r="J111" s="1" t="s">
        <v>144</v>
      </c>
      <c r="L111" s="1" t="str">
        <f t="shared" si="10"/>
        <v>'FPIQ'</v>
      </c>
      <c r="M111" s="1" t="str">
        <f t="shared" si="11"/>
        <v>'SEB31'</v>
      </c>
      <c r="N111" s="1" t="str">
        <f t="shared" si="11"/>
        <v>'2013'</v>
      </c>
      <c r="O111" s="1" t="str">
        <f t="shared" si="11"/>
        <v>'12'</v>
      </c>
      <c r="P111" s="1" t="str">
        <f t="shared" si="12"/>
        <v>'1000'</v>
      </c>
      <c r="Q111" s="1" t="str">
        <f t="shared" si="13"/>
        <v>'FINAL'</v>
      </c>
      <c r="R111" s="1" t="str">
        <f t="shared" si="14"/>
        <v>'Index'</v>
      </c>
      <c r="S111" s="1" t="str">
        <f t="shared" si="15"/>
        <v>'Farm Inputs - FPI'</v>
      </c>
      <c r="T111" s="1" t="str">
        <f t="shared" si="16"/>
        <v>'Farm expense price index - Expense categories -  (Base Dec 2013 = 1000)'</v>
      </c>
      <c r="U111" s="1" t="str">
        <f t="shared" si="17"/>
        <v>'Sheep, beef, and grain farms - Livestock purchases'</v>
      </c>
    </row>
    <row r="112" spans="1:21" x14ac:dyDescent="0.3">
      <c r="A112" s="1" t="s">
        <v>822</v>
      </c>
      <c r="B112" s="1" t="s">
        <v>931</v>
      </c>
      <c r="C112" s="1">
        <v>2013</v>
      </c>
      <c r="D112" s="1">
        <v>6</v>
      </c>
      <c r="E112" s="1">
        <v>1026.4239580000001</v>
      </c>
      <c r="F112" s="1" t="s">
        <v>2</v>
      </c>
      <c r="G112" s="1" t="s">
        <v>3</v>
      </c>
      <c r="H112" s="1" t="s">
        <v>101</v>
      </c>
      <c r="I112" s="1" t="s">
        <v>102</v>
      </c>
      <c r="J112" s="1" t="s">
        <v>154</v>
      </c>
      <c r="L112" s="1" t="str">
        <f t="shared" si="10"/>
        <v>'FPIQ'</v>
      </c>
      <c r="M112" s="1" t="str">
        <f t="shared" si="11"/>
        <v>'SEC05'</v>
      </c>
      <c r="N112" s="1" t="str">
        <f t="shared" si="11"/>
        <v>'2013'</v>
      </c>
      <c r="O112" s="1" t="str">
        <f t="shared" si="11"/>
        <v>'6'</v>
      </c>
      <c r="P112" s="1" t="str">
        <f t="shared" si="12"/>
        <v>'1026.423958'</v>
      </c>
      <c r="Q112" s="1" t="str">
        <f t="shared" si="13"/>
        <v>'FINAL'</v>
      </c>
      <c r="R112" s="1" t="str">
        <f t="shared" si="14"/>
        <v>'Index'</v>
      </c>
      <c r="S112" s="1" t="str">
        <f t="shared" si="15"/>
        <v>'Farm Inputs - FPI'</v>
      </c>
      <c r="T112" s="1" t="str">
        <f t="shared" si="16"/>
        <v>'Farm expense price index - Expense categories -  (Base Dec 2013 = 1000)'</v>
      </c>
      <c r="U112" s="1" t="str">
        <f t="shared" si="17"/>
        <v>'Dairy farms - Dairy Shed Expenses'</v>
      </c>
    </row>
    <row r="113" spans="1:21" x14ac:dyDescent="0.3">
      <c r="A113" s="1" t="s">
        <v>822</v>
      </c>
      <c r="B113" s="1" t="s">
        <v>932</v>
      </c>
      <c r="C113" s="1">
        <v>1996</v>
      </c>
      <c r="D113" s="1">
        <v>12</v>
      </c>
      <c r="E113" s="1">
        <v>675.46362299999998</v>
      </c>
      <c r="F113" s="1" t="s">
        <v>2</v>
      </c>
      <c r="G113" s="1" t="s">
        <v>3</v>
      </c>
      <c r="H113" s="1" t="s">
        <v>101</v>
      </c>
      <c r="I113" s="1" t="s">
        <v>102</v>
      </c>
      <c r="J113" s="1" t="s">
        <v>164</v>
      </c>
      <c r="L113" s="1" t="str">
        <f t="shared" si="10"/>
        <v>'FPIQ'</v>
      </c>
      <c r="M113" s="1" t="str">
        <f t="shared" si="11"/>
        <v>'SEC14'</v>
      </c>
      <c r="N113" s="1" t="str">
        <f t="shared" si="11"/>
        <v>'1996'</v>
      </c>
      <c r="O113" s="1" t="str">
        <f t="shared" si="11"/>
        <v>'12'</v>
      </c>
      <c r="P113" s="1" t="str">
        <f t="shared" si="12"/>
        <v>'675.463623'</v>
      </c>
      <c r="Q113" s="1" t="str">
        <f t="shared" si="13"/>
        <v>'FINAL'</v>
      </c>
      <c r="R113" s="1" t="str">
        <f t="shared" si="14"/>
        <v>'Index'</v>
      </c>
      <c r="S113" s="1" t="str">
        <f t="shared" si="15"/>
        <v>'Farm Inputs - FPI'</v>
      </c>
      <c r="T113" s="1" t="str">
        <f t="shared" si="16"/>
        <v>'Farm expense price index - Expense categories -  (Base Dec 2013 = 1000)'</v>
      </c>
      <c r="U113" s="1" t="str">
        <f t="shared" si="17"/>
        <v>'Dairy farms - Freight'</v>
      </c>
    </row>
    <row r="114" spans="1:21" x14ac:dyDescent="0.3">
      <c r="A114" s="1" t="s">
        <v>822</v>
      </c>
      <c r="B114" s="1" t="s">
        <v>933</v>
      </c>
      <c r="C114" s="1">
        <v>2017</v>
      </c>
      <c r="D114" s="1">
        <v>12</v>
      </c>
      <c r="E114" s="1">
        <v>1084</v>
      </c>
      <c r="F114" s="1" t="s">
        <v>2</v>
      </c>
      <c r="G114" s="1" t="s">
        <v>3</v>
      </c>
      <c r="H114" s="1" t="s">
        <v>101</v>
      </c>
      <c r="I114" s="1" t="s">
        <v>102</v>
      </c>
      <c r="J114" s="1" t="s">
        <v>172</v>
      </c>
      <c r="L114" s="1" t="str">
        <f t="shared" si="10"/>
        <v>'FPIQ'</v>
      </c>
      <c r="M114" s="1" t="str">
        <f t="shared" si="11"/>
        <v>'SEC18'</v>
      </c>
      <c r="N114" s="1" t="str">
        <f t="shared" si="11"/>
        <v>'2017'</v>
      </c>
      <c r="O114" s="1" t="str">
        <f t="shared" si="11"/>
        <v>'12'</v>
      </c>
      <c r="P114" s="1" t="str">
        <f t="shared" si="12"/>
        <v>'1084'</v>
      </c>
      <c r="Q114" s="1" t="str">
        <f t="shared" si="13"/>
        <v>'FINAL'</v>
      </c>
      <c r="R114" s="1" t="str">
        <f t="shared" si="14"/>
        <v>'Index'</v>
      </c>
      <c r="S114" s="1" t="str">
        <f t="shared" si="15"/>
        <v>'Farm Inputs - FPI'</v>
      </c>
      <c r="T114" s="1" t="str">
        <f t="shared" si="16"/>
        <v>'Farm expense price index - Expense categories -  (Base Dec 2013 = 1000)'</v>
      </c>
      <c r="U114" s="1" t="str">
        <f t="shared" si="17"/>
        <v>'Dairy farms - Repairs, maintenance, and motor vehicle repairs'</v>
      </c>
    </row>
    <row r="115" spans="1:21" x14ac:dyDescent="0.3">
      <c r="A115" s="1" t="s">
        <v>822</v>
      </c>
      <c r="B115" s="1" t="s">
        <v>934</v>
      </c>
      <c r="C115" s="1">
        <v>2010</v>
      </c>
      <c r="D115" s="1">
        <v>6</v>
      </c>
      <c r="E115" s="1">
        <v>904.62592800000004</v>
      </c>
      <c r="F115" s="1" t="s">
        <v>2</v>
      </c>
      <c r="G115" s="1" t="s">
        <v>3</v>
      </c>
      <c r="H115" s="1" t="s">
        <v>101</v>
      </c>
      <c r="I115" s="1" t="s">
        <v>102</v>
      </c>
      <c r="J115" s="1" t="s">
        <v>180</v>
      </c>
      <c r="L115" s="1" t="str">
        <f t="shared" si="10"/>
        <v>'FPIQ'</v>
      </c>
      <c r="M115" s="1" t="str">
        <f t="shared" si="11"/>
        <v>'SEC39'</v>
      </c>
      <c r="N115" s="1" t="str">
        <f t="shared" si="11"/>
        <v>'2010'</v>
      </c>
      <c r="O115" s="1" t="str">
        <f t="shared" si="11"/>
        <v>'6'</v>
      </c>
      <c r="P115" s="1" t="str">
        <f t="shared" si="12"/>
        <v>'904.625928'</v>
      </c>
      <c r="Q115" s="1" t="str">
        <f t="shared" si="13"/>
        <v>'FINAL'</v>
      </c>
      <c r="R115" s="1" t="str">
        <f t="shared" si="14"/>
        <v>'Index'</v>
      </c>
      <c r="S115" s="1" t="str">
        <f t="shared" si="15"/>
        <v>'Farm Inputs - FPI'</v>
      </c>
      <c r="T115" s="1" t="str">
        <f t="shared" si="16"/>
        <v>'Farm expense price index - Expense categories -  (Base Dec 2013 = 1000)'</v>
      </c>
      <c r="U115" s="1" t="str">
        <f t="shared" si="17"/>
        <v>'Dairy farms - Sub total including livestock'</v>
      </c>
    </row>
    <row r="116" spans="1:21" x14ac:dyDescent="0.3">
      <c r="A116" s="1" t="s">
        <v>822</v>
      </c>
      <c r="B116" s="1" t="s">
        <v>935</v>
      </c>
      <c r="C116" s="1">
        <v>2018</v>
      </c>
      <c r="D116" s="1">
        <v>6</v>
      </c>
      <c r="E116" s="1">
        <v>1.75</v>
      </c>
      <c r="F116" s="1" t="s">
        <v>2</v>
      </c>
      <c r="G116" s="1" t="s">
        <v>97</v>
      </c>
      <c r="H116" s="1" t="s">
        <v>101</v>
      </c>
      <c r="I116" s="1" t="s">
        <v>102</v>
      </c>
      <c r="J116" s="1" t="s">
        <v>188</v>
      </c>
      <c r="L116" s="1" t="str">
        <f t="shared" si="10"/>
        <v>'FPIQ'</v>
      </c>
      <c r="M116" s="1" t="str">
        <f t="shared" si="11"/>
        <v>'SED06'</v>
      </c>
      <c r="N116" s="1" t="str">
        <f t="shared" si="11"/>
        <v>'2018'</v>
      </c>
      <c r="O116" s="1" t="str">
        <f t="shared" si="11"/>
        <v>'6'</v>
      </c>
      <c r="P116" s="1" t="str">
        <f t="shared" si="12"/>
        <v>'1.75'</v>
      </c>
      <c r="Q116" s="1" t="str">
        <f t="shared" si="13"/>
        <v>'FINAL'</v>
      </c>
      <c r="R116" s="1" t="str">
        <f t="shared" si="14"/>
        <v>'Percent'</v>
      </c>
      <c r="S116" s="1" t="str">
        <f t="shared" si="15"/>
        <v>'Farm Inputs - FPI'</v>
      </c>
      <c r="T116" s="1" t="str">
        <f t="shared" si="16"/>
        <v>'Farm expense price index - Expense categories -  (Base Dec 2013 = 1000)'</v>
      </c>
      <c r="U116" s="1" t="str">
        <f t="shared" si="17"/>
        <v>'Poultry, deer, and other livestock - Electricity'</v>
      </c>
    </row>
    <row r="117" spans="1:21" x14ac:dyDescent="0.3">
      <c r="A117" s="1" t="s">
        <v>822</v>
      </c>
      <c r="B117" s="1" t="s">
        <v>936</v>
      </c>
      <c r="C117" s="1">
        <v>1989</v>
      </c>
      <c r="D117" s="1">
        <v>12</v>
      </c>
      <c r="E117" s="1">
        <v>475.34182800000002</v>
      </c>
      <c r="F117" s="1" t="s">
        <v>2</v>
      </c>
      <c r="G117" s="1" t="s">
        <v>3</v>
      </c>
      <c r="H117" s="1" t="s">
        <v>101</v>
      </c>
      <c r="I117" s="1" t="s">
        <v>102</v>
      </c>
      <c r="J117" s="1" t="s">
        <v>198</v>
      </c>
      <c r="L117" s="1" t="str">
        <f t="shared" si="10"/>
        <v>'FPIQ'</v>
      </c>
      <c r="M117" s="1" t="str">
        <f t="shared" si="11"/>
        <v>'SEE01'</v>
      </c>
      <c r="N117" s="1" t="str">
        <f t="shared" si="11"/>
        <v>'1989'</v>
      </c>
      <c r="O117" s="1" t="str">
        <f t="shared" si="11"/>
        <v>'12'</v>
      </c>
      <c r="P117" s="1" t="str">
        <f t="shared" si="12"/>
        <v>'475.341828'</v>
      </c>
      <c r="Q117" s="1" t="str">
        <f t="shared" si="13"/>
        <v>'FINAL'</v>
      </c>
      <c r="R117" s="1" t="str">
        <f t="shared" si="14"/>
        <v>'Index'</v>
      </c>
      <c r="S117" s="1" t="str">
        <f t="shared" si="15"/>
        <v>'Farm Inputs - FPI'</v>
      </c>
      <c r="T117" s="1" t="str">
        <f t="shared" si="16"/>
        <v>'Farm expense price index - Expense categories -  (Base Dec 2013 = 1000)'</v>
      </c>
      <c r="U117" s="1" t="str">
        <f t="shared" si="17"/>
        <v>'Sheep and beef farms - Administration'</v>
      </c>
    </row>
    <row r="118" spans="1:21" x14ac:dyDescent="0.3">
      <c r="A118" s="1" t="s">
        <v>822</v>
      </c>
      <c r="B118" s="1" t="s">
        <v>937</v>
      </c>
      <c r="C118" s="1">
        <v>1988</v>
      </c>
      <c r="D118" s="1">
        <v>6</v>
      </c>
      <c r="E118" s="1">
        <v>635.31893200000002</v>
      </c>
      <c r="F118" s="1" t="s">
        <v>2</v>
      </c>
      <c r="G118" s="1" t="s">
        <v>3</v>
      </c>
      <c r="H118" s="1" t="s">
        <v>101</v>
      </c>
      <c r="I118" s="1" t="s">
        <v>102</v>
      </c>
      <c r="J118" s="1" t="s">
        <v>204</v>
      </c>
      <c r="L118" s="1" t="str">
        <f t="shared" si="10"/>
        <v>'FPIQ'</v>
      </c>
      <c r="M118" s="1" t="str">
        <f t="shared" si="11"/>
        <v>'SEE13'</v>
      </c>
      <c r="N118" s="1" t="str">
        <f t="shared" si="11"/>
        <v>'1988'</v>
      </c>
      <c r="O118" s="1" t="str">
        <f t="shared" si="11"/>
        <v>'6'</v>
      </c>
      <c r="P118" s="1" t="str">
        <f t="shared" si="12"/>
        <v>'635.318932'</v>
      </c>
      <c r="Q118" s="1" t="str">
        <f t="shared" si="13"/>
        <v>'FINAL'</v>
      </c>
      <c r="R118" s="1" t="str">
        <f t="shared" si="14"/>
        <v>'Index'</v>
      </c>
      <c r="S118" s="1" t="str">
        <f t="shared" si="15"/>
        <v>'Farm Inputs - FPI'</v>
      </c>
      <c r="T118" s="1" t="str">
        <f t="shared" si="16"/>
        <v>'Farm expense price index - Expense categories -  (Base Dec 2013 = 1000)'</v>
      </c>
      <c r="U118" s="1" t="str">
        <f t="shared" si="17"/>
        <v>'Sheep and beef farms - Fertiliser, lime and seeds'</v>
      </c>
    </row>
    <row r="119" spans="1:21" x14ac:dyDescent="0.3">
      <c r="A119" s="1" t="s">
        <v>822</v>
      </c>
      <c r="B119" s="1" t="s">
        <v>938</v>
      </c>
      <c r="C119" s="1">
        <v>2009</v>
      </c>
      <c r="D119" s="1">
        <v>6</v>
      </c>
      <c r="E119" s="1">
        <v>989.640131</v>
      </c>
      <c r="F119" s="1" t="s">
        <v>2</v>
      </c>
      <c r="G119" s="1" t="s">
        <v>3</v>
      </c>
      <c r="H119" s="1" t="s">
        <v>101</v>
      </c>
      <c r="I119" s="1" t="s">
        <v>102</v>
      </c>
      <c r="J119" s="1" t="s">
        <v>210</v>
      </c>
      <c r="L119" s="1" t="str">
        <f t="shared" si="10"/>
        <v>'FPIQ'</v>
      </c>
      <c r="M119" s="1" t="str">
        <f t="shared" si="11"/>
        <v>'SEE17'</v>
      </c>
      <c r="N119" s="1" t="str">
        <f t="shared" si="11"/>
        <v>'2009'</v>
      </c>
      <c r="O119" s="1" t="str">
        <f t="shared" si="11"/>
        <v>'6'</v>
      </c>
      <c r="P119" s="1" t="str">
        <f t="shared" si="12"/>
        <v>'989.640131'</v>
      </c>
      <c r="Q119" s="1" t="str">
        <f t="shared" si="13"/>
        <v>'FINAL'</v>
      </c>
      <c r="R119" s="1" t="str">
        <f t="shared" si="14"/>
        <v>'Index'</v>
      </c>
      <c r="S119" s="1" t="str">
        <f t="shared" si="15"/>
        <v>'Farm Inputs - FPI'</v>
      </c>
      <c r="T119" s="1" t="str">
        <f t="shared" si="16"/>
        <v>'Farm expense price index - Expense categories -  (Base Dec 2013 = 1000)'</v>
      </c>
      <c r="U119" s="1" t="str">
        <f t="shared" si="17"/>
        <v>'Sheep and beef farms - Rent and Hire'</v>
      </c>
    </row>
    <row r="120" spans="1:21" x14ac:dyDescent="0.3">
      <c r="A120" s="1" t="s">
        <v>822</v>
      </c>
      <c r="B120" s="1" t="s">
        <v>939</v>
      </c>
      <c r="C120" s="1">
        <v>1984</v>
      </c>
      <c r="D120" s="1">
        <v>6</v>
      </c>
      <c r="E120" s="1">
        <v>266.80784599999998</v>
      </c>
      <c r="F120" s="1" t="s">
        <v>2</v>
      </c>
      <c r="G120" s="1" t="s">
        <v>3</v>
      </c>
      <c r="H120" s="1" t="s">
        <v>101</v>
      </c>
      <c r="I120" s="1" t="s">
        <v>102</v>
      </c>
      <c r="J120" s="1" t="s">
        <v>218</v>
      </c>
      <c r="L120" s="1" t="str">
        <f t="shared" si="10"/>
        <v>'FPIQ'</v>
      </c>
      <c r="M120" s="1" t="str">
        <f t="shared" si="11"/>
        <v>'SEE31'</v>
      </c>
      <c r="N120" s="1" t="str">
        <f t="shared" si="11"/>
        <v>'1984'</v>
      </c>
      <c r="O120" s="1" t="str">
        <f t="shared" si="11"/>
        <v>'6'</v>
      </c>
      <c r="P120" s="1" t="str">
        <f t="shared" si="12"/>
        <v>'266.807846'</v>
      </c>
      <c r="Q120" s="1" t="str">
        <f t="shared" si="13"/>
        <v>'FINAL'</v>
      </c>
      <c r="R120" s="1" t="str">
        <f t="shared" si="14"/>
        <v>'Index'</v>
      </c>
      <c r="S120" s="1" t="str">
        <f t="shared" si="15"/>
        <v>'Farm Inputs - FPI'</v>
      </c>
      <c r="T120" s="1" t="str">
        <f t="shared" si="16"/>
        <v>'Farm expense price index - Expense categories -  (Base Dec 2013 = 1000)'</v>
      </c>
      <c r="U120" s="1" t="str">
        <f t="shared" si="17"/>
        <v>'Sheep and beef farms - Livestock purchases'</v>
      </c>
    </row>
    <row r="121" spans="1:21" x14ac:dyDescent="0.3">
      <c r="A121" s="1" t="s">
        <v>822</v>
      </c>
      <c r="B121" s="1" t="s">
        <v>940</v>
      </c>
      <c r="C121" s="1">
        <v>2004</v>
      </c>
      <c r="D121" s="1">
        <v>12</v>
      </c>
      <c r="E121" s="1">
        <v>768.73798799999997</v>
      </c>
      <c r="F121" s="1" t="s">
        <v>2</v>
      </c>
      <c r="G121" s="1" t="s">
        <v>3</v>
      </c>
      <c r="H121" s="1" t="s">
        <v>101</v>
      </c>
      <c r="I121" s="1" t="s">
        <v>102</v>
      </c>
      <c r="J121" s="1" t="s">
        <v>226</v>
      </c>
      <c r="L121" s="1" t="str">
        <f t="shared" si="10"/>
        <v>'FPIQ'</v>
      </c>
      <c r="M121" s="1" t="str">
        <f t="shared" si="11"/>
        <v>'SEE49'</v>
      </c>
      <c r="N121" s="1" t="str">
        <f t="shared" si="11"/>
        <v>'2004'</v>
      </c>
      <c r="O121" s="1" t="str">
        <f t="shared" si="11"/>
        <v>'12'</v>
      </c>
      <c r="P121" s="1" t="str">
        <f t="shared" si="12"/>
        <v>'768.737988'</v>
      </c>
      <c r="Q121" s="1" t="str">
        <f t="shared" si="13"/>
        <v>'FINAL'</v>
      </c>
      <c r="R121" s="1" t="str">
        <f t="shared" si="14"/>
        <v>'Index'</v>
      </c>
      <c r="S121" s="1" t="str">
        <f t="shared" si="15"/>
        <v>'Farm Inputs - FPI'</v>
      </c>
      <c r="T121" s="1" t="str">
        <f t="shared" si="16"/>
        <v>'Farm expense price index - Expense categories -  (Base Dec 2013 = 1000)'</v>
      </c>
      <c r="U121" s="1" t="str">
        <f t="shared" si="17"/>
        <v>'Sheep and beef farms - All inputs excluding livestock'</v>
      </c>
    </row>
    <row r="122" spans="1:21" x14ac:dyDescent="0.3">
      <c r="A122" s="1" t="s">
        <v>822</v>
      </c>
      <c r="B122" s="1" t="s">
        <v>941</v>
      </c>
      <c r="C122" s="1">
        <v>1997</v>
      </c>
      <c r="D122" s="1">
        <v>6</v>
      </c>
      <c r="E122" s="1">
        <v>574.58563500000002</v>
      </c>
      <c r="F122" s="1" t="s">
        <v>2</v>
      </c>
      <c r="G122" s="1" t="s">
        <v>3</v>
      </c>
      <c r="H122" s="1" t="s">
        <v>101</v>
      </c>
      <c r="I122" s="1" t="s">
        <v>102</v>
      </c>
      <c r="J122" s="1" t="s">
        <v>236</v>
      </c>
      <c r="L122" s="1" t="str">
        <f t="shared" si="10"/>
        <v>'FPIQ'</v>
      </c>
      <c r="M122" s="1" t="str">
        <f t="shared" si="11"/>
        <v>'SEF09'</v>
      </c>
      <c r="N122" s="1" t="str">
        <f t="shared" si="11"/>
        <v>'1997'</v>
      </c>
      <c r="O122" s="1" t="str">
        <f t="shared" si="11"/>
        <v>'6'</v>
      </c>
      <c r="P122" s="1" t="str">
        <f t="shared" si="12"/>
        <v>'574.585635'</v>
      </c>
      <c r="Q122" s="1" t="str">
        <f t="shared" si="13"/>
        <v>'FINAL'</v>
      </c>
      <c r="R122" s="1" t="str">
        <f t="shared" si="14"/>
        <v>'Index'</v>
      </c>
      <c r="S122" s="1" t="str">
        <f t="shared" si="15"/>
        <v>'Farm Inputs - FPI'</v>
      </c>
      <c r="T122" s="1" t="str">
        <f t="shared" si="16"/>
        <v>'Farm expense price index - Expense categories -  (Base Dec 2013 = 1000)'</v>
      </c>
      <c r="U122" s="1" t="str">
        <f t="shared" si="17"/>
        <v>'Cropping and other farms - Grazing, cultivation, harvest, and purchase of animal feed'</v>
      </c>
    </row>
    <row r="123" spans="1:21" x14ac:dyDescent="0.3">
      <c r="A123" s="1" t="s">
        <v>822</v>
      </c>
      <c r="B123" s="1" t="s">
        <v>942</v>
      </c>
      <c r="C123" s="1">
        <v>1995</v>
      </c>
      <c r="D123" s="1">
        <v>12</v>
      </c>
      <c r="E123" s="1">
        <v>557.19759199999999</v>
      </c>
      <c r="F123" s="1" t="s">
        <v>2</v>
      </c>
      <c r="G123" s="1" t="s">
        <v>3</v>
      </c>
      <c r="H123" s="1" t="s">
        <v>101</v>
      </c>
      <c r="I123" s="1" t="s">
        <v>102</v>
      </c>
      <c r="J123" s="1" t="s">
        <v>246</v>
      </c>
      <c r="L123" s="1" t="str">
        <f t="shared" si="10"/>
        <v>'FPIQ'</v>
      </c>
      <c r="M123" s="1" t="str">
        <f t="shared" si="11"/>
        <v>'SEF16'</v>
      </c>
      <c r="N123" s="1" t="str">
        <f t="shared" si="11"/>
        <v>'1995'</v>
      </c>
      <c r="O123" s="1" t="str">
        <f t="shared" si="11"/>
        <v>'12'</v>
      </c>
      <c r="P123" s="1" t="str">
        <f t="shared" si="12"/>
        <v>'557.197592'</v>
      </c>
      <c r="Q123" s="1" t="str">
        <f t="shared" si="13"/>
        <v>'FINAL'</v>
      </c>
      <c r="R123" s="1" t="str">
        <f t="shared" si="14"/>
        <v>'Index'</v>
      </c>
      <c r="S123" s="1" t="str">
        <f t="shared" si="15"/>
        <v>'Farm Inputs - FPI'</v>
      </c>
      <c r="T123" s="1" t="str">
        <f t="shared" si="16"/>
        <v>'Farm expense price index - Expense categories -  (Base Dec 2013 = 1000)'</v>
      </c>
      <c r="U123" s="1" t="str">
        <f t="shared" si="17"/>
        <v>'Cropping and other farms - Insurance premiums'</v>
      </c>
    </row>
    <row r="124" spans="1:21" x14ac:dyDescent="0.3">
      <c r="A124" s="1" t="s">
        <v>822</v>
      </c>
      <c r="B124" s="1" t="s">
        <v>943</v>
      </c>
      <c r="C124" s="1">
        <v>1998</v>
      </c>
      <c r="D124" s="1">
        <v>6</v>
      </c>
      <c r="E124" s="1">
        <v>762.93103399999995</v>
      </c>
      <c r="F124" s="1" t="s">
        <v>2</v>
      </c>
      <c r="G124" s="1" t="s">
        <v>3</v>
      </c>
      <c r="H124" s="1" t="s">
        <v>101</v>
      </c>
      <c r="I124" s="1" t="s">
        <v>102</v>
      </c>
      <c r="J124" s="1" t="s">
        <v>252</v>
      </c>
      <c r="L124" s="1" t="str">
        <f t="shared" si="10"/>
        <v>'FPIQ'</v>
      </c>
      <c r="M124" s="1" t="str">
        <f t="shared" si="11"/>
        <v>'SEF21'</v>
      </c>
      <c r="N124" s="1" t="str">
        <f t="shared" si="11"/>
        <v>'1998'</v>
      </c>
      <c r="O124" s="1" t="str">
        <f t="shared" si="11"/>
        <v>'6'</v>
      </c>
      <c r="P124" s="1" t="str">
        <f t="shared" si="12"/>
        <v>'762.931034'</v>
      </c>
      <c r="Q124" s="1" t="str">
        <f t="shared" si="13"/>
        <v>'FINAL'</v>
      </c>
      <c r="R124" s="1" t="str">
        <f t="shared" si="14"/>
        <v>'Index'</v>
      </c>
      <c r="S124" s="1" t="str">
        <f t="shared" si="15"/>
        <v>'Farm Inputs - FPI'</v>
      </c>
      <c r="T124" s="1" t="str">
        <f t="shared" si="16"/>
        <v>'Farm expense price index - Expense categories -  (Base Dec 2013 = 1000)'</v>
      </c>
      <c r="U124" s="1" t="str">
        <f t="shared" si="17"/>
        <v>'Cropping and other farms - Weed and pest control'</v>
      </c>
    </row>
    <row r="125" spans="1:21" x14ac:dyDescent="0.3">
      <c r="A125" s="1" t="s">
        <v>822</v>
      </c>
      <c r="B125" s="1" t="s">
        <v>944</v>
      </c>
      <c r="C125" s="1">
        <v>2020</v>
      </c>
      <c r="D125" s="1">
        <v>12</v>
      </c>
      <c r="E125" s="1">
        <v>1153</v>
      </c>
      <c r="F125" s="1" t="s">
        <v>2</v>
      </c>
      <c r="G125" s="1" t="s">
        <v>3</v>
      </c>
      <c r="H125" s="1" t="s">
        <v>101</v>
      </c>
      <c r="I125" s="1" t="s">
        <v>102</v>
      </c>
      <c r="J125" s="1" t="s">
        <v>260</v>
      </c>
      <c r="L125" s="1" t="str">
        <f t="shared" si="10"/>
        <v>'FPIQ'</v>
      </c>
      <c r="M125" s="1" t="str">
        <f t="shared" si="11"/>
        <v>'SEF41'</v>
      </c>
      <c r="N125" s="1" t="str">
        <f t="shared" si="11"/>
        <v>'2020'</v>
      </c>
      <c r="O125" s="1" t="str">
        <f t="shared" si="11"/>
        <v>'12'</v>
      </c>
      <c r="P125" s="1" t="str">
        <f t="shared" si="12"/>
        <v>'1153'</v>
      </c>
      <c r="Q125" s="1" t="str">
        <f t="shared" si="13"/>
        <v>'FINAL'</v>
      </c>
      <c r="R125" s="1" t="str">
        <f t="shared" si="14"/>
        <v>'Index'</v>
      </c>
      <c r="S125" s="1" t="str">
        <f t="shared" si="15"/>
        <v>'Farm Inputs - FPI'</v>
      </c>
      <c r="T125" s="1" t="str">
        <f t="shared" si="16"/>
        <v>'Farm expense price index - Expense categories -  (Base Dec 2013 = 1000)'</v>
      </c>
      <c r="U125" s="1" t="str">
        <f t="shared" si="17"/>
        <v>'Cropping and other farms - Local and central government rates and fees'</v>
      </c>
    </row>
    <row r="126" spans="1:21" x14ac:dyDescent="0.3">
      <c r="A126" s="1" t="s">
        <v>822</v>
      </c>
      <c r="B126" s="1" t="s">
        <v>945</v>
      </c>
      <c r="C126" s="1">
        <v>2003</v>
      </c>
      <c r="D126" s="1">
        <v>12</v>
      </c>
      <c r="E126" s="1">
        <v>750.74716100000001</v>
      </c>
      <c r="F126" s="1" t="s">
        <v>2</v>
      </c>
      <c r="G126" s="1" t="s">
        <v>3</v>
      </c>
      <c r="H126" s="1" t="s">
        <v>101</v>
      </c>
      <c r="I126" s="1" t="s">
        <v>102</v>
      </c>
      <c r="J126" s="1" t="s">
        <v>270</v>
      </c>
      <c r="L126" s="1" t="str">
        <f t="shared" si="10"/>
        <v>'FPIQ'</v>
      </c>
      <c r="M126" s="1" t="str">
        <f t="shared" si="11"/>
        <v>'SEH04'</v>
      </c>
      <c r="N126" s="1" t="str">
        <f t="shared" si="11"/>
        <v>'2003'</v>
      </c>
      <c r="O126" s="1" t="str">
        <f t="shared" si="11"/>
        <v>'12'</v>
      </c>
      <c r="P126" s="1" t="str">
        <f t="shared" si="12"/>
        <v>'750.747161'</v>
      </c>
      <c r="Q126" s="1" t="str">
        <f t="shared" si="13"/>
        <v>'FINAL'</v>
      </c>
      <c r="R126" s="1" t="str">
        <f t="shared" si="14"/>
        <v>'Index'</v>
      </c>
      <c r="S126" s="1" t="str">
        <f t="shared" si="15"/>
        <v>'Farm Inputs - FPI'</v>
      </c>
      <c r="T126" s="1" t="str">
        <f t="shared" si="16"/>
        <v>'Farm expense price index - Expense categories -  (Base Dec 2013 = 1000)'</v>
      </c>
      <c r="U126" s="1" t="str">
        <f t="shared" si="17"/>
        <v>'All farms - Animal Health and Breeding'</v>
      </c>
    </row>
    <row r="127" spans="1:21" x14ac:dyDescent="0.3">
      <c r="A127" s="1" t="s">
        <v>822</v>
      </c>
      <c r="B127" s="1" t="s">
        <v>946</v>
      </c>
      <c r="C127" s="1">
        <v>2002</v>
      </c>
      <c r="D127" s="1">
        <v>6</v>
      </c>
      <c r="E127" s="1">
        <v>771.40783699999997</v>
      </c>
      <c r="F127" s="1" t="s">
        <v>2</v>
      </c>
      <c r="G127" s="1" t="s">
        <v>3</v>
      </c>
      <c r="H127" s="1" t="s">
        <v>101</v>
      </c>
      <c r="I127" s="1" t="s">
        <v>102</v>
      </c>
      <c r="J127" s="1" t="s">
        <v>278</v>
      </c>
      <c r="L127" s="1" t="str">
        <f t="shared" si="10"/>
        <v>'FPIQ'</v>
      </c>
      <c r="M127" s="1" t="str">
        <f t="shared" si="11"/>
        <v>'SEH13'</v>
      </c>
      <c r="N127" s="1" t="str">
        <f t="shared" si="11"/>
        <v>'2002'</v>
      </c>
      <c r="O127" s="1" t="str">
        <f t="shared" si="11"/>
        <v>'6'</v>
      </c>
      <c r="P127" s="1" t="str">
        <f t="shared" si="12"/>
        <v>'771.407837'</v>
      </c>
      <c r="Q127" s="1" t="str">
        <f t="shared" si="13"/>
        <v>'FINAL'</v>
      </c>
      <c r="R127" s="1" t="str">
        <f t="shared" si="14"/>
        <v>'Index'</v>
      </c>
      <c r="S127" s="1" t="str">
        <f t="shared" si="15"/>
        <v>'Farm Inputs - FPI'</v>
      </c>
      <c r="T127" s="1" t="str">
        <f t="shared" si="16"/>
        <v>'Farm expense price index - Expense categories -  (Base Dec 2013 = 1000)'</v>
      </c>
      <c r="U127" s="1" t="str">
        <f t="shared" si="17"/>
        <v>'All farms - Fertiliser, lime and seeds'</v>
      </c>
    </row>
    <row r="128" spans="1:21" x14ac:dyDescent="0.3">
      <c r="A128" s="1" t="s">
        <v>822</v>
      </c>
      <c r="B128" s="1" t="s">
        <v>947</v>
      </c>
      <c r="C128" s="1">
        <v>1984</v>
      </c>
      <c r="D128" s="1">
        <v>12</v>
      </c>
      <c r="E128" s="1">
        <v>351.18547000000001</v>
      </c>
      <c r="F128" s="1" t="s">
        <v>2</v>
      </c>
      <c r="G128" s="1" t="s">
        <v>3</v>
      </c>
      <c r="H128" s="1" t="s">
        <v>101</v>
      </c>
      <c r="I128" s="1" t="s">
        <v>102</v>
      </c>
      <c r="J128" s="1" t="s">
        <v>286</v>
      </c>
      <c r="L128" s="1" t="str">
        <f t="shared" si="10"/>
        <v>'FPIQ'</v>
      </c>
      <c r="M128" s="1" t="str">
        <f t="shared" si="11"/>
        <v>'SEH18'</v>
      </c>
      <c r="N128" s="1" t="str">
        <f t="shared" si="11"/>
        <v>'1984'</v>
      </c>
      <c r="O128" s="1" t="str">
        <f t="shared" si="11"/>
        <v>'12'</v>
      </c>
      <c r="P128" s="1" t="str">
        <f t="shared" si="12"/>
        <v>'351.18547'</v>
      </c>
      <c r="Q128" s="1" t="str">
        <f t="shared" si="13"/>
        <v>'FINAL'</v>
      </c>
      <c r="R128" s="1" t="str">
        <f t="shared" si="14"/>
        <v>'Index'</v>
      </c>
      <c r="S128" s="1" t="str">
        <f t="shared" si="15"/>
        <v>'Farm Inputs - FPI'</v>
      </c>
      <c r="T128" s="1" t="str">
        <f t="shared" si="16"/>
        <v>'Farm expense price index - Expense categories -  (Base Dec 2013 = 1000)'</v>
      </c>
      <c r="U128" s="1" t="str">
        <f t="shared" si="17"/>
        <v>'All farms - Repairs, maintenance, and motor vehicle repairs'</v>
      </c>
    </row>
    <row r="129" spans="1:21" x14ac:dyDescent="0.3">
      <c r="A129" s="1" t="s">
        <v>822</v>
      </c>
      <c r="B129" s="1" t="s">
        <v>948</v>
      </c>
      <c r="C129" s="1">
        <v>1998</v>
      </c>
      <c r="D129" s="1">
        <v>6</v>
      </c>
      <c r="E129" s="1">
        <v>607.58017500000005</v>
      </c>
      <c r="F129" s="1" t="s">
        <v>2</v>
      </c>
      <c r="G129" s="1" t="s">
        <v>3</v>
      </c>
      <c r="H129" s="1" t="s">
        <v>101</v>
      </c>
      <c r="I129" s="1" t="s">
        <v>102</v>
      </c>
      <c r="J129" s="1" t="s">
        <v>292</v>
      </c>
      <c r="L129" s="1" t="str">
        <f t="shared" si="10"/>
        <v>'FPIQ'</v>
      </c>
      <c r="M129" s="1" t="str">
        <f t="shared" si="11"/>
        <v>'SEH29'</v>
      </c>
      <c r="N129" s="1" t="str">
        <f t="shared" si="11"/>
        <v>'1998'</v>
      </c>
      <c r="O129" s="1" t="str">
        <f t="shared" si="11"/>
        <v>'6'</v>
      </c>
      <c r="P129" s="1" t="str">
        <f t="shared" si="12"/>
        <v>'607.580175'</v>
      </c>
      <c r="Q129" s="1" t="str">
        <f t="shared" si="13"/>
        <v>'FINAL'</v>
      </c>
      <c r="R129" s="1" t="str">
        <f t="shared" si="14"/>
        <v>'Index'</v>
      </c>
      <c r="S129" s="1" t="str">
        <f t="shared" si="15"/>
        <v>'Farm Inputs - FPI'</v>
      </c>
      <c r="T129" s="1" t="str">
        <f t="shared" si="16"/>
        <v>'Farm expense price index - Expense categories -  (Base Dec 2013 = 1000)'</v>
      </c>
      <c r="U129" s="1" t="str">
        <f t="shared" si="17"/>
        <v>'All farms - Sub total excluding livestock'</v>
      </c>
    </row>
    <row r="130" spans="1:21" x14ac:dyDescent="0.3">
      <c r="A130" s="1" t="s">
        <v>822</v>
      </c>
      <c r="B130" s="1" t="s">
        <v>949</v>
      </c>
      <c r="C130" s="1">
        <v>2008</v>
      </c>
      <c r="D130" s="1">
        <v>12</v>
      </c>
      <c r="E130" s="1"/>
      <c r="F130" s="1" t="s">
        <v>2</v>
      </c>
      <c r="G130" s="1" t="s">
        <v>3</v>
      </c>
      <c r="H130" s="1" t="s">
        <v>101</v>
      </c>
      <c r="I130" s="1" t="s">
        <v>102</v>
      </c>
      <c r="J130" s="1" t="s">
        <v>300</v>
      </c>
      <c r="L130" s="1" t="str">
        <f t="shared" si="10"/>
        <v>'FPIQ'</v>
      </c>
      <c r="M130" s="1" t="str">
        <f t="shared" si="11"/>
        <v>'SEH43'</v>
      </c>
      <c r="N130" s="1" t="str">
        <f t="shared" si="11"/>
        <v>'2008'</v>
      </c>
      <c r="O130" s="1" t="str">
        <f t="shared" si="11"/>
        <v>'12'</v>
      </c>
      <c r="P130" s="1" t="str">
        <f t="shared" si="12"/>
        <v>''</v>
      </c>
      <c r="Q130" s="1" t="str">
        <f t="shared" si="13"/>
        <v>'FINAL'</v>
      </c>
      <c r="R130" s="1" t="str">
        <f t="shared" si="14"/>
        <v>'Index'</v>
      </c>
      <c r="S130" s="1" t="str">
        <f t="shared" si="15"/>
        <v>'Farm Inputs - FPI'</v>
      </c>
      <c r="T130" s="1" t="str">
        <f t="shared" si="16"/>
        <v>'Farm expense price index - Expense categories -  (Base Dec 2013 = 1000)'</v>
      </c>
      <c r="U130" s="1" t="str">
        <f t="shared" si="17"/>
        <v>'All farms - Wages and salaries'</v>
      </c>
    </row>
    <row r="131" spans="1:21" x14ac:dyDescent="0.3">
      <c r="A131" s="1" t="s">
        <v>847</v>
      </c>
      <c r="B131" s="1" t="s">
        <v>950</v>
      </c>
      <c r="C131" s="1">
        <v>1999</v>
      </c>
      <c r="D131" s="1">
        <v>9</v>
      </c>
      <c r="E131" s="1">
        <v>1025</v>
      </c>
      <c r="F131" s="1" t="s">
        <v>2</v>
      </c>
      <c r="G131" s="1" t="s">
        <v>3</v>
      </c>
      <c r="H131" s="1" t="s">
        <v>304</v>
      </c>
      <c r="I131" s="1" t="s">
        <v>305</v>
      </c>
      <c r="J131" s="1" t="s">
        <v>310</v>
      </c>
      <c r="L131" s="1" t="str">
        <f t="shared" si="10"/>
        <v>'NRGQ'</v>
      </c>
      <c r="M131" s="1" t="str">
        <f t="shared" si="11"/>
        <v>'SICZ5'</v>
      </c>
      <c r="N131" s="1" t="str">
        <f t="shared" si="11"/>
        <v>'1999'</v>
      </c>
      <c r="O131" s="1" t="str">
        <f t="shared" si="11"/>
        <v>'9'</v>
      </c>
      <c r="P131" s="1" t="str">
        <f t="shared" si="12"/>
        <v>'1025'</v>
      </c>
      <c r="Q131" s="1" t="str">
        <f t="shared" si="13"/>
        <v>'FINAL'</v>
      </c>
      <c r="R131" s="1" t="str">
        <f t="shared" si="14"/>
        <v>'Index'</v>
      </c>
      <c r="S131" s="1" t="str">
        <f t="shared" si="15"/>
        <v>'Energy Statistics - NRG'</v>
      </c>
      <c r="T131" s="1" t="str">
        <f t="shared" si="16"/>
        <v>'Energy Price Indexes - Base Period December 1996 quarter (=1000)'</v>
      </c>
      <c r="U131" s="1" t="str">
        <f t="shared" si="17"/>
        <v>'Commercial Petrol (Bulk)'</v>
      </c>
    </row>
    <row r="132" spans="1:21" x14ac:dyDescent="0.3">
      <c r="A132" s="1" t="s">
        <v>847</v>
      </c>
      <c r="B132" s="1" t="s">
        <v>951</v>
      </c>
      <c r="C132" s="1">
        <v>2016</v>
      </c>
      <c r="D132" s="1">
        <v>12</v>
      </c>
      <c r="E132" s="1">
        <v>2016</v>
      </c>
      <c r="F132" s="1" t="s">
        <v>2</v>
      </c>
      <c r="G132" s="1" t="s">
        <v>3</v>
      </c>
      <c r="H132" s="1" t="s">
        <v>304</v>
      </c>
      <c r="I132" s="1" t="s">
        <v>305</v>
      </c>
      <c r="J132" s="1" t="s">
        <v>320</v>
      </c>
      <c r="L132" s="1" t="str">
        <f t="shared" ref="L132:L195" si="18">CONCATENATE("'",A132,"'")</f>
        <v>'NRGQ'</v>
      </c>
      <c r="M132" s="1" t="str">
        <f t="shared" ref="M132:O195" si="19">CONCATENATE("'",B132,"'")</f>
        <v>'SIHZ5'</v>
      </c>
      <c r="N132" s="1" t="str">
        <f t="shared" si="19"/>
        <v>'2016'</v>
      </c>
      <c r="O132" s="1" t="str">
        <f t="shared" si="19"/>
        <v>'12'</v>
      </c>
      <c r="P132" s="1" t="str">
        <f t="shared" ref="P132:P195" si="20">CONCATENATE("'",E132,"'")</f>
        <v>'2016'</v>
      </c>
      <c r="Q132" s="1" t="str">
        <f t="shared" ref="Q132:Q195" si="21">CONCATENATE("'",F132,"'")</f>
        <v>'FINAL'</v>
      </c>
      <c r="R132" s="1" t="str">
        <f t="shared" ref="R132:R195" si="22">CONCATENATE("'",G132,"'")</f>
        <v>'Index'</v>
      </c>
      <c r="S132" s="1" t="str">
        <f t="shared" ref="S132:S195" si="23">CONCATENATE("'",H132,"'")</f>
        <v>'Energy Statistics - NRG'</v>
      </c>
      <c r="T132" s="1" t="str">
        <f t="shared" si="16"/>
        <v>'Energy Price Indexes - Base Period December 1996 quarter (=1000)'</v>
      </c>
      <c r="U132" s="1" t="str">
        <f t="shared" si="17"/>
        <v>'Household Petrol'</v>
      </c>
    </row>
    <row r="133" spans="1:21" x14ac:dyDescent="0.3">
      <c r="A133" s="1" t="s">
        <v>850</v>
      </c>
      <c r="B133" s="1" t="s">
        <v>952</v>
      </c>
      <c r="C133" s="1">
        <v>2019</v>
      </c>
      <c r="D133" s="1">
        <v>9</v>
      </c>
      <c r="E133" s="1">
        <v>2.2999999999999998</v>
      </c>
      <c r="F133" s="1" t="s">
        <v>2</v>
      </c>
      <c r="G133" s="1" t="s">
        <v>97</v>
      </c>
      <c r="H133" s="1" t="s">
        <v>324</v>
      </c>
      <c r="I133" s="1" t="s">
        <v>330</v>
      </c>
      <c r="J133" s="1" t="s">
        <v>328</v>
      </c>
      <c r="L133" s="1" t="str">
        <f t="shared" si="18"/>
        <v>'PPIQ'</v>
      </c>
      <c r="M133" s="1" t="str">
        <f t="shared" si="19"/>
        <v>'SQN900000AC'</v>
      </c>
      <c r="N133" s="1" t="str">
        <f t="shared" si="19"/>
        <v>'2019'</v>
      </c>
      <c r="O133" s="1" t="str">
        <f t="shared" si="19"/>
        <v>'9'</v>
      </c>
      <c r="P133" s="1" t="str">
        <f t="shared" si="20"/>
        <v>'2.3'</v>
      </c>
      <c r="Q133" s="1" t="str">
        <f t="shared" si="21"/>
        <v>'FINAL'</v>
      </c>
      <c r="R133" s="1" t="str">
        <f t="shared" si="22"/>
        <v>'Percent'</v>
      </c>
      <c r="S133" s="1" t="str">
        <f t="shared" si="23"/>
        <v>'Producers Price Index - PPI'</v>
      </c>
      <c r="T133" s="1" t="str">
        <f t="shared" si="16"/>
        <v>'Inputs (ANZSIC06) - NZSIOC level 1, percentage change, Base: Dec. 2010 qtr'</v>
      </c>
      <c r="U133" s="1" t="str">
        <f t="shared" si="17"/>
        <v>'All Industries'</v>
      </c>
    </row>
    <row r="134" spans="1:21" x14ac:dyDescent="0.3">
      <c r="A134" s="1" t="s">
        <v>850</v>
      </c>
      <c r="B134" s="1" t="s">
        <v>953</v>
      </c>
      <c r="C134" s="1">
        <v>2005</v>
      </c>
      <c r="D134" s="1">
        <v>12</v>
      </c>
      <c r="E134" s="1">
        <v>825.879547</v>
      </c>
      <c r="F134" s="1" t="s">
        <v>2</v>
      </c>
      <c r="G134" s="1" t="s">
        <v>3</v>
      </c>
      <c r="H134" s="1" t="s">
        <v>324</v>
      </c>
      <c r="I134" s="1" t="s">
        <v>339</v>
      </c>
      <c r="J134" s="1" t="s">
        <v>343</v>
      </c>
      <c r="L134" s="1" t="str">
        <f t="shared" si="18"/>
        <v>'PPIQ'</v>
      </c>
      <c r="M134" s="1" t="str">
        <f t="shared" si="19"/>
        <v>'SQNAA1200'</v>
      </c>
      <c r="N134" s="1" t="str">
        <f t="shared" si="19"/>
        <v>'2005'</v>
      </c>
      <c r="O134" s="1" t="str">
        <f t="shared" si="19"/>
        <v>'12'</v>
      </c>
      <c r="P134" s="1" t="str">
        <f t="shared" si="20"/>
        <v>'825.879547'</v>
      </c>
      <c r="Q134" s="1" t="str">
        <f t="shared" si="21"/>
        <v>'FINAL'</v>
      </c>
      <c r="R134" s="1" t="str">
        <f t="shared" si="22"/>
        <v>'Index'</v>
      </c>
      <c r="S134" s="1" t="str">
        <f t="shared" si="23"/>
        <v>'Producers Price Index - PPI'</v>
      </c>
      <c r="T134" s="1" t="str">
        <f t="shared" si="16"/>
        <v>'Inputs (ANZSIC06) - NZSIOC level 3, Base: Dec. 2010 quarter (=1000)'</v>
      </c>
      <c r="U134" s="1" t="str">
        <f t="shared" si="17"/>
        <v>'Sheep &amp; Beef Cattle Farming'</v>
      </c>
    </row>
    <row r="135" spans="1:21" x14ac:dyDescent="0.3">
      <c r="A135" s="1" t="s">
        <v>850</v>
      </c>
      <c r="B135" s="1" t="s">
        <v>954</v>
      </c>
      <c r="C135" s="1">
        <v>2003</v>
      </c>
      <c r="D135" s="1">
        <v>6</v>
      </c>
      <c r="E135" s="1">
        <v>826</v>
      </c>
      <c r="F135" s="1" t="s">
        <v>2</v>
      </c>
      <c r="G135" s="1" t="s">
        <v>3</v>
      </c>
      <c r="H135" s="1" t="s">
        <v>324</v>
      </c>
      <c r="I135" s="1" t="s">
        <v>341</v>
      </c>
      <c r="J135" s="1" t="s">
        <v>808</v>
      </c>
      <c r="L135" s="1" t="str">
        <f t="shared" si="18"/>
        <v>'PPIQ'</v>
      </c>
      <c r="M135" s="1" t="str">
        <f t="shared" si="19"/>
        <v>'SQNAA211X'</v>
      </c>
      <c r="N135" s="1" t="str">
        <f t="shared" si="19"/>
        <v>'2003'</v>
      </c>
      <c r="O135" s="1" t="str">
        <f t="shared" si="19"/>
        <v>'6'</v>
      </c>
      <c r="P135" s="1" t="str">
        <f t="shared" si="20"/>
        <v>'826'</v>
      </c>
      <c r="Q135" s="1" t="str">
        <f t="shared" si="21"/>
        <v>'FINAL'</v>
      </c>
      <c r="R135" s="1" t="str">
        <f t="shared" si="22"/>
        <v>'Index'</v>
      </c>
      <c r="S135" s="1" t="str">
        <f t="shared" si="23"/>
        <v>'Producers Price Index - PPI'</v>
      </c>
      <c r="T135" s="1" t="str">
        <f t="shared" si="16"/>
        <v>'Inputs (ANZSIC06) - NZSIOC level 4, Base: Dec. 2010 quarter (=1000)'</v>
      </c>
      <c r="U135" s="1" t="str">
        <f t="shared" si="17"/>
        <v>'Forestry &amp; Logging'</v>
      </c>
    </row>
    <row r="136" spans="1:21" x14ac:dyDescent="0.3">
      <c r="A136" s="1" t="s">
        <v>850</v>
      </c>
      <c r="B136" s="1" t="s">
        <v>955</v>
      </c>
      <c r="C136" s="1">
        <v>2019</v>
      </c>
      <c r="D136" s="1">
        <v>12</v>
      </c>
      <c r="E136" s="1">
        <v>1247</v>
      </c>
      <c r="F136" s="1" t="s">
        <v>2</v>
      </c>
      <c r="G136" s="1" t="s">
        <v>3</v>
      </c>
      <c r="H136" s="1" t="s">
        <v>324</v>
      </c>
      <c r="I136" s="1" t="s">
        <v>325</v>
      </c>
      <c r="J136" s="1" t="s">
        <v>343</v>
      </c>
      <c r="L136" s="1" t="str">
        <f t="shared" si="18"/>
        <v>'PPIQ'</v>
      </c>
      <c r="M136" s="1" t="str">
        <f t="shared" si="19"/>
        <v>'SQNBB0000'</v>
      </c>
      <c r="N136" s="1" t="str">
        <f t="shared" si="19"/>
        <v>'2019'</v>
      </c>
      <c r="O136" s="1" t="str">
        <f t="shared" si="19"/>
        <v>'12'</v>
      </c>
      <c r="P136" s="1" t="str">
        <f t="shared" si="20"/>
        <v>'1247'</v>
      </c>
      <c r="Q136" s="1" t="str">
        <f t="shared" si="21"/>
        <v>'FINAL'</v>
      </c>
      <c r="R136" s="1" t="str">
        <f t="shared" si="22"/>
        <v>'Index'</v>
      </c>
      <c r="S136" s="1" t="str">
        <f t="shared" si="23"/>
        <v>'Producers Price Index - PPI'</v>
      </c>
      <c r="T136" s="1" t="str">
        <f t="shared" si="16"/>
        <v>'Inputs (ANZSIC06) - NZSIOC level 1, Base: Dec. 2010 quarter (=1000)'</v>
      </c>
      <c r="U136" s="1" t="str">
        <f t="shared" si="17"/>
        <v>'Sheep &amp; Beef Cattle Farming'</v>
      </c>
    </row>
    <row r="137" spans="1:21" x14ac:dyDescent="0.3">
      <c r="A137" s="1" t="s">
        <v>850</v>
      </c>
      <c r="B137" s="1" t="s">
        <v>956</v>
      </c>
      <c r="C137" s="1">
        <v>2014</v>
      </c>
      <c r="D137" s="1">
        <v>6</v>
      </c>
      <c r="E137" s="1">
        <v>1108</v>
      </c>
      <c r="F137" s="1" t="s">
        <v>2</v>
      </c>
      <c r="G137" s="1" t="s">
        <v>3</v>
      </c>
      <c r="H137" s="1" t="s">
        <v>324</v>
      </c>
      <c r="I137" s="1" t="s">
        <v>364</v>
      </c>
      <c r="J137" s="1" t="s">
        <v>373</v>
      </c>
      <c r="L137" s="1" t="str">
        <f t="shared" si="18"/>
        <v>'PPIQ'</v>
      </c>
      <c r="M137" s="1" t="str">
        <f t="shared" si="19"/>
        <v>'SQNC05110'</v>
      </c>
      <c r="N137" s="1" t="str">
        <f t="shared" si="19"/>
        <v>'2014'</v>
      </c>
      <c r="O137" s="1" t="str">
        <f t="shared" si="19"/>
        <v>'6'</v>
      </c>
      <c r="P137" s="1" t="str">
        <f t="shared" si="20"/>
        <v>'1108'</v>
      </c>
      <c r="Q137" s="1" t="str">
        <f t="shared" si="21"/>
        <v>'FINAL'</v>
      </c>
      <c r="R137" s="1" t="str">
        <f t="shared" si="22"/>
        <v>'Index'</v>
      </c>
      <c r="S137" s="1" t="str">
        <f t="shared" si="23"/>
        <v>'Producers Price Index - PPI'</v>
      </c>
      <c r="T137" s="1" t="str">
        <f t="shared" si="16"/>
        <v>'Published input commodities, Base Dec 2009'</v>
      </c>
      <c r="U137" s="1" t="str">
        <f t="shared" si="17"/>
        <v>'Agricultural services'</v>
      </c>
    </row>
    <row r="138" spans="1:21" x14ac:dyDescent="0.3">
      <c r="A138" s="1" t="s">
        <v>850</v>
      </c>
      <c r="B138" s="1" t="s">
        <v>957</v>
      </c>
      <c r="C138" s="1">
        <v>2021</v>
      </c>
      <c r="D138" s="1">
        <v>3</v>
      </c>
      <c r="E138" s="1">
        <v>1169</v>
      </c>
      <c r="F138" s="1" t="s">
        <v>2</v>
      </c>
      <c r="G138" s="1" t="s">
        <v>3</v>
      </c>
      <c r="H138" s="1" t="s">
        <v>324</v>
      </c>
      <c r="I138" s="1" t="s">
        <v>364</v>
      </c>
      <c r="J138" s="1" t="s">
        <v>812</v>
      </c>
      <c r="L138" s="1" t="str">
        <f t="shared" si="18"/>
        <v>'PPIQ'</v>
      </c>
      <c r="M138" s="1" t="str">
        <f t="shared" si="19"/>
        <v>'SQNC31150'</v>
      </c>
      <c r="N138" s="1" t="str">
        <f t="shared" si="19"/>
        <v>'2021'</v>
      </c>
      <c r="O138" s="1" t="str">
        <f t="shared" si="19"/>
        <v>'3'</v>
      </c>
      <c r="P138" s="1" t="str">
        <f t="shared" si="20"/>
        <v>'1169'</v>
      </c>
      <c r="Q138" s="1" t="str">
        <f t="shared" si="21"/>
        <v>'FINAL'</v>
      </c>
      <c r="R138" s="1" t="str">
        <f t="shared" si="22"/>
        <v>'Index'</v>
      </c>
      <c r="S138" s="1" t="str">
        <f t="shared" si="23"/>
        <v>'Producers Price Index - PPI'</v>
      </c>
      <c r="T138" s="1" t="str">
        <f t="shared" si="16"/>
        <v>'Published input commodities, Base Dec 2009'</v>
      </c>
      <c r="U138" s="1" t="str">
        <f t="shared" si="17"/>
        <v>'Wood &amp; timber'</v>
      </c>
    </row>
    <row r="139" spans="1:21" x14ac:dyDescent="0.3">
      <c r="A139" s="1" t="s">
        <v>850</v>
      </c>
      <c r="B139" s="1" t="s">
        <v>958</v>
      </c>
      <c r="C139" s="1">
        <v>2016</v>
      </c>
      <c r="D139" s="1">
        <v>6</v>
      </c>
      <c r="E139" s="1">
        <v>1088</v>
      </c>
      <c r="F139" s="1" t="s">
        <v>2</v>
      </c>
      <c r="G139" s="1" t="s">
        <v>3</v>
      </c>
      <c r="H139" s="1" t="s">
        <v>324</v>
      </c>
      <c r="I139" s="1" t="s">
        <v>364</v>
      </c>
      <c r="J139" s="1" t="s">
        <v>398</v>
      </c>
      <c r="L139" s="1" t="str">
        <f t="shared" si="18"/>
        <v>'PPIQ'</v>
      </c>
      <c r="M139" s="1" t="str">
        <f t="shared" si="19"/>
        <v>'SQNC37500'</v>
      </c>
      <c r="N139" s="1" t="str">
        <f t="shared" si="19"/>
        <v>'2016'</v>
      </c>
      <c r="O139" s="1" t="str">
        <f t="shared" si="19"/>
        <v>'6'</v>
      </c>
      <c r="P139" s="1" t="str">
        <f t="shared" si="20"/>
        <v>'1088'</v>
      </c>
      <c r="Q139" s="1" t="str">
        <f t="shared" si="21"/>
        <v>'FINAL'</v>
      </c>
      <c r="R139" s="1" t="str">
        <f t="shared" si="22"/>
        <v>'Index'</v>
      </c>
      <c r="S139" s="1" t="str">
        <f t="shared" si="23"/>
        <v>'Producers Price Index - PPI'</v>
      </c>
      <c r="T139" s="1" t="str">
        <f t="shared" si="16"/>
        <v>'Published input commodities, Base Dec 2009'</v>
      </c>
      <c r="U139" s="1" t="str">
        <f t="shared" si="17"/>
        <v>'Articles of concrete, cement, and plaster'</v>
      </c>
    </row>
    <row r="140" spans="1:21" x14ac:dyDescent="0.3">
      <c r="A140" s="1" t="s">
        <v>850</v>
      </c>
      <c r="B140" s="1" t="s">
        <v>959</v>
      </c>
      <c r="C140" s="1">
        <v>2018</v>
      </c>
      <c r="D140" s="1">
        <v>12</v>
      </c>
      <c r="E140" s="1">
        <v>1478</v>
      </c>
      <c r="F140" s="1" t="s">
        <v>2</v>
      </c>
      <c r="G140" s="1" t="s">
        <v>3</v>
      </c>
      <c r="H140" s="1" t="s">
        <v>324</v>
      </c>
      <c r="I140" s="1" t="s">
        <v>364</v>
      </c>
      <c r="J140" s="1" t="s">
        <v>811</v>
      </c>
      <c r="L140" s="1" t="str">
        <f t="shared" si="18"/>
        <v>'PPIQ'</v>
      </c>
      <c r="M140" s="1" t="str">
        <f t="shared" si="19"/>
        <v>'SQNC49100'</v>
      </c>
      <c r="N140" s="1" t="str">
        <f t="shared" si="19"/>
        <v>'2018'</v>
      </c>
      <c r="O140" s="1" t="str">
        <f t="shared" si="19"/>
        <v>'12'</v>
      </c>
      <c r="P140" s="1" t="str">
        <f t="shared" si="20"/>
        <v>'1478'</v>
      </c>
      <c r="Q140" s="1" t="str">
        <f t="shared" si="21"/>
        <v>'FINAL'</v>
      </c>
      <c r="R140" s="1" t="str">
        <f t="shared" si="22"/>
        <v>'Index'</v>
      </c>
      <c r="S140" s="1" t="str">
        <f t="shared" si="23"/>
        <v>'Producers Price Index - PPI'</v>
      </c>
      <c r="T140" s="1" t="str">
        <f t="shared" si="16"/>
        <v>'Published input commodities, Base Dec 2009'</v>
      </c>
      <c r="U140" s="1" t="str">
        <f t="shared" si="17"/>
        <v>'Retail Trade &amp; Accommodation'</v>
      </c>
    </row>
    <row r="141" spans="1:21" x14ac:dyDescent="0.3">
      <c r="A141" s="1" t="s">
        <v>850</v>
      </c>
      <c r="B141" s="1" t="s">
        <v>960</v>
      </c>
      <c r="C141" s="1">
        <v>2009</v>
      </c>
      <c r="D141" s="1">
        <v>12</v>
      </c>
      <c r="E141" s="1">
        <v>1000</v>
      </c>
      <c r="F141" s="1" t="s">
        <v>2</v>
      </c>
      <c r="G141" s="1" t="s">
        <v>3</v>
      </c>
      <c r="H141" s="1" t="s">
        <v>324</v>
      </c>
      <c r="I141" s="1" t="s">
        <v>364</v>
      </c>
      <c r="J141" s="1" t="s">
        <v>421</v>
      </c>
      <c r="L141" s="1" t="str">
        <f t="shared" si="18"/>
        <v>'PPIQ'</v>
      </c>
      <c r="M141" s="1" t="str">
        <f t="shared" si="19"/>
        <v>'SQNC74300'</v>
      </c>
      <c r="N141" s="1" t="str">
        <f t="shared" si="19"/>
        <v>'2009'</v>
      </c>
      <c r="O141" s="1" t="str">
        <f t="shared" si="19"/>
        <v>'12'</v>
      </c>
      <c r="P141" s="1" t="str">
        <f t="shared" si="20"/>
        <v>'1000'</v>
      </c>
      <c r="Q141" s="1" t="str">
        <f t="shared" si="21"/>
        <v>'FINAL'</v>
      </c>
      <c r="R141" s="1" t="str">
        <f t="shared" si="22"/>
        <v>'Index'</v>
      </c>
      <c r="S141" s="1" t="str">
        <f t="shared" si="23"/>
        <v>'Producers Price Index - PPI'</v>
      </c>
      <c r="T141" s="1" t="str">
        <f t="shared" si="16"/>
        <v>'Published input commodities, Base Dec 2009'</v>
      </c>
      <c r="U141" s="1" t="str">
        <f t="shared" si="17"/>
        <v>'Beverage serving services'</v>
      </c>
    </row>
    <row r="142" spans="1:21" x14ac:dyDescent="0.3">
      <c r="A142" s="1" t="s">
        <v>850</v>
      </c>
      <c r="B142" s="1" t="s">
        <v>961</v>
      </c>
      <c r="C142" s="1">
        <v>2012</v>
      </c>
      <c r="D142" s="1">
        <v>6</v>
      </c>
      <c r="E142" s="1">
        <v>1100</v>
      </c>
      <c r="F142" s="1" t="s">
        <v>118</v>
      </c>
      <c r="G142" s="1" t="s">
        <v>3</v>
      </c>
      <c r="H142" s="1" t="s">
        <v>324</v>
      </c>
      <c r="I142" s="1" t="s">
        <v>364</v>
      </c>
      <c r="J142" s="1" t="s">
        <v>436</v>
      </c>
      <c r="L142" s="1" t="str">
        <f t="shared" si="18"/>
        <v>'PPIQ'</v>
      </c>
      <c r="M142" s="1" t="str">
        <f t="shared" si="19"/>
        <v>'SQNC81230'</v>
      </c>
      <c r="N142" s="1" t="str">
        <f t="shared" si="19"/>
        <v>'2012'</v>
      </c>
      <c r="O142" s="1" t="str">
        <f t="shared" si="19"/>
        <v>'6'</v>
      </c>
      <c r="P142" s="1" t="str">
        <f t="shared" si="20"/>
        <v>'1100'</v>
      </c>
      <c r="Q142" s="1" t="str">
        <f t="shared" si="21"/>
        <v>'REVISED'</v>
      </c>
      <c r="R142" s="1" t="str">
        <f t="shared" si="22"/>
        <v>'Index'</v>
      </c>
      <c r="S142" s="1" t="str">
        <f t="shared" si="23"/>
        <v>'Producers Price Index - PPI'</v>
      </c>
      <c r="T142" s="1" t="str">
        <f t="shared" si="16"/>
        <v>'Published input commodities, Base Dec 2009'</v>
      </c>
      <c r="U142" s="1" t="str">
        <f t="shared" si="17"/>
        <v>'General and other insurance services'</v>
      </c>
    </row>
    <row r="143" spans="1:21" x14ac:dyDescent="0.3">
      <c r="A143" s="1" t="s">
        <v>850</v>
      </c>
      <c r="B143" s="1" t="s">
        <v>962</v>
      </c>
      <c r="C143" s="1">
        <v>2014</v>
      </c>
      <c r="D143" s="1">
        <v>12</v>
      </c>
      <c r="E143" s="1">
        <v>1103</v>
      </c>
      <c r="F143" s="1" t="s">
        <v>2</v>
      </c>
      <c r="G143" s="1" t="s">
        <v>3</v>
      </c>
      <c r="H143" s="1" t="s">
        <v>324</v>
      </c>
      <c r="I143" s="1" t="s">
        <v>364</v>
      </c>
      <c r="J143" s="1" t="s">
        <v>451</v>
      </c>
      <c r="L143" s="1" t="str">
        <f t="shared" si="18"/>
        <v>'PPIQ'</v>
      </c>
      <c r="M143" s="1" t="str">
        <f t="shared" si="19"/>
        <v>'SQNC97200'</v>
      </c>
      <c r="N143" s="1" t="str">
        <f t="shared" si="19"/>
        <v>'2014'</v>
      </c>
      <c r="O143" s="1" t="str">
        <f t="shared" si="19"/>
        <v>'12'</v>
      </c>
      <c r="P143" s="1" t="str">
        <f t="shared" si="20"/>
        <v>'1103'</v>
      </c>
      <c r="Q143" s="1" t="str">
        <f t="shared" si="21"/>
        <v>'FINAL'</v>
      </c>
      <c r="R143" s="1" t="str">
        <f t="shared" si="22"/>
        <v>'Index'</v>
      </c>
      <c r="S143" s="1" t="str">
        <f t="shared" si="23"/>
        <v>'Producers Price Index - PPI'</v>
      </c>
      <c r="T143" s="1" t="str">
        <f t="shared" si="16"/>
        <v>'Published input commodities, Base Dec 2009'</v>
      </c>
      <c r="U143" s="1" t="str">
        <f t="shared" si="17"/>
        <v>'Repair and maintenance of transport machinery and equipment'</v>
      </c>
    </row>
    <row r="144" spans="1:21" x14ac:dyDescent="0.3">
      <c r="A144" s="1" t="s">
        <v>850</v>
      </c>
      <c r="B144" s="1" t="s">
        <v>963</v>
      </c>
      <c r="C144" s="1">
        <v>2004</v>
      </c>
      <c r="D144" s="1">
        <v>12</v>
      </c>
      <c r="E144" s="1">
        <v>812</v>
      </c>
      <c r="F144" s="1" t="s">
        <v>2</v>
      </c>
      <c r="G144" s="1" t="s">
        <v>3</v>
      </c>
      <c r="H144" s="1" t="s">
        <v>324</v>
      </c>
      <c r="I144" s="1" t="s">
        <v>341</v>
      </c>
      <c r="J144" s="1" t="s">
        <v>460</v>
      </c>
      <c r="L144" s="1" t="str">
        <f t="shared" si="18"/>
        <v>'PPIQ'</v>
      </c>
      <c r="M144" s="1" t="str">
        <f t="shared" si="19"/>
        <v>'SQNCC121X'</v>
      </c>
      <c r="N144" s="1" t="str">
        <f t="shared" si="19"/>
        <v>'2004'</v>
      </c>
      <c r="O144" s="1" t="str">
        <f t="shared" si="19"/>
        <v>'12'</v>
      </c>
      <c r="P144" s="1" t="str">
        <f t="shared" si="20"/>
        <v>'812'</v>
      </c>
      <c r="Q144" s="1" t="str">
        <f t="shared" si="21"/>
        <v>'FINAL'</v>
      </c>
      <c r="R144" s="1" t="str">
        <f t="shared" si="22"/>
        <v>'Index'</v>
      </c>
      <c r="S144" s="1" t="str">
        <f t="shared" si="23"/>
        <v>'Producers Price Index - PPI'</v>
      </c>
      <c r="T144" s="1" t="str">
        <f t="shared" si="16"/>
        <v>'Inputs (ANZSIC06) - NZSIOC level 4, Base: Dec. 2010 quarter (=1000)'</v>
      </c>
      <c r="U144" s="1" t="str">
        <f t="shared" si="17"/>
        <v>'Seafood Processing'</v>
      </c>
    </row>
    <row r="145" spans="1:21" x14ac:dyDescent="0.3">
      <c r="A145" s="1" t="s">
        <v>850</v>
      </c>
      <c r="B145" s="1" t="s">
        <v>964</v>
      </c>
      <c r="C145" s="1">
        <v>2017</v>
      </c>
      <c r="D145" s="1">
        <v>12</v>
      </c>
      <c r="E145" s="1">
        <v>1075</v>
      </c>
      <c r="F145" s="1" t="s">
        <v>2</v>
      </c>
      <c r="G145" s="1" t="s">
        <v>3</v>
      </c>
      <c r="H145" s="1" t="s">
        <v>324</v>
      </c>
      <c r="I145" s="1" t="s">
        <v>341</v>
      </c>
      <c r="J145" s="1" t="s">
        <v>468</v>
      </c>
      <c r="L145" s="1" t="str">
        <f t="shared" si="18"/>
        <v>'PPIQ'</v>
      </c>
      <c r="M145" s="1" t="str">
        <f t="shared" si="19"/>
        <v>'SQNCC151X'</v>
      </c>
      <c r="N145" s="1" t="str">
        <f t="shared" si="19"/>
        <v>'2017'</v>
      </c>
      <c r="O145" s="1" t="str">
        <f t="shared" si="19"/>
        <v>'12'</v>
      </c>
      <c r="P145" s="1" t="str">
        <f t="shared" si="20"/>
        <v>'1075'</v>
      </c>
      <c r="Q145" s="1" t="str">
        <f t="shared" si="21"/>
        <v>'FINAL'</v>
      </c>
      <c r="R145" s="1" t="str">
        <f t="shared" si="22"/>
        <v>'Index'</v>
      </c>
      <c r="S145" s="1" t="str">
        <f t="shared" si="23"/>
        <v>'Producers Price Index - PPI'</v>
      </c>
      <c r="T145" s="1" t="str">
        <f t="shared" si="16"/>
        <v>'Inputs (ANZSIC06) - NZSIOC level 4, Base: Dec. 2010 quarter (=1000)'</v>
      </c>
      <c r="U145" s="1" t="str">
        <f t="shared" si="17"/>
        <v>'Beverage and Tobacco Product Manufacturing'</v>
      </c>
    </row>
    <row r="146" spans="1:21" x14ac:dyDescent="0.3">
      <c r="A146" s="1" t="s">
        <v>850</v>
      </c>
      <c r="B146" s="1" t="s">
        <v>965</v>
      </c>
      <c r="C146" s="1">
        <v>2003</v>
      </c>
      <c r="D146" s="1">
        <v>12</v>
      </c>
      <c r="E146" s="1">
        <v>856</v>
      </c>
      <c r="F146" s="1" t="s">
        <v>2</v>
      </c>
      <c r="G146" s="1" t="s">
        <v>3</v>
      </c>
      <c r="H146" s="1" t="s">
        <v>324</v>
      </c>
      <c r="I146" s="1" t="s">
        <v>341</v>
      </c>
      <c r="J146" s="1" t="s">
        <v>478</v>
      </c>
      <c r="L146" s="1" t="str">
        <f t="shared" si="18"/>
        <v>'PPIQ'</v>
      </c>
      <c r="M146" s="1" t="str">
        <f t="shared" si="19"/>
        <v>'SQNCC311X'</v>
      </c>
      <c r="N146" s="1" t="str">
        <f t="shared" si="19"/>
        <v>'2003'</v>
      </c>
      <c r="O146" s="1" t="str">
        <f t="shared" si="19"/>
        <v>'12'</v>
      </c>
      <c r="P146" s="1" t="str">
        <f t="shared" si="20"/>
        <v>'856'</v>
      </c>
      <c r="Q146" s="1" t="str">
        <f t="shared" si="21"/>
        <v>'FINAL'</v>
      </c>
      <c r="R146" s="1" t="str">
        <f t="shared" si="22"/>
        <v>'Index'</v>
      </c>
      <c r="S146" s="1" t="str">
        <f t="shared" si="23"/>
        <v>'Producers Price Index - PPI'</v>
      </c>
      <c r="T146" s="1" t="str">
        <f t="shared" si="16"/>
        <v>'Inputs (ANZSIC06) - NZSIOC level 4, Base: Dec. 2010 quarter (=1000)'</v>
      </c>
      <c r="U146" s="1" t="str">
        <f t="shared" si="17"/>
        <v>'Wood Product Manufacturing'</v>
      </c>
    </row>
    <row r="147" spans="1:21" x14ac:dyDescent="0.3">
      <c r="A147" s="1" t="s">
        <v>850</v>
      </c>
      <c r="B147" s="1" t="s">
        <v>966</v>
      </c>
      <c r="C147" s="1">
        <v>2016</v>
      </c>
      <c r="D147" s="1">
        <v>12</v>
      </c>
      <c r="E147" s="1">
        <v>810</v>
      </c>
      <c r="F147" s="1" t="s">
        <v>2</v>
      </c>
      <c r="G147" s="1" t="s">
        <v>3</v>
      </c>
      <c r="H147" s="1" t="s">
        <v>324</v>
      </c>
      <c r="I147" s="1" t="s">
        <v>336</v>
      </c>
      <c r="J147" s="1" t="s">
        <v>486</v>
      </c>
      <c r="L147" s="1" t="str">
        <f t="shared" si="18"/>
        <v>'PPIQ'</v>
      </c>
      <c r="M147" s="1" t="str">
        <f t="shared" si="19"/>
        <v>'SQNCC5000'</v>
      </c>
      <c r="N147" s="1" t="str">
        <f t="shared" si="19"/>
        <v>'2016'</v>
      </c>
      <c r="O147" s="1" t="str">
        <f t="shared" si="19"/>
        <v>'12'</v>
      </c>
      <c r="P147" s="1" t="str">
        <f t="shared" si="20"/>
        <v>'810'</v>
      </c>
      <c r="Q147" s="1" t="str">
        <f t="shared" si="21"/>
        <v>'FINAL'</v>
      </c>
      <c r="R147" s="1" t="str">
        <f t="shared" si="22"/>
        <v>'Index'</v>
      </c>
      <c r="S147" s="1" t="str">
        <f t="shared" si="23"/>
        <v>'Producers Price Index - PPI'</v>
      </c>
      <c r="T147" s="1" t="str">
        <f t="shared" ref="T147:T210" si="24">CONCATENATE("'",I147,"'")</f>
        <v>'Inputs (ANZSIC06) - NZSIOC level 2, Base: Dec. 2010 quarter (=1000)'</v>
      </c>
      <c r="U147" s="1" t="str">
        <f t="shared" ref="U147:U210" si="25">CONCATENATE("'",J147,"'")</f>
        <v>'Petroleum, Chemical, Polymer and Rubber Product Manufacturing'</v>
      </c>
    </row>
    <row r="148" spans="1:21" x14ac:dyDescent="0.3">
      <c r="A148" s="1" t="s">
        <v>850</v>
      </c>
      <c r="B148" s="1" t="s">
        <v>967</v>
      </c>
      <c r="C148" s="1">
        <v>2009</v>
      </c>
      <c r="D148" s="1">
        <v>12</v>
      </c>
      <c r="E148" s="1">
        <v>977.82258100000001</v>
      </c>
      <c r="F148" s="1" t="s">
        <v>2</v>
      </c>
      <c r="G148" s="1" t="s">
        <v>3</v>
      </c>
      <c r="H148" s="1" t="s">
        <v>324</v>
      </c>
      <c r="I148" s="1" t="s">
        <v>339</v>
      </c>
      <c r="J148" s="1" t="s">
        <v>494</v>
      </c>
      <c r="L148" s="1" t="str">
        <f t="shared" si="18"/>
        <v>'PPIQ'</v>
      </c>
      <c r="M148" s="1" t="str">
        <f t="shared" si="19"/>
        <v>'SQNCC6100'</v>
      </c>
      <c r="N148" s="1" t="str">
        <f t="shared" si="19"/>
        <v>'2009'</v>
      </c>
      <c r="O148" s="1" t="str">
        <f t="shared" si="19"/>
        <v>'12'</v>
      </c>
      <c r="P148" s="1" t="str">
        <f t="shared" si="20"/>
        <v>'977.822581'</v>
      </c>
      <c r="Q148" s="1" t="str">
        <f t="shared" si="21"/>
        <v>'FINAL'</v>
      </c>
      <c r="R148" s="1" t="str">
        <f t="shared" si="22"/>
        <v>'Index'</v>
      </c>
      <c r="S148" s="1" t="str">
        <f t="shared" si="23"/>
        <v>'Producers Price Index - PPI'</v>
      </c>
      <c r="T148" s="1" t="str">
        <f t="shared" si="24"/>
        <v>'Inputs (ANZSIC06) - NZSIOC level 3, Base: Dec. 2010 quarter (=1000)'</v>
      </c>
      <c r="U148" s="1" t="str">
        <f t="shared" si="25"/>
        <v>'Non-Metallic Mineral Product Manufacturing'</v>
      </c>
    </row>
    <row r="149" spans="1:21" x14ac:dyDescent="0.3">
      <c r="A149" s="1" t="s">
        <v>850</v>
      </c>
      <c r="B149" s="1" t="s">
        <v>968</v>
      </c>
      <c r="C149" s="1">
        <v>1995</v>
      </c>
      <c r="D149" s="1">
        <v>12</v>
      </c>
      <c r="E149" s="1">
        <v>739</v>
      </c>
      <c r="F149" s="1" t="s">
        <v>2</v>
      </c>
      <c r="G149" s="1" t="s">
        <v>3</v>
      </c>
      <c r="H149" s="1" t="s">
        <v>324</v>
      </c>
      <c r="I149" s="1" t="s">
        <v>336</v>
      </c>
      <c r="J149" s="1" t="s">
        <v>504</v>
      </c>
      <c r="L149" s="1" t="str">
        <f t="shared" si="18"/>
        <v>'PPIQ'</v>
      </c>
      <c r="M149" s="1" t="str">
        <f t="shared" si="19"/>
        <v>'SQNCC8000'</v>
      </c>
      <c r="N149" s="1" t="str">
        <f t="shared" si="19"/>
        <v>'1995'</v>
      </c>
      <c r="O149" s="1" t="str">
        <f t="shared" si="19"/>
        <v>'12'</v>
      </c>
      <c r="P149" s="1" t="str">
        <f t="shared" si="20"/>
        <v>'739'</v>
      </c>
      <c r="Q149" s="1" t="str">
        <f t="shared" si="21"/>
        <v>'FINAL'</v>
      </c>
      <c r="R149" s="1" t="str">
        <f t="shared" si="22"/>
        <v>'Index'</v>
      </c>
      <c r="S149" s="1" t="str">
        <f t="shared" si="23"/>
        <v>'Producers Price Index - PPI'</v>
      </c>
      <c r="T149" s="1" t="str">
        <f t="shared" si="24"/>
        <v>'Inputs (ANZSIC06) - NZSIOC level 2, Base: Dec. 2010 quarter (=1000)'</v>
      </c>
      <c r="U149" s="1" t="str">
        <f t="shared" si="25"/>
        <v>'Transport Equipment, Machinery and Equipment Manufacturing'</v>
      </c>
    </row>
    <row r="150" spans="1:21" x14ac:dyDescent="0.3">
      <c r="A150" s="1" t="s">
        <v>850</v>
      </c>
      <c r="B150" s="1" t="s">
        <v>969</v>
      </c>
      <c r="C150" s="1">
        <v>2008</v>
      </c>
      <c r="D150" s="1">
        <v>12</v>
      </c>
      <c r="E150" s="1">
        <v>989.89169700000002</v>
      </c>
      <c r="F150" s="1" t="s">
        <v>2</v>
      </c>
      <c r="G150" s="1" t="s">
        <v>3</v>
      </c>
      <c r="H150" s="1" t="s">
        <v>324</v>
      </c>
      <c r="I150" s="1" t="s">
        <v>336</v>
      </c>
      <c r="J150" s="1" t="s">
        <v>512</v>
      </c>
      <c r="L150" s="1" t="str">
        <f t="shared" si="18"/>
        <v>'PPIQ'</v>
      </c>
      <c r="M150" s="1" t="str">
        <f t="shared" si="19"/>
        <v>'SQNCC9000'</v>
      </c>
      <c r="N150" s="1" t="str">
        <f t="shared" si="19"/>
        <v>'2008'</v>
      </c>
      <c r="O150" s="1" t="str">
        <f t="shared" si="19"/>
        <v>'12'</v>
      </c>
      <c r="P150" s="1" t="str">
        <f t="shared" si="20"/>
        <v>'989.891697'</v>
      </c>
      <c r="Q150" s="1" t="str">
        <f t="shared" si="21"/>
        <v>'FINAL'</v>
      </c>
      <c r="R150" s="1" t="str">
        <f t="shared" si="22"/>
        <v>'Index'</v>
      </c>
      <c r="S150" s="1" t="str">
        <f t="shared" si="23"/>
        <v>'Producers Price Index - PPI'</v>
      </c>
      <c r="T150" s="1" t="str">
        <f t="shared" si="24"/>
        <v>'Inputs (ANZSIC06) - NZSIOC level 2, Base: Dec. 2010 quarter (=1000)'</v>
      </c>
      <c r="U150" s="1" t="str">
        <f t="shared" si="25"/>
        <v>'Furniture and Other Manufacturing'</v>
      </c>
    </row>
    <row r="151" spans="1:21" x14ac:dyDescent="0.3">
      <c r="A151" s="1" t="s">
        <v>850</v>
      </c>
      <c r="B151" s="1" t="s">
        <v>970</v>
      </c>
      <c r="C151" s="1">
        <v>1994</v>
      </c>
      <c r="D151" s="1">
        <v>12</v>
      </c>
      <c r="E151" s="1">
        <v>555</v>
      </c>
      <c r="F151" s="1" t="s">
        <v>2</v>
      </c>
      <c r="G151" s="1" t="s">
        <v>3</v>
      </c>
      <c r="H151" s="1" t="s">
        <v>324</v>
      </c>
      <c r="I151" s="1" t="s">
        <v>339</v>
      </c>
      <c r="J151" s="1" t="s">
        <v>522</v>
      </c>
      <c r="L151" s="1" t="str">
        <f t="shared" si="18"/>
        <v>'PPIQ'</v>
      </c>
      <c r="M151" s="1" t="str">
        <f t="shared" si="19"/>
        <v>'SQNDD1200'</v>
      </c>
      <c r="N151" s="1" t="str">
        <f t="shared" si="19"/>
        <v>'1994'</v>
      </c>
      <c r="O151" s="1" t="str">
        <f t="shared" si="19"/>
        <v>'12'</v>
      </c>
      <c r="P151" s="1" t="str">
        <f t="shared" si="20"/>
        <v>'555'</v>
      </c>
      <c r="Q151" s="1" t="str">
        <f t="shared" si="21"/>
        <v>'FINAL'</v>
      </c>
      <c r="R151" s="1" t="str">
        <f t="shared" si="22"/>
        <v>'Index'</v>
      </c>
      <c r="S151" s="1" t="str">
        <f t="shared" si="23"/>
        <v>'Producers Price Index - PPI'</v>
      </c>
      <c r="T151" s="1" t="str">
        <f t="shared" si="24"/>
        <v>'Inputs (ANZSIC06) - NZSIOC level 3, Base: Dec. 2010 quarter (=1000)'</v>
      </c>
      <c r="U151" s="1" t="str">
        <f t="shared" si="25"/>
        <v>'Water, Sewerage, Drainage and Waste Services'</v>
      </c>
    </row>
    <row r="152" spans="1:21" x14ac:dyDescent="0.3">
      <c r="A152" s="1" t="s">
        <v>850</v>
      </c>
      <c r="B152" s="1" t="s">
        <v>971</v>
      </c>
      <c r="C152" s="1">
        <v>2007</v>
      </c>
      <c r="D152" s="1">
        <v>12</v>
      </c>
      <c r="E152" s="1">
        <v>908.53658499999995</v>
      </c>
      <c r="F152" s="1" t="s">
        <v>2</v>
      </c>
      <c r="G152" s="1" t="s">
        <v>3</v>
      </c>
      <c r="H152" s="1" t="s">
        <v>324</v>
      </c>
      <c r="I152" s="1" t="s">
        <v>339</v>
      </c>
      <c r="J152" s="1" t="s">
        <v>530</v>
      </c>
      <c r="L152" s="1" t="str">
        <f t="shared" si="18"/>
        <v>'PPIQ'</v>
      </c>
      <c r="M152" s="1" t="str">
        <f t="shared" si="19"/>
        <v>'SQNEE1200'</v>
      </c>
      <c r="N152" s="1" t="str">
        <f t="shared" si="19"/>
        <v>'2007'</v>
      </c>
      <c r="O152" s="1" t="str">
        <f t="shared" si="19"/>
        <v>'12'</v>
      </c>
      <c r="P152" s="1" t="str">
        <f t="shared" si="20"/>
        <v>'908.536585'</v>
      </c>
      <c r="Q152" s="1" t="str">
        <f t="shared" si="21"/>
        <v>'FINAL'</v>
      </c>
      <c r="R152" s="1" t="str">
        <f t="shared" si="22"/>
        <v>'Index'</v>
      </c>
      <c r="S152" s="1" t="str">
        <f t="shared" si="23"/>
        <v>'Producers Price Index - PPI'</v>
      </c>
      <c r="T152" s="1" t="str">
        <f t="shared" si="24"/>
        <v>'Inputs (ANZSIC06) - NZSIOC level 3, Base: Dec. 2010 quarter (=1000)'</v>
      </c>
      <c r="U152" s="1" t="str">
        <f t="shared" si="25"/>
        <v>'Heavy and Civil Engineering Construction'</v>
      </c>
    </row>
    <row r="153" spans="1:21" x14ac:dyDescent="0.3">
      <c r="A153" s="1" t="s">
        <v>850</v>
      </c>
      <c r="B153" s="1" t="s">
        <v>972</v>
      </c>
      <c r="C153" s="1">
        <v>2020</v>
      </c>
      <c r="D153" s="1">
        <v>12</v>
      </c>
      <c r="E153" s="1">
        <v>1143</v>
      </c>
      <c r="F153" s="1" t="s">
        <v>118</v>
      </c>
      <c r="G153" s="1" t="s">
        <v>3</v>
      </c>
      <c r="H153" s="1" t="s">
        <v>324</v>
      </c>
      <c r="I153" s="1" t="s">
        <v>339</v>
      </c>
      <c r="J153" s="1" t="s">
        <v>535</v>
      </c>
      <c r="L153" s="1" t="str">
        <f t="shared" si="18"/>
        <v>'PPIQ'</v>
      </c>
      <c r="M153" s="1" t="str">
        <f t="shared" si="19"/>
        <v>'SQNFF1100'</v>
      </c>
      <c r="N153" s="1" t="str">
        <f t="shared" si="19"/>
        <v>'2020'</v>
      </c>
      <c r="O153" s="1" t="str">
        <f t="shared" si="19"/>
        <v>'12'</v>
      </c>
      <c r="P153" s="1" t="str">
        <f t="shared" si="20"/>
        <v>'1143'</v>
      </c>
      <c r="Q153" s="1" t="str">
        <f t="shared" si="21"/>
        <v>'REVISED'</v>
      </c>
      <c r="R153" s="1" t="str">
        <f t="shared" si="22"/>
        <v>'Index'</v>
      </c>
      <c r="S153" s="1" t="str">
        <f t="shared" si="23"/>
        <v>'Producers Price Index - PPI'</v>
      </c>
      <c r="T153" s="1" t="str">
        <f t="shared" si="24"/>
        <v>'Inputs (ANZSIC06) - NZSIOC level 3, Base: Dec. 2010 quarter (=1000)'</v>
      </c>
      <c r="U153" s="1" t="str">
        <f t="shared" si="25"/>
        <v>'Wholesale Trade'</v>
      </c>
    </row>
    <row r="154" spans="1:21" x14ac:dyDescent="0.3">
      <c r="A154" s="1" t="s">
        <v>850</v>
      </c>
      <c r="B154" s="1" t="s">
        <v>973</v>
      </c>
      <c r="C154" s="1">
        <v>2006</v>
      </c>
      <c r="D154" s="1">
        <v>12</v>
      </c>
      <c r="E154" s="1">
        <v>886</v>
      </c>
      <c r="F154" s="1" t="s">
        <v>2</v>
      </c>
      <c r="G154" s="1" t="s">
        <v>3</v>
      </c>
      <c r="H154" s="1" t="s">
        <v>324</v>
      </c>
      <c r="I154" s="1" t="s">
        <v>325</v>
      </c>
      <c r="J154" s="1" t="s">
        <v>811</v>
      </c>
      <c r="L154" s="1" t="str">
        <f t="shared" si="18"/>
        <v>'PPIQ'</v>
      </c>
      <c r="M154" s="1" t="str">
        <f t="shared" si="19"/>
        <v>'SQNGH0000'</v>
      </c>
      <c r="N154" s="1" t="str">
        <f t="shared" si="19"/>
        <v>'2006'</v>
      </c>
      <c r="O154" s="1" t="str">
        <f t="shared" si="19"/>
        <v>'12'</v>
      </c>
      <c r="P154" s="1" t="str">
        <f t="shared" si="20"/>
        <v>'886'</v>
      </c>
      <c r="Q154" s="1" t="str">
        <f t="shared" si="21"/>
        <v>'FINAL'</v>
      </c>
      <c r="R154" s="1" t="str">
        <f t="shared" si="22"/>
        <v>'Index'</v>
      </c>
      <c r="S154" s="1" t="str">
        <f t="shared" si="23"/>
        <v>'Producers Price Index - PPI'</v>
      </c>
      <c r="T154" s="1" t="str">
        <f t="shared" si="24"/>
        <v>'Inputs (ANZSIC06) - NZSIOC level 1, Base: Dec. 2010 quarter (=1000)'</v>
      </c>
      <c r="U154" s="1" t="str">
        <f t="shared" si="25"/>
        <v>'Retail Trade &amp; Accommodation'</v>
      </c>
    </row>
    <row r="155" spans="1:21" x14ac:dyDescent="0.3">
      <c r="A155" s="1" t="s">
        <v>850</v>
      </c>
      <c r="B155" s="1" t="s">
        <v>974</v>
      </c>
      <c r="C155" s="1">
        <v>2019</v>
      </c>
      <c r="D155" s="1">
        <v>12</v>
      </c>
      <c r="E155" s="1">
        <v>1162</v>
      </c>
      <c r="F155" s="1" t="s">
        <v>2</v>
      </c>
      <c r="G155" s="1" t="s">
        <v>3</v>
      </c>
      <c r="H155" s="1" t="s">
        <v>324</v>
      </c>
      <c r="I155" s="1" t="s">
        <v>339</v>
      </c>
      <c r="J155" s="1" t="s">
        <v>556</v>
      </c>
      <c r="L155" s="1" t="str">
        <f t="shared" si="18"/>
        <v>'PPIQ'</v>
      </c>
      <c r="M155" s="1" t="str">
        <f t="shared" si="19"/>
        <v>'SQNGH2100'</v>
      </c>
      <c r="N155" s="1" t="str">
        <f t="shared" si="19"/>
        <v>'2019'</v>
      </c>
      <c r="O155" s="1" t="str">
        <f t="shared" si="19"/>
        <v>'12'</v>
      </c>
      <c r="P155" s="1" t="str">
        <f t="shared" si="20"/>
        <v>'1162'</v>
      </c>
      <c r="Q155" s="1" t="str">
        <f t="shared" si="21"/>
        <v>'FINAL'</v>
      </c>
      <c r="R155" s="1" t="str">
        <f t="shared" si="22"/>
        <v>'Index'</v>
      </c>
      <c r="S155" s="1" t="str">
        <f t="shared" si="23"/>
        <v>'Producers Price Index - PPI'</v>
      </c>
      <c r="T155" s="1" t="str">
        <f t="shared" si="24"/>
        <v>'Inputs (ANZSIC06) - NZSIOC level 3, Base: Dec. 2010 quarter (=1000)'</v>
      </c>
      <c r="U155" s="1" t="str">
        <f t="shared" si="25"/>
        <v>'Accommodation and Food Services'</v>
      </c>
    </row>
    <row r="156" spans="1:21" x14ac:dyDescent="0.3">
      <c r="A156" s="1" t="s">
        <v>850</v>
      </c>
      <c r="B156" s="1" t="s">
        <v>975</v>
      </c>
      <c r="C156" s="1">
        <v>2005</v>
      </c>
      <c r="D156" s="1">
        <v>12</v>
      </c>
      <c r="E156" s="1">
        <v>820</v>
      </c>
      <c r="F156" s="1" t="s">
        <v>2</v>
      </c>
      <c r="G156" s="1" t="s">
        <v>3</v>
      </c>
      <c r="H156" s="1" t="s">
        <v>324</v>
      </c>
      <c r="I156" s="1" t="s">
        <v>339</v>
      </c>
      <c r="J156" s="1" t="s">
        <v>567</v>
      </c>
      <c r="L156" s="1" t="str">
        <f t="shared" si="18"/>
        <v>'PPIQ'</v>
      </c>
      <c r="M156" s="1" t="str">
        <f t="shared" si="19"/>
        <v>'SQNII1200'</v>
      </c>
      <c r="N156" s="1" t="str">
        <f t="shared" si="19"/>
        <v>'2005'</v>
      </c>
      <c r="O156" s="1" t="str">
        <f t="shared" si="19"/>
        <v>'12'</v>
      </c>
      <c r="P156" s="1" t="str">
        <f t="shared" si="20"/>
        <v>'820'</v>
      </c>
      <c r="Q156" s="1" t="str">
        <f t="shared" si="21"/>
        <v>'FINAL'</v>
      </c>
      <c r="R156" s="1" t="str">
        <f t="shared" si="22"/>
        <v>'Index'</v>
      </c>
      <c r="S156" s="1" t="str">
        <f t="shared" si="23"/>
        <v>'Producers Price Index - PPI'</v>
      </c>
      <c r="T156" s="1" t="str">
        <f t="shared" si="24"/>
        <v>'Inputs (ANZSIC06) - NZSIOC level 3, Base: Dec. 2010 quarter (=1000)'</v>
      </c>
      <c r="U156" s="1" t="str">
        <f t="shared" si="25"/>
        <v>'Rail, Water, Air and Other Transport'</v>
      </c>
    </row>
    <row r="157" spans="1:21" x14ac:dyDescent="0.3">
      <c r="A157" s="1" t="s">
        <v>850</v>
      </c>
      <c r="B157" s="1" t="s">
        <v>976</v>
      </c>
      <c r="C157" s="1">
        <v>2018</v>
      </c>
      <c r="D157" s="1">
        <v>12</v>
      </c>
      <c r="E157" s="1">
        <v>920</v>
      </c>
      <c r="F157" s="1" t="s">
        <v>2</v>
      </c>
      <c r="G157" s="1" t="s">
        <v>3</v>
      </c>
      <c r="H157" s="1" t="s">
        <v>324</v>
      </c>
      <c r="I157" s="1" t="s">
        <v>339</v>
      </c>
      <c r="J157" s="1" t="s">
        <v>577</v>
      </c>
      <c r="L157" s="1" t="str">
        <f t="shared" si="18"/>
        <v>'PPIQ'</v>
      </c>
      <c r="M157" s="1" t="str">
        <f t="shared" si="19"/>
        <v>'SQNJJ1200'</v>
      </c>
      <c r="N157" s="1" t="str">
        <f t="shared" si="19"/>
        <v>'2018'</v>
      </c>
      <c r="O157" s="1" t="str">
        <f t="shared" si="19"/>
        <v>'12'</v>
      </c>
      <c r="P157" s="1" t="str">
        <f t="shared" si="20"/>
        <v>'920'</v>
      </c>
      <c r="Q157" s="1" t="str">
        <f t="shared" si="21"/>
        <v>'FINAL'</v>
      </c>
      <c r="R157" s="1" t="str">
        <f t="shared" si="22"/>
        <v>'Index'</v>
      </c>
      <c r="S157" s="1" t="str">
        <f t="shared" si="23"/>
        <v>'Producers Price Index - PPI'</v>
      </c>
      <c r="T157" s="1" t="str">
        <f t="shared" si="24"/>
        <v>'Inputs (ANZSIC06) - NZSIOC level 3, Base: Dec. 2010 quarter (=1000)'</v>
      </c>
      <c r="U157" s="1" t="str">
        <f t="shared" si="25"/>
        <v>'Telecommunications, Internet and Library Services'</v>
      </c>
    </row>
    <row r="158" spans="1:21" x14ac:dyDescent="0.3">
      <c r="A158" s="1" t="s">
        <v>850</v>
      </c>
      <c r="B158" s="1" t="s">
        <v>977</v>
      </c>
      <c r="C158" s="1">
        <v>2004</v>
      </c>
      <c r="D158" s="1">
        <v>12</v>
      </c>
      <c r="E158" s="1">
        <v>796</v>
      </c>
      <c r="F158" s="1" t="s">
        <v>2</v>
      </c>
      <c r="G158" s="1" t="s">
        <v>3</v>
      </c>
      <c r="H158" s="1" t="s">
        <v>324</v>
      </c>
      <c r="I158" s="1" t="s">
        <v>325</v>
      </c>
      <c r="J158" s="1" t="s">
        <v>587</v>
      </c>
      <c r="L158" s="1" t="str">
        <f t="shared" si="18"/>
        <v>'PPIQ'</v>
      </c>
      <c r="M158" s="1" t="str">
        <f t="shared" si="19"/>
        <v>'SQNLL0000'</v>
      </c>
      <c r="N158" s="1" t="str">
        <f t="shared" si="19"/>
        <v>'2004'</v>
      </c>
      <c r="O158" s="1" t="str">
        <f t="shared" si="19"/>
        <v>'12'</v>
      </c>
      <c r="P158" s="1" t="str">
        <f t="shared" si="20"/>
        <v>'796'</v>
      </c>
      <c r="Q158" s="1" t="str">
        <f t="shared" si="21"/>
        <v>'FINAL'</v>
      </c>
      <c r="R158" s="1" t="str">
        <f t="shared" si="22"/>
        <v>'Index'</v>
      </c>
      <c r="S158" s="1" t="str">
        <f t="shared" si="23"/>
        <v>'Producers Price Index - PPI'</v>
      </c>
      <c r="T158" s="1" t="str">
        <f t="shared" si="24"/>
        <v>'Inputs (ANZSIC06) - NZSIOC level 1, Base: Dec. 2010 quarter (=1000)'</v>
      </c>
      <c r="U158" s="1" t="str">
        <f t="shared" si="25"/>
        <v>'Rental, Hiring and Real Estate Services'</v>
      </c>
    </row>
    <row r="159" spans="1:21" x14ac:dyDescent="0.3">
      <c r="A159" s="1" t="s">
        <v>850</v>
      </c>
      <c r="B159" s="1" t="s">
        <v>978</v>
      </c>
      <c r="C159" s="1">
        <v>2007</v>
      </c>
      <c r="D159" s="1">
        <v>6</v>
      </c>
      <c r="E159" s="1">
        <v>950</v>
      </c>
      <c r="F159" s="1" t="s">
        <v>2</v>
      </c>
      <c r="G159" s="1" t="s">
        <v>3</v>
      </c>
      <c r="H159" s="1" t="s">
        <v>324</v>
      </c>
      <c r="I159" s="1" t="s">
        <v>341</v>
      </c>
      <c r="J159" s="1" t="s">
        <v>597</v>
      </c>
      <c r="L159" s="1" t="str">
        <f t="shared" si="18"/>
        <v>'PPIQ'</v>
      </c>
      <c r="M159" s="1" t="str">
        <f t="shared" si="19"/>
        <v>'SQNLL123X'</v>
      </c>
      <c r="N159" s="1" t="str">
        <f t="shared" si="19"/>
        <v>'2007'</v>
      </c>
      <c r="O159" s="1" t="str">
        <f t="shared" si="19"/>
        <v>'6'</v>
      </c>
      <c r="P159" s="1" t="str">
        <f t="shared" si="20"/>
        <v>'950'</v>
      </c>
      <c r="Q159" s="1" t="str">
        <f t="shared" si="21"/>
        <v>'FINAL'</v>
      </c>
      <c r="R159" s="1" t="str">
        <f t="shared" si="22"/>
        <v>'Index'</v>
      </c>
      <c r="S159" s="1" t="str">
        <f t="shared" si="23"/>
        <v>'Producers Price Index - PPI'</v>
      </c>
      <c r="T159" s="1" t="str">
        <f t="shared" si="24"/>
        <v>'Inputs (ANZSIC06) - NZSIOC level 4, Base: Dec. 2010 quarter (=1000)'</v>
      </c>
      <c r="U159" s="1" t="str">
        <f t="shared" si="25"/>
        <v>'Real Estate Services'</v>
      </c>
    </row>
    <row r="160" spans="1:21" x14ac:dyDescent="0.3">
      <c r="A160" s="1" t="s">
        <v>850</v>
      </c>
      <c r="B160" s="1" t="s">
        <v>979</v>
      </c>
      <c r="C160" s="1">
        <v>2020</v>
      </c>
      <c r="D160" s="1">
        <v>6</v>
      </c>
      <c r="E160" s="1">
        <v>1178</v>
      </c>
      <c r="F160" s="1" t="s">
        <v>2</v>
      </c>
      <c r="G160" s="1" t="s">
        <v>3</v>
      </c>
      <c r="H160" s="1" t="s">
        <v>324</v>
      </c>
      <c r="I160" s="1" t="s">
        <v>339</v>
      </c>
      <c r="J160" s="1" t="s">
        <v>604</v>
      </c>
      <c r="L160" s="1" t="str">
        <f t="shared" si="18"/>
        <v>'PPIQ'</v>
      </c>
      <c r="M160" s="1" t="str">
        <f t="shared" si="19"/>
        <v>'SQNMN1100'</v>
      </c>
      <c r="N160" s="1" t="str">
        <f t="shared" si="19"/>
        <v>'2020'</v>
      </c>
      <c r="O160" s="1" t="str">
        <f t="shared" si="19"/>
        <v>'6'</v>
      </c>
      <c r="P160" s="1" t="str">
        <f t="shared" si="20"/>
        <v>'1178'</v>
      </c>
      <c r="Q160" s="1" t="str">
        <f t="shared" si="21"/>
        <v>'FINAL'</v>
      </c>
      <c r="R160" s="1" t="str">
        <f t="shared" si="22"/>
        <v>'Index'</v>
      </c>
      <c r="S160" s="1" t="str">
        <f t="shared" si="23"/>
        <v>'Producers Price Index - PPI'</v>
      </c>
      <c r="T160" s="1" t="str">
        <f t="shared" si="24"/>
        <v>'Inputs (ANZSIC06) - NZSIOC level 3, Base: Dec. 2010 quarter (=1000)'</v>
      </c>
      <c r="U160" s="1" t="str">
        <f t="shared" si="25"/>
        <v>'Professional, Scientific and Technical Services'</v>
      </c>
    </row>
    <row r="161" spans="1:21" x14ac:dyDescent="0.3">
      <c r="A161" s="1" t="s">
        <v>850</v>
      </c>
      <c r="B161" s="1" t="s">
        <v>980</v>
      </c>
      <c r="C161" s="1">
        <v>2006</v>
      </c>
      <c r="D161" s="1">
        <v>6</v>
      </c>
      <c r="E161" s="1">
        <v>911</v>
      </c>
      <c r="F161" s="1" t="s">
        <v>2</v>
      </c>
      <c r="G161" s="1" t="s">
        <v>3</v>
      </c>
      <c r="H161" s="1" t="s">
        <v>324</v>
      </c>
      <c r="I161" s="1" t="s">
        <v>339</v>
      </c>
      <c r="J161" s="1" t="s">
        <v>615</v>
      </c>
      <c r="L161" s="1" t="str">
        <f t="shared" si="18"/>
        <v>'PPIQ'</v>
      </c>
      <c r="M161" s="1" t="str">
        <f t="shared" si="19"/>
        <v>'SQNMN2100'</v>
      </c>
      <c r="N161" s="1" t="str">
        <f t="shared" si="19"/>
        <v>'2006'</v>
      </c>
      <c r="O161" s="1" t="str">
        <f t="shared" si="19"/>
        <v>'6'</v>
      </c>
      <c r="P161" s="1" t="str">
        <f t="shared" si="20"/>
        <v>'911'</v>
      </c>
      <c r="Q161" s="1" t="str">
        <f t="shared" si="21"/>
        <v>'FINAL'</v>
      </c>
      <c r="R161" s="1" t="str">
        <f t="shared" si="22"/>
        <v>'Index'</v>
      </c>
      <c r="S161" s="1" t="str">
        <f t="shared" si="23"/>
        <v>'Producers Price Index - PPI'</v>
      </c>
      <c r="T161" s="1" t="str">
        <f t="shared" si="24"/>
        <v>'Inputs (ANZSIC06) - NZSIOC level 3, Base: Dec. 2010 quarter (=1000)'</v>
      </c>
      <c r="U161" s="1" t="str">
        <f t="shared" si="25"/>
        <v>'Administrative and Support Services'</v>
      </c>
    </row>
    <row r="162" spans="1:21" x14ac:dyDescent="0.3">
      <c r="A162" s="1" t="s">
        <v>850</v>
      </c>
      <c r="B162" s="1" t="s">
        <v>981</v>
      </c>
      <c r="C162" s="1">
        <v>2019</v>
      </c>
      <c r="D162" s="1">
        <v>6</v>
      </c>
      <c r="E162" s="1">
        <v>1144</v>
      </c>
      <c r="F162" s="1" t="s">
        <v>2</v>
      </c>
      <c r="G162" s="1" t="s">
        <v>3</v>
      </c>
      <c r="H162" s="1" t="s">
        <v>324</v>
      </c>
      <c r="I162" s="1" t="s">
        <v>339</v>
      </c>
      <c r="J162" s="1" t="s">
        <v>623</v>
      </c>
      <c r="L162" s="1" t="str">
        <f t="shared" si="18"/>
        <v>'PPIQ'</v>
      </c>
      <c r="M162" s="1" t="str">
        <f t="shared" si="19"/>
        <v>'SQNOO2100'</v>
      </c>
      <c r="N162" s="1" t="str">
        <f t="shared" si="19"/>
        <v>'2019'</v>
      </c>
      <c r="O162" s="1" t="str">
        <f t="shared" si="19"/>
        <v>'6'</v>
      </c>
      <c r="P162" s="1" t="str">
        <f t="shared" si="20"/>
        <v>'1144'</v>
      </c>
      <c r="Q162" s="1" t="str">
        <f t="shared" si="21"/>
        <v>'FINAL'</v>
      </c>
      <c r="R162" s="1" t="str">
        <f t="shared" si="22"/>
        <v>'Index'</v>
      </c>
      <c r="S162" s="1" t="str">
        <f t="shared" si="23"/>
        <v>'Producers Price Index - PPI'</v>
      </c>
      <c r="T162" s="1" t="str">
        <f t="shared" si="24"/>
        <v>'Inputs (ANZSIC06) - NZSIOC level 3, Base: Dec. 2010 quarter (=1000)'</v>
      </c>
      <c r="U162" s="1" t="str">
        <f t="shared" si="25"/>
        <v>'Central Government Administration, Defence and Public Safety'</v>
      </c>
    </row>
    <row r="163" spans="1:21" x14ac:dyDescent="0.3">
      <c r="A163" s="1" t="s">
        <v>850</v>
      </c>
      <c r="B163" s="1" t="s">
        <v>982</v>
      </c>
      <c r="C163" s="1">
        <v>2018</v>
      </c>
      <c r="D163" s="1">
        <v>12</v>
      </c>
      <c r="E163" s="1">
        <v>1083</v>
      </c>
      <c r="F163" s="1" t="s">
        <v>2</v>
      </c>
      <c r="G163" s="1" t="s">
        <v>3</v>
      </c>
      <c r="H163" s="1" t="s">
        <v>324</v>
      </c>
      <c r="I163" s="1" t="s">
        <v>341</v>
      </c>
      <c r="J163" s="1" t="s">
        <v>632</v>
      </c>
      <c r="L163" s="1" t="str">
        <f t="shared" si="18"/>
        <v>'PPIQ'</v>
      </c>
      <c r="M163" s="1" t="str">
        <f t="shared" si="19"/>
        <v>'SQNQQ111X'</v>
      </c>
      <c r="N163" s="1" t="str">
        <f t="shared" si="19"/>
        <v>'2018'</v>
      </c>
      <c r="O163" s="1" t="str">
        <f t="shared" si="19"/>
        <v>'12'</v>
      </c>
      <c r="P163" s="1" t="str">
        <f t="shared" si="20"/>
        <v>'1083'</v>
      </c>
      <c r="Q163" s="1" t="str">
        <f t="shared" si="21"/>
        <v>'FINAL'</v>
      </c>
      <c r="R163" s="1" t="str">
        <f t="shared" si="22"/>
        <v>'Index'</v>
      </c>
      <c r="S163" s="1" t="str">
        <f t="shared" si="23"/>
        <v>'Producers Price Index - PPI'</v>
      </c>
      <c r="T163" s="1" t="str">
        <f t="shared" si="24"/>
        <v>'Inputs (ANZSIC06) - NZSIOC level 4, Base: Dec. 2010 quarter (=1000)'</v>
      </c>
      <c r="U163" s="1" t="str">
        <f t="shared" si="25"/>
        <v>'Hospitals'</v>
      </c>
    </row>
    <row r="164" spans="1:21" x14ac:dyDescent="0.3">
      <c r="A164" s="1" t="s">
        <v>850</v>
      </c>
      <c r="B164" s="1" t="s">
        <v>983</v>
      </c>
      <c r="C164" s="1">
        <v>2004</v>
      </c>
      <c r="D164" s="1">
        <v>12</v>
      </c>
      <c r="E164" s="1">
        <v>834</v>
      </c>
      <c r="F164" s="1" t="s">
        <v>2</v>
      </c>
      <c r="G164" s="1" t="s">
        <v>3</v>
      </c>
      <c r="H164" s="1" t="s">
        <v>324</v>
      </c>
      <c r="I164" s="1" t="s">
        <v>339</v>
      </c>
      <c r="J164" s="1" t="s">
        <v>640</v>
      </c>
      <c r="L164" s="1" t="str">
        <f t="shared" si="18"/>
        <v>'PPIQ'</v>
      </c>
      <c r="M164" s="1" t="str">
        <f t="shared" si="19"/>
        <v>'SQNRS2100'</v>
      </c>
      <c r="N164" s="1" t="str">
        <f t="shared" si="19"/>
        <v>'2004'</v>
      </c>
      <c r="O164" s="1" t="str">
        <f t="shared" si="19"/>
        <v>'12'</v>
      </c>
      <c r="P164" s="1" t="str">
        <f t="shared" si="20"/>
        <v>'834'</v>
      </c>
      <c r="Q164" s="1" t="str">
        <f t="shared" si="21"/>
        <v>'FINAL'</v>
      </c>
      <c r="R164" s="1" t="str">
        <f t="shared" si="22"/>
        <v>'Index'</v>
      </c>
      <c r="S164" s="1" t="str">
        <f t="shared" si="23"/>
        <v>'Producers Price Index - PPI'</v>
      </c>
      <c r="T164" s="1" t="str">
        <f t="shared" si="24"/>
        <v>'Inputs (ANZSIC06) - NZSIOC level 3, Base: Dec. 2010 quarter (=1000)'</v>
      </c>
      <c r="U164" s="1" t="str">
        <f t="shared" si="25"/>
        <v>'Other Services'</v>
      </c>
    </row>
    <row r="165" spans="1:21" x14ac:dyDescent="0.3">
      <c r="A165" s="1" t="s">
        <v>850</v>
      </c>
      <c r="B165" s="1" t="s">
        <v>984</v>
      </c>
      <c r="C165" s="1">
        <v>2013</v>
      </c>
      <c r="D165" s="1">
        <v>3</v>
      </c>
      <c r="E165" s="1">
        <v>1034</v>
      </c>
      <c r="F165" s="1" t="s">
        <v>2</v>
      </c>
      <c r="G165" s="1" t="s">
        <v>3</v>
      </c>
      <c r="H165" s="1" t="s">
        <v>324</v>
      </c>
      <c r="I165" s="1" t="s">
        <v>645</v>
      </c>
      <c r="J165" s="1" t="s">
        <v>332</v>
      </c>
      <c r="L165" s="1" t="str">
        <f t="shared" si="18"/>
        <v>'PPIQ'</v>
      </c>
      <c r="M165" s="1" t="str">
        <f t="shared" si="19"/>
        <v>'SQU900001'</v>
      </c>
      <c r="N165" s="1" t="str">
        <f t="shared" si="19"/>
        <v>'2013'</v>
      </c>
      <c r="O165" s="1" t="str">
        <f t="shared" si="19"/>
        <v>'3'</v>
      </c>
      <c r="P165" s="1" t="str">
        <f t="shared" si="20"/>
        <v>'1034'</v>
      </c>
      <c r="Q165" s="1" t="str">
        <f t="shared" si="21"/>
        <v>'FINAL'</v>
      </c>
      <c r="R165" s="1" t="str">
        <f t="shared" si="22"/>
        <v>'Index'</v>
      </c>
      <c r="S165" s="1" t="str">
        <f t="shared" si="23"/>
        <v>'Producers Price Index - PPI'</v>
      </c>
      <c r="T165" s="1" t="str">
        <f t="shared" si="24"/>
        <v>'Outputs (ANZSIC06) - NZSIOC level 1, Base: Dec. 2010 quarter (=1000)'</v>
      </c>
      <c r="U165" s="1" t="str">
        <f t="shared" si="25"/>
        <v>'All Industries Excl OOD'</v>
      </c>
    </row>
    <row r="166" spans="1:21" x14ac:dyDescent="0.3">
      <c r="A166" s="1" t="s">
        <v>850</v>
      </c>
      <c r="B166" s="1" t="s">
        <v>985</v>
      </c>
      <c r="C166" s="1">
        <v>1999</v>
      </c>
      <c r="D166" s="1">
        <v>3</v>
      </c>
      <c r="E166" s="1">
        <v>451.53550899999999</v>
      </c>
      <c r="F166" s="1" t="s">
        <v>2</v>
      </c>
      <c r="G166" s="1" t="s">
        <v>3</v>
      </c>
      <c r="H166" s="1" t="s">
        <v>324</v>
      </c>
      <c r="I166" s="1" t="s">
        <v>652</v>
      </c>
      <c r="J166" s="1" t="s">
        <v>346</v>
      </c>
      <c r="L166" s="1" t="str">
        <f t="shared" si="18"/>
        <v>'PPIQ'</v>
      </c>
      <c r="M166" s="1" t="str">
        <f t="shared" si="19"/>
        <v>'SQUAA1300'</v>
      </c>
      <c r="N166" s="1" t="str">
        <f t="shared" si="19"/>
        <v>'1999'</v>
      </c>
      <c r="O166" s="1" t="str">
        <f t="shared" si="19"/>
        <v>'3'</v>
      </c>
      <c r="P166" s="1" t="str">
        <f t="shared" si="20"/>
        <v>'451.535509'</v>
      </c>
      <c r="Q166" s="1" t="str">
        <f t="shared" si="21"/>
        <v>'FINAL'</v>
      </c>
      <c r="R166" s="1" t="str">
        <f t="shared" si="22"/>
        <v>'Index'</v>
      </c>
      <c r="S166" s="1" t="str">
        <f t="shared" si="23"/>
        <v>'Producers Price Index - PPI'</v>
      </c>
      <c r="T166" s="1" t="str">
        <f t="shared" si="24"/>
        <v>'Outputs (ANZSIC06) - NZSIOC level 3, Base: Dec. 2010 quarter (=1000)'</v>
      </c>
      <c r="U166" s="1" t="str">
        <f t="shared" si="25"/>
        <v>'Dairy Cattle Farming'</v>
      </c>
    </row>
    <row r="167" spans="1:21" x14ac:dyDescent="0.3">
      <c r="A167" s="1" t="s">
        <v>850</v>
      </c>
      <c r="B167" s="1" t="s">
        <v>986</v>
      </c>
      <c r="C167" s="1">
        <v>2012</v>
      </c>
      <c r="D167" s="1">
        <v>3</v>
      </c>
      <c r="E167" s="1">
        <v>964</v>
      </c>
      <c r="F167" s="1" t="s">
        <v>2</v>
      </c>
      <c r="G167" s="1" t="s">
        <v>3</v>
      </c>
      <c r="H167" s="1" t="s">
        <v>324</v>
      </c>
      <c r="I167" s="1" t="s">
        <v>654</v>
      </c>
      <c r="J167" s="1" t="s">
        <v>808</v>
      </c>
      <c r="L167" s="1" t="str">
        <f t="shared" si="18"/>
        <v>'PPIQ'</v>
      </c>
      <c r="M167" s="1" t="str">
        <f t="shared" si="19"/>
        <v>'SQUAA2110'</v>
      </c>
      <c r="N167" s="1" t="str">
        <f t="shared" si="19"/>
        <v>'2012'</v>
      </c>
      <c r="O167" s="1" t="str">
        <f t="shared" si="19"/>
        <v>'3'</v>
      </c>
      <c r="P167" s="1" t="str">
        <f t="shared" si="20"/>
        <v>'964'</v>
      </c>
      <c r="Q167" s="1" t="str">
        <f t="shared" si="21"/>
        <v>'FINAL'</v>
      </c>
      <c r="R167" s="1" t="str">
        <f t="shared" si="22"/>
        <v>'Index'</v>
      </c>
      <c r="S167" s="1" t="str">
        <f t="shared" si="23"/>
        <v>'Producers Price Index - PPI'</v>
      </c>
      <c r="T167" s="1" t="str">
        <f t="shared" si="24"/>
        <v>'Outputs (ANZSIC06) - NZSIOC level 4, Base: Dec. 2010 quarter (=1000)'</v>
      </c>
      <c r="U167" s="1" t="str">
        <f t="shared" si="25"/>
        <v>'Forestry &amp; Logging'</v>
      </c>
    </row>
    <row r="168" spans="1:21" x14ac:dyDescent="0.3">
      <c r="A168" s="1" t="s">
        <v>850</v>
      </c>
      <c r="B168" s="1" t="s">
        <v>987</v>
      </c>
      <c r="C168" s="1">
        <v>1998</v>
      </c>
      <c r="D168" s="1">
        <v>3</v>
      </c>
      <c r="E168" s="1">
        <v>460.36036000000001</v>
      </c>
      <c r="F168" s="1" t="s">
        <v>2</v>
      </c>
      <c r="G168" s="1" t="s">
        <v>3</v>
      </c>
      <c r="H168" s="1" t="s">
        <v>324</v>
      </c>
      <c r="I168" s="1" t="s">
        <v>650</v>
      </c>
      <c r="J168" s="1" t="s">
        <v>362</v>
      </c>
      <c r="L168" s="1" t="str">
        <f t="shared" si="18"/>
        <v>'PPIQ'</v>
      </c>
      <c r="M168" s="1" t="str">
        <f t="shared" si="19"/>
        <v>'SQUBB1000'</v>
      </c>
      <c r="N168" s="1" t="str">
        <f t="shared" si="19"/>
        <v>'1998'</v>
      </c>
      <c r="O168" s="1" t="str">
        <f t="shared" si="19"/>
        <v>'3'</v>
      </c>
      <c r="P168" s="1" t="str">
        <f t="shared" si="20"/>
        <v>'460.36036'</v>
      </c>
      <c r="Q168" s="1" t="str">
        <f t="shared" si="21"/>
        <v>'FINAL'</v>
      </c>
      <c r="R168" s="1" t="str">
        <f t="shared" si="22"/>
        <v>'Index'</v>
      </c>
      <c r="S168" s="1" t="str">
        <f t="shared" si="23"/>
        <v>'Producers Price Index - PPI'</v>
      </c>
      <c r="T168" s="1" t="str">
        <f t="shared" si="24"/>
        <v>'Outputs (ANZSIC06) - NZSIOC level 2, Base: Dec. 2010 quarter (=1000)'</v>
      </c>
      <c r="U168" s="1" t="str">
        <f t="shared" si="25"/>
        <v>'Mining'</v>
      </c>
    </row>
    <row r="169" spans="1:21" x14ac:dyDescent="0.3">
      <c r="A169" s="1" t="s">
        <v>850</v>
      </c>
      <c r="B169" s="1" t="s">
        <v>988</v>
      </c>
      <c r="C169" s="1">
        <v>2019</v>
      </c>
      <c r="D169" s="1">
        <v>9</v>
      </c>
      <c r="E169" s="1">
        <v>1303</v>
      </c>
      <c r="F169" s="1" t="s">
        <v>2</v>
      </c>
      <c r="G169" s="1" t="s">
        <v>3</v>
      </c>
      <c r="H169" s="1" t="s">
        <v>324</v>
      </c>
      <c r="I169" s="1" t="s">
        <v>668</v>
      </c>
      <c r="J169" s="1" t="s">
        <v>673</v>
      </c>
      <c r="L169" s="1" t="str">
        <f t="shared" si="18"/>
        <v>'PPIQ'</v>
      </c>
      <c r="M169" s="1" t="str">
        <f t="shared" si="19"/>
        <v>'SQUC03220'</v>
      </c>
      <c r="N169" s="1" t="str">
        <f t="shared" si="19"/>
        <v>'2019'</v>
      </c>
      <c r="O169" s="1" t="str">
        <f t="shared" si="19"/>
        <v>'9'</v>
      </c>
      <c r="P169" s="1" t="str">
        <f t="shared" si="20"/>
        <v>'1303'</v>
      </c>
      <c r="Q169" s="1" t="str">
        <f t="shared" si="21"/>
        <v>'FINAL'</v>
      </c>
      <c r="R169" s="1" t="str">
        <f t="shared" si="22"/>
        <v>'Index'</v>
      </c>
      <c r="S169" s="1" t="str">
        <f t="shared" si="23"/>
        <v>'Producers Price Index - PPI'</v>
      </c>
      <c r="T169" s="1" t="str">
        <f t="shared" si="24"/>
        <v>'Published output commodities, Base Dec 2009'</v>
      </c>
      <c r="U169" s="1" t="str">
        <f t="shared" si="25"/>
        <v>'Logs for export market'</v>
      </c>
    </row>
    <row r="170" spans="1:21" x14ac:dyDescent="0.3">
      <c r="A170" s="1" t="s">
        <v>850</v>
      </c>
      <c r="B170" s="1" t="s">
        <v>989</v>
      </c>
      <c r="C170" s="1">
        <v>2014</v>
      </c>
      <c r="D170" s="1">
        <v>12</v>
      </c>
      <c r="E170" s="1">
        <v>1172</v>
      </c>
      <c r="F170" s="1" t="s">
        <v>2</v>
      </c>
      <c r="G170" s="1" t="s">
        <v>3</v>
      </c>
      <c r="H170" s="1" t="s">
        <v>324</v>
      </c>
      <c r="I170" s="1" t="s">
        <v>668</v>
      </c>
      <c r="J170" s="1" t="s">
        <v>812</v>
      </c>
      <c r="L170" s="1" t="str">
        <f t="shared" si="18"/>
        <v>'PPIQ'</v>
      </c>
      <c r="M170" s="1" t="str">
        <f t="shared" si="19"/>
        <v>'SQUC31150'</v>
      </c>
      <c r="N170" s="1" t="str">
        <f t="shared" si="19"/>
        <v>'2014'</v>
      </c>
      <c r="O170" s="1" t="str">
        <f t="shared" si="19"/>
        <v>'12'</v>
      </c>
      <c r="P170" s="1" t="str">
        <f t="shared" si="20"/>
        <v>'1172'</v>
      </c>
      <c r="Q170" s="1" t="str">
        <f t="shared" si="21"/>
        <v>'FINAL'</v>
      </c>
      <c r="R170" s="1" t="str">
        <f t="shared" si="22"/>
        <v>'Index'</v>
      </c>
      <c r="S170" s="1" t="str">
        <f t="shared" si="23"/>
        <v>'Producers Price Index - PPI'</v>
      </c>
      <c r="T170" s="1" t="str">
        <f t="shared" si="24"/>
        <v>'Published output commodities, Base Dec 2009'</v>
      </c>
      <c r="U170" s="1" t="str">
        <f t="shared" si="25"/>
        <v>'Wood &amp; timber'</v>
      </c>
    </row>
    <row r="171" spans="1:21" x14ac:dyDescent="0.3">
      <c r="A171" s="1" t="s">
        <v>850</v>
      </c>
      <c r="B171" s="1" t="s">
        <v>990</v>
      </c>
      <c r="C171" s="1">
        <v>2010</v>
      </c>
      <c r="D171" s="1">
        <v>3</v>
      </c>
      <c r="E171" s="1">
        <v>999</v>
      </c>
      <c r="F171" s="1" t="s">
        <v>2</v>
      </c>
      <c r="G171" s="1" t="s">
        <v>3</v>
      </c>
      <c r="H171" s="1" t="s">
        <v>324</v>
      </c>
      <c r="I171" s="1" t="s">
        <v>668</v>
      </c>
      <c r="J171" s="1" t="s">
        <v>398</v>
      </c>
      <c r="L171" s="1" t="str">
        <f t="shared" si="18"/>
        <v>'PPIQ'</v>
      </c>
      <c r="M171" s="1" t="str">
        <f t="shared" si="19"/>
        <v>'SQUC37500'</v>
      </c>
      <c r="N171" s="1" t="str">
        <f t="shared" si="19"/>
        <v>'2010'</v>
      </c>
      <c r="O171" s="1" t="str">
        <f t="shared" si="19"/>
        <v>'3'</v>
      </c>
      <c r="P171" s="1" t="str">
        <f t="shared" si="20"/>
        <v>'999'</v>
      </c>
      <c r="Q171" s="1" t="str">
        <f t="shared" si="21"/>
        <v>'FINAL'</v>
      </c>
      <c r="R171" s="1" t="str">
        <f t="shared" si="22"/>
        <v>'Index'</v>
      </c>
      <c r="S171" s="1" t="str">
        <f t="shared" si="23"/>
        <v>'Producers Price Index - PPI'</v>
      </c>
      <c r="T171" s="1" t="str">
        <f t="shared" si="24"/>
        <v>'Published output commodities, Base Dec 2009'</v>
      </c>
      <c r="U171" s="1" t="str">
        <f t="shared" si="25"/>
        <v>'Articles of concrete, cement, and plaster'</v>
      </c>
    </row>
    <row r="172" spans="1:21" x14ac:dyDescent="0.3">
      <c r="A172" s="1" t="s">
        <v>850</v>
      </c>
      <c r="B172" s="1" t="s">
        <v>991</v>
      </c>
      <c r="C172" s="1">
        <v>2012</v>
      </c>
      <c r="D172" s="1">
        <v>9</v>
      </c>
      <c r="E172" s="1">
        <v>1003</v>
      </c>
      <c r="F172" s="1" t="s">
        <v>2</v>
      </c>
      <c r="G172" s="1" t="s">
        <v>3</v>
      </c>
      <c r="H172" s="1" t="s">
        <v>324</v>
      </c>
      <c r="I172" s="1" t="s">
        <v>668</v>
      </c>
      <c r="J172" s="1" t="s">
        <v>407</v>
      </c>
      <c r="L172" s="1" t="str">
        <f t="shared" si="18"/>
        <v>'PPIQ'</v>
      </c>
      <c r="M172" s="1" t="str">
        <f t="shared" si="19"/>
        <v>'SQUC46500'</v>
      </c>
      <c r="N172" s="1" t="str">
        <f t="shared" si="19"/>
        <v>'2012'</v>
      </c>
      <c r="O172" s="1" t="str">
        <f t="shared" si="19"/>
        <v>'9'</v>
      </c>
      <c r="P172" s="1" t="str">
        <f t="shared" si="20"/>
        <v>'1003'</v>
      </c>
      <c r="Q172" s="1" t="str">
        <f t="shared" si="21"/>
        <v>'FINAL'</v>
      </c>
      <c r="R172" s="1" t="str">
        <f t="shared" si="22"/>
        <v>'Index'</v>
      </c>
      <c r="S172" s="1" t="str">
        <f t="shared" si="23"/>
        <v>'Producers Price Index - PPI'</v>
      </c>
      <c r="T172" s="1" t="str">
        <f t="shared" si="24"/>
        <v>'Published output commodities, Base Dec 2009'</v>
      </c>
      <c r="U172" s="1" t="str">
        <f t="shared" si="25"/>
        <v>'Agricultural and forestry equipment'</v>
      </c>
    </row>
    <row r="173" spans="1:21" x14ac:dyDescent="0.3">
      <c r="A173" s="1" t="s">
        <v>850</v>
      </c>
      <c r="B173" s="1" t="s">
        <v>992</v>
      </c>
      <c r="C173" s="1">
        <v>2015</v>
      </c>
      <c r="D173" s="1">
        <v>3</v>
      </c>
      <c r="E173" s="1">
        <v>927</v>
      </c>
      <c r="F173" s="1" t="s">
        <v>2</v>
      </c>
      <c r="G173" s="1" t="s">
        <v>3</v>
      </c>
      <c r="H173" s="1" t="s">
        <v>324</v>
      </c>
      <c r="I173" s="1" t="s">
        <v>668</v>
      </c>
      <c r="J173" s="1" t="s">
        <v>418</v>
      </c>
      <c r="L173" s="1" t="str">
        <f t="shared" si="18"/>
        <v>'PPIQ'</v>
      </c>
      <c r="M173" s="1" t="str">
        <f t="shared" si="19"/>
        <v>'SQUC61650'</v>
      </c>
      <c r="N173" s="1" t="str">
        <f t="shared" si="19"/>
        <v>'2015'</v>
      </c>
      <c r="O173" s="1" t="str">
        <f t="shared" si="19"/>
        <v>'3'</v>
      </c>
      <c r="P173" s="1" t="str">
        <f t="shared" si="20"/>
        <v>'927'</v>
      </c>
      <c r="Q173" s="1" t="str">
        <f t="shared" si="21"/>
        <v>'FINAL'</v>
      </c>
      <c r="R173" s="1" t="str">
        <f t="shared" si="22"/>
        <v>'Index'</v>
      </c>
      <c r="S173" s="1" t="str">
        <f t="shared" si="23"/>
        <v>'Producers Price Index - PPI'</v>
      </c>
      <c r="T173" s="1" t="str">
        <f t="shared" si="24"/>
        <v>'Published output commodities, Base Dec 2009'</v>
      </c>
      <c r="U173" s="1" t="str">
        <f t="shared" si="25"/>
        <v>'Other installation services (eg insulation, elevators)'</v>
      </c>
    </row>
    <row r="174" spans="1:21" x14ac:dyDescent="0.3">
      <c r="A174" s="1" t="s">
        <v>850</v>
      </c>
      <c r="B174" s="1" t="s">
        <v>993</v>
      </c>
      <c r="C174" s="1">
        <v>2017</v>
      </c>
      <c r="D174" s="1">
        <v>9</v>
      </c>
      <c r="E174" s="1">
        <v>1157</v>
      </c>
      <c r="F174" s="1" t="s">
        <v>2</v>
      </c>
      <c r="G174" s="1" t="s">
        <v>3</v>
      </c>
      <c r="H174" s="1" t="s">
        <v>324</v>
      </c>
      <c r="I174" s="1" t="s">
        <v>668</v>
      </c>
      <c r="J174" s="1" t="s">
        <v>431</v>
      </c>
      <c r="L174" s="1" t="str">
        <f t="shared" si="18"/>
        <v>'PPIQ'</v>
      </c>
      <c r="M174" s="1" t="str">
        <f t="shared" si="19"/>
        <v>'SQUC78450'</v>
      </c>
      <c r="N174" s="1" t="str">
        <f t="shared" si="19"/>
        <v>'2017'</v>
      </c>
      <c r="O174" s="1" t="str">
        <f t="shared" si="19"/>
        <v>'9'</v>
      </c>
      <c r="P174" s="1" t="str">
        <f t="shared" si="20"/>
        <v>'1157'</v>
      </c>
      <c r="Q174" s="1" t="str">
        <f t="shared" si="21"/>
        <v>'FINAL'</v>
      </c>
      <c r="R174" s="1" t="str">
        <f t="shared" si="22"/>
        <v>'Index'</v>
      </c>
      <c r="S174" s="1" t="str">
        <f t="shared" si="23"/>
        <v>'Producers Price Index - PPI'</v>
      </c>
      <c r="T174" s="1" t="str">
        <f t="shared" si="24"/>
        <v>'Published output commodities, Base Dec 2009'</v>
      </c>
      <c r="U174" s="1" t="str">
        <f t="shared" si="25"/>
        <v>'Audio visual services, broadcasting, and programme distribution services'</v>
      </c>
    </row>
    <row r="175" spans="1:21" x14ac:dyDescent="0.3">
      <c r="A175" s="1" t="s">
        <v>850</v>
      </c>
      <c r="B175" s="1" t="s">
        <v>994</v>
      </c>
      <c r="C175" s="1">
        <v>2020</v>
      </c>
      <c r="D175" s="1">
        <v>3</v>
      </c>
      <c r="E175" s="1">
        <v>1102</v>
      </c>
      <c r="F175" s="1" t="s">
        <v>2</v>
      </c>
      <c r="G175" s="1" t="s">
        <v>3</v>
      </c>
      <c r="H175" s="1" t="s">
        <v>324</v>
      </c>
      <c r="I175" s="1" t="s">
        <v>668</v>
      </c>
      <c r="J175" s="1" t="s">
        <v>446</v>
      </c>
      <c r="L175" s="1" t="str">
        <f t="shared" si="18"/>
        <v>'PPIQ'</v>
      </c>
      <c r="M175" s="1" t="str">
        <f t="shared" si="19"/>
        <v>'SQUC91650'</v>
      </c>
      <c r="N175" s="1" t="str">
        <f t="shared" si="19"/>
        <v>'2020'</v>
      </c>
      <c r="O175" s="1" t="str">
        <f t="shared" si="19"/>
        <v>'3'</v>
      </c>
      <c r="P175" s="1" t="str">
        <f t="shared" si="20"/>
        <v>'1102'</v>
      </c>
      <c r="Q175" s="1" t="str">
        <f t="shared" si="21"/>
        <v>'FINAL'</v>
      </c>
      <c r="R175" s="1" t="str">
        <f t="shared" si="22"/>
        <v>'Index'</v>
      </c>
      <c r="S175" s="1" t="str">
        <f t="shared" si="23"/>
        <v>'Producers Price Index - PPI'</v>
      </c>
      <c r="T175" s="1" t="str">
        <f t="shared" si="24"/>
        <v>'Published output commodities, Base Dec 2009'</v>
      </c>
      <c r="U175" s="1" t="str">
        <f t="shared" si="25"/>
        <v>'Advertising and marketing'</v>
      </c>
    </row>
    <row r="176" spans="1:21" x14ac:dyDescent="0.3">
      <c r="A176" s="1" t="s">
        <v>850</v>
      </c>
      <c r="B176" s="1" t="s">
        <v>995</v>
      </c>
      <c r="C176" s="1">
        <v>2010</v>
      </c>
      <c r="D176" s="1">
        <v>9</v>
      </c>
      <c r="E176" s="1">
        <v>972.02342199999998</v>
      </c>
      <c r="F176" s="1" t="s">
        <v>2</v>
      </c>
      <c r="G176" s="1" t="s">
        <v>3</v>
      </c>
      <c r="H176" s="1" t="s">
        <v>324</v>
      </c>
      <c r="I176" s="1" t="s">
        <v>652</v>
      </c>
      <c r="J176" s="1" t="s">
        <v>458</v>
      </c>
      <c r="L176" s="1" t="str">
        <f t="shared" si="18"/>
        <v>'PPIQ'</v>
      </c>
      <c r="M176" s="1" t="str">
        <f t="shared" si="19"/>
        <v>'SQUCC1100'</v>
      </c>
      <c r="N176" s="1" t="str">
        <f t="shared" si="19"/>
        <v>'2010'</v>
      </c>
      <c r="O176" s="1" t="str">
        <f t="shared" si="19"/>
        <v>'9'</v>
      </c>
      <c r="P176" s="1" t="str">
        <f t="shared" si="20"/>
        <v>'972.023422'</v>
      </c>
      <c r="Q176" s="1" t="str">
        <f t="shared" si="21"/>
        <v>'FINAL'</v>
      </c>
      <c r="R176" s="1" t="str">
        <f t="shared" si="22"/>
        <v>'Index'</v>
      </c>
      <c r="S176" s="1" t="str">
        <f t="shared" si="23"/>
        <v>'Producers Price Index - PPI'</v>
      </c>
      <c r="T176" s="1" t="str">
        <f t="shared" si="24"/>
        <v>'Outputs (ANZSIC06) - NZSIOC level 3, Base: Dec. 2010 quarter (=1000)'</v>
      </c>
      <c r="U176" s="1" t="str">
        <f t="shared" si="25"/>
        <v>'Meat and Meat Product Manufacturing'</v>
      </c>
    </row>
    <row r="177" spans="1:21" x14ac:dyDescent="0.3">
      <c r="A177" s="1" t="s">
        <v>850</v>
      </c>
      <c r="B177" s="1" t="s">
        <v>996</v>
      </c>
      <c r="C177" s="1">
        <v>1996</v>
      </c>
      <c r="D177" s="1">
        <v>9</v>
      </c>
      <c r="E177" s="1">
        <v>656</v>
      </c>
      <c r="F177" s="1" t="s">
        <v>2</v>
      </c>
      <c r="G177" s="1" t="s">
        <v>3</v>
      </c>
      <c r="H177" s="1" t="s">
        <v>324</v>
      </c>
      <c r="I177" s="1" t="s">
        <v>654</v>
      </c>
      <c r="J177" s="1" t="s">
        <v>465</v>
      </c>
      <c r="L177" s="1" t="str">
        <f t="shared" si="18"/>
        <v>'PPIQ'</v>
      </c>
      <c r="M177" s="1" t="str">
        <f t="shared" si="19"/>
        <v>'SQUCC1410'</v>
      </c>
      <c r="N177" s="1" t="str">
        <f t="shared" si="19"/>
        <v>'1996'</v>
      </c>
      <c r="O177" s="1" t="str">
        <f t="shared" si="19"/>
        <v>'9'</v>
      </c>
      <c r="P177" s="1" t="str">
        <f t="shared" si="20"/>
        <v>'656'</v>
      </c>
      <c r="Q177" s="1" t="str">
        <f t="shared" si="21"/>
        <v>'FINAL'</v>
      </c>
      <c r="R177" s="1" t="str">
        <f t="shared" si="22"/>
        <v>'Index'</v>
      </c>
      <c r="S177" s="1" t="str">
        <f t="shared" si="23"/>
        <v>'Producers Price Index - PPI'</v>
      </c>
      <c r="T177" s="1" t="str">
        <f t="shared" si="24"/>
        <v>'Outputs (ANZSIC06) - NZSIOC level 4, Base: Dec. 2010 quarter (=1000)'</v>
      </c>
      <c r="U177" s="1" t="str">
        <f t="shared" si="25"/>
        <v>'Fruit, Oil, Cereal and Other Food Product Manufacturing'</v>
      </c>
    </row>
    <row r="178" spans="1:21" x14ac:dyDescent="0.3">
      <c r="A178" s="1" t="s">
        <v>850</v>
      </c>
      <c r="B178" s="1" t="s">
        <v>997</v>
      </c>
      <c r="C178" s="1">
        <v>2009</v>
      </c>
      <c r="D178" s="1">
        <v>9</v>
      </c>
      <c r="E178" s="1">
        <v>878</v>
      </c>
      <c r="F178" s="1" t="s">
        <v>2</v>
      </c>
      <c r="G178" s="1" t="s">
        <v>3</v>
      </c>
      <c r="H178" s="1" t="s">
        <v>324</v>
      </c>
      <c r="I178" s="1" t="s">
        <v>654</v>
      </c>
      <c r="J178" s="1" t="s">
        <v>475</v>
      </c>
      <c r="L178" s="1" t="str">
        <f t="shared" si="18"/>
        <v>'PPIQ'</v>
      </c>
      <c r="M178" s="1" t="str">
        <f t="shared" si="19"/>
        <v>'SQUCC2120'</v>
      </c>
      <c r="N178" s="1" t="str">
        <f t="shared" si="19"/>
        <v>'2009'</v>
      </c>
      <c r="O178" s="1" t="str">
        <f t="shared" si="19"/>
        <v>'9'</v>
      </c>
      <c r="P178" s="1" t="str">
        <f t="shared" si="20"/>
        <v>'878'</v>
      </c>
      <c r="Q178" s="1" t="str">
        <f t="shared" si="21"/>
        <v>'FINAL'</v>
      </c>
      <c r="R178" s="1" t="str">
        <f t="shared" si="22"/>
        <v>'Index'</v>
      </c>
      <c r="S178" s="1" t="str">
        <f t="shared" si="23"/>
        <v>'Producers Price Index - PPI'</v>
      </c>
      <c r="T178" s="1" t="str">
        <f t="shared" si="24"/>
        <v>'Outputs (ANZSIC06) - NZSIOC level 4, Base: Dec. 2010 quarter (=1000)'</v>
      </c>
      <c r="U178" s="1" t="str">
        <f t="shared" si="25"/>
        <v>'Clothing, Knitted Products and Footwear Manufacturing'</v>
      </c>
    </row>
    <row r="179" spans="1:21" x14ac:dyDescent="0.3">
      <c r="A179" s="1" t="s">
        <v>850</v>
      </c>
      <c r="B179" s="1" t="s">
        <v>998</v>
      </c>
      <c r="C179" s="1">
        <v>1995</v>
      </c>
      <c r="D179" s="1">
        <v>9</v>
      </c>
      <c r="E179" s="1">
        <v>683</v>
      </c>
      <c r="F179" s="1" t="s">
        <v>2</v>
      </c>
      <c r="G179" s="1" t="s">
        <v>3</v>
      </c>
      <c r="H179" s="1" t="s">
        <v>324</v>
      </c>
      <c r="I179" s="1" t="s">
        <v>652</v>
      </c>
      <c r="J179" s="1" t="s">
        <v>483</v>
      </c>
      <c r="L179" s="1" t="str">
        <f t="shared" si="18"/>
        <v>'PPIQ'</v>
      </c>
      <c r="M179" s="1" t="str">
        <f t="shared" si="19"/>
        <v>'SQUCC4100'</v>
      </c>
      <c r="N179" s="1" t="str">
        <f t="shared" si="19"/>
        <v>'1995'</v>
      </c>
      <c r="O179" s="1" t="str">
        <f t="shared" si="19"/>
        <v>'9'</v>
      </c>
      <c r="P179" s="1" t="str">
        <f t="shared" si="20"/>
        <v>'683'</v>
      </c>
      <c r="Q179" s="1" t="str">
        <f t="shared" si="21"/>
        <v>'FINAL'</v>
      </c>
      <c r="R179" s="1" t="str">
        <f t="shared" si="22"/>
        <v>'Index'</v>
      </c>
      <c r="S179" s="1" t="str">
        <f t="shared" si="23"/>
        <v>'Producers Price Index - PPI'</v>
      </c>
      <c r="T179" s="1" t="str">
        <f t="shared" si="24"/>
        <v>'Outputs (ANZSIC06) - NZSIOC level 3, Base: Dec. 2010 quarter (=1000)'</v>
      </c>
      <c r="U179" s="1" t="str">
        <f t="shared" si="25"/>
        <v>'Printing'</v>
      </c>
    </row>
    <row r="180" spans="1:21" x14ac:dyDescent="0.3">
      <c r="A180" s="1" t="s">
        <v>850</v>
      </c>
      <c r="B180" s="1" t="s">
        <v>999</v>
      </c>
      <c r="C180" s="1">
        <v>2008</v>
      </c>
      <c r="D180" s="1">
        <v>9</v>
      </c>
      <c r="E180" s="1">
        <v>939</v>
      </c>
      <c r="F180" s="1" t="s">
        <v>2</v>
      </c>
      <c r="G180" s="1" t="s">
        <v>3</v>
      </c>
      <c r="H180" s="1" t="s">
        <v>324</v>
      </c>
      <c r="I180" s="1" t="s">
        <v>652</v>
      </c>
      <c r="J180" s="1" t="s">
        <v>492</v>
      </c>
      <c r="L180" s="1" t="str">
        <f t="shared" si="18"/>
        <v>'PPIQ'</v>
      </c>
      <c r="M180" s="1" t="str">
        <f t="shared" si="19"/>
        <v>'SQUCC5300'</v>
      </c>
      <c r="N180" s="1" t="str">
        <f t="shared" si="19"/>
        <v>'2008'</v>
      </c>
      <c r="O180" s="1" t="str">
        <f t="shared" si="19"/>
        <v>'9'</v>
      </c>
      <c r="P180" s="1" t="str">
        <f t="shared" si="20"/>
        <v>'939'</v>
      </c>
      <c r="Q180" s="1" t="str">
        <f t="shared" si="21"/>
        <v>'FINAL'</v>
      </c>
      <c r="R180" s="1" t="str">
        <f t="shared" si="22"/>
        <v>'Index'</v>
      </c>
      <c r="S180" s="1" t="str">
        <f t="shared" si="23"/>
        <v>'Producers Price Index - PPI'</v>
      </c>
      <c r="T180" s="1" t="str">
        <f t="shared" si="24"/>
        <v>'Outputs (ANZSIC06) - NZSIOC level 3, Base: Dec. 2010 quarter (=1000)'</v>
      </c>
      <c r="U180" s="1" t="str">
        <f t="shared" si="25"/>
        <v>'Polymer Product and Rubber Product Manufacturing'</v>
      </c>
    </row>
    <row r="181" spans="1:21" x14ac:dyDescent="0.3">
      <c r="A181" s="1" t="s">
        <v>850</v>
      </c>
      <c r="B181" s="1" t="s">
        <v>1000</v>
      </c>
      <c r="C181" s="1">
        <v>1994</v>
      </c>
      <c r="D181" s="1">
        <v>9</v>
      </c>
      <c r="E181" s="1">
        <v>643</v>
      </c>
      <c r="F181" s="1" t="s">
        <v>118</v>
      </c>
      <c r="G181" s="1" t="s">
        <v>3</v>
      </c>
      <c r="H181" s="1" t="s">
        <v>324</v>
      </c>
      <c r="I181" s="1" t="s">
        <v>654</v>
      </c>
      <c r="J181" s="1" t="s">
        <v>499</v>
      </c>
      <c r="L181" s="1" t="str">
        <f t="shared" si="18"/>
        <v>'PPIQ'</v>
      </c>
      <c r="M181" s="1" t="str">
        <f t="shared" si="19"/>
        <v>'SQUCC7110'</v>
      </c>
      <c r="N181" s="1" t="str">
        <f t="shared" si="19"/>
        <v>'1994'</v>
      </c>
      <c r="O181" s="1" t="str">
        <f t="shared" si="19"/>
        <v>'9'</v>
      </c>
      <c r="P181" s="1" t="str">
        <f t="shared" si="20"/>
        <v>'643'</v>
      </c>
      <c r="Q181" s="1" t="str">
        <f t="shared" si="21"/>
        <v>'REVISED'</v>
      </c>
      <c r="R181" s="1" t="str">
        <f t="shared" si="22"/>
        <v>'Index'</v>
      </c>
      <c r="S181" s="1" t="str">
        <f t="shared" si="23"/>
        <v>'Producers Price Index - PPI'</v>
      </c>
      <c r="T181" s="1" t="str">
        <f t="shared" si="24"/>
        <v>'Outputs (ANZSIC06) - NZSIOC level 4, Base: Dec. 2010 quarter (=1000)'</v>
      </c>
      <c r="U181" s="1" t="str">
        <f t="shared" si="25"/>
        <v>'Primary Metal and Metal Product Manufacturing'</v>
      </c>
    </row>
    <row r="182" spans="1:21" x14ac:dyDescent="0.3">
      <c r="A182" s="1" t="s">
        <v>850</v>
      </c>
      <c r="B182" s="1" t="s">
        <v>1001</v>
      </c>
      <c r="C182" s="1">
        <v>2007</v>
      </c>
      <c r="D182" s="1">
        <v>9</v>
      </c>
      <c r="E182" s="1">
        <v>942.70122800000001</v>
      </c>
      <c r="F182" s="1" t="s">
        <v>2</v>
      </c>
      <c r="G182" s="1" t="s">
        <v>3</v>
      </c>
      <c r="H182" s="1" t="s">
        <v>324</v>
      </c>
      <c r="I182" s="1" t="s">
        <v>652</v>
      </c>
      <c r="J182" s="1" t="s">
        <v>508</v>
      </c>
      <c r="L182" s="1" t="str">
        <f t="shared" si="18"/>
        <v>'PPIQ'</v>
      </c>
      <c r="M182" s="1" t="str">
        <f t="shared" si="19"/>
        <v>'SQUCC8200'</v>
      </c>
      <c r="N182" s="1" t="str">
        <f t="shared" si="19"/>
        <v>'2007'</v>
      </c>
      <c r="O182" s="1" t="str">
        <f t="shared" si="19"/>
        <v>'9'</v>
      </c>
      <c r="P182" s="1" t="str">
        <f t="shared" si="20"/>
        <v>'942.701228'</v>
      </c>
      <c r="Q182" s="1" t="str">
        <f t="shared" si="21"/>
        <v>'FINAL'</v>
      </c>
      <c r="R182" s="1" t="str">
        <f t="shared" si="22"/>
        <v>'Index'</v>
      </c>
      <c r="S182" s="1" t="str">
        <f t="shared" si="23"/>
        <v>'Producers Price Index - PPI'</v>
      </c>
      <c r="T182" s="1" t="str">
        <f t="shared" si="24"/>
        <v>'Outputs (ANZSIC06) - NZSIOC level 3, Base: Dec. 2010 quarter (=1000)'</v>
      </c>
      <c r="U182" s="1" t="str">
        <f t="shared" si="25"/>
        <v>'Machinery and Other Equipment Manufacturing'</v>
      </c>
    </row>
    <row r="183" spans="1:21" x14ac:dyDescent="0.3">
      <c r="A183" s="1" t="s">
        <v>850</v>
      </c>
      <c r="B183" s="1" t="s">
        <v>1002</v>
      </c>
      <c r="C183" s="1">
        <v>2020</v>
      </c>
      <c r="D183" s="1">
        <v>9</v>
      </c>
      <c r="E183" s="1">
        <v>1179</v>
      </c>
      <c r="F183" s="1" t="s">
        <v>2</v>
      </c>
      <c r="G183" s="1" t="s">
        <v>3</v>
      </c>
      <c r="H183" s="1" t="s">
        <v>324</v>
      </c>
      <c r="I183" s="1" t="s">
        <v>654</v>
      </c>
      <c r="J183" s="1" t="s">
        <v>516</v>
      </c>
      <c r="L183" s="1" t="str">
        <f t="shared" si="18"/>
        <v>'PPIQ'</v>
      </c>
      <c r="M183" s="1" t="str">
        <f t="shared" si="19"/>
        <v>'SQUCC9120'</v>
      </c>
      <c r="N183" s="1" t="str">
        <f t="shared" si="19"/>
        <v>'2020'</v>
      </c>
      <c r="O183" s="1" t="str">
        <f t="shared" si="19"/>
        <v>'9'</v>
      </c>
      <c r="P183" s="1" t="str">
        <f t="shared" si="20"/>
        <v>'1179'</v>
      </c>
      <c r="Q183" s="1" t="str">
        <f t="shared" si="21"/>
        <v>'FINAL'</v>
      </c>
      <c r="R183" s="1" t="str">
        <f t="shared" si="22"/>
        <v>'Index'</v>
      </c>
      <c r="S183" s="1" t="str">
        <f t="shared" si="23"/>
        <v>'Producers Price Index - PPI'</v>
      </c>
      <c r="T183" s="1" t="str">
        <f t="shared" si="24"/>
        <v>'Outputs (ANZSIC06) - NZSIOC level 4, Base: Dec. 2010 quarter (=1000)'</v>
      </c>
      <c r="U183" s="1" t="str">
        <f t="shared" si="25"/>
        <v>'Other Manufacturing'</v>
      </c>
    </row>
    <row r="184" spans="1:21" x14ac:dyDescent="0.3">
      <c r="A184" s="1" t="s">
        <v>850</v>
      </c>
      <c r="B184" s="1" t="s">
        <v>1003</v>
      </c>
      <c r="C184" s="1">
        <v>2006</v>
      </c>
      <c r="D184" s="1">
        <v>9</v>
      </c>
      <c r="E184" s="1">
        <v>946</v>
      </c>
      <c r="F184" s="1" t="s">
        <v>2</v>
      </c>
      <c r="G184" s="1" t="s">
        <v>3</v>
      </c>
      <c r="H184" s="1" t="s">
        <v>324</v>
      </c>
      <c r="I184" s="1" t="s">
        <v>652</v>
      </c>
      <c r="J184" s="1" t="s">
        <v>526</v>
      </c>
      <c r="L184" s="1" t="str">
        <f t="shared" si="18"/>
        <v>'PPIQ'</v>
      </c>
      <c r="M184" s="1" t="str">
        <f t="shared" si="19"/>
        <v>'SQUEE1100'</v>
      </c>
      <c r="N184" s="1" t="str">
        <f t="shared" si="19"/>
        <v>'2006'</v>
      </c>
      <c r="O184" s="1" t="str">
        <f t="shared" si="19"/>
        <v>'9'</v>
      </c>
      <c r="P184" s="1" t="str">
        <f t="shared" si="20"/>
        <v>'946'</v>
      </c>
      <c r="Q184" s="1" t="str">
        <f t="shared" si="21"/>
        <v>'FINAL'</v>
      </c>
      <c r="R184" s="1" t="str">
        <f t="shared" si="22"/>
        <v>'Index'</v>
      </c>
      <c r="S184" s="1" t="str">
        <f t="shared" si="23"/>
        <v>'Producers Price Index - PPI'</v>
      </c>
      <c r="T184" s="1" t="str">
        <f t="shared" si="24"/>
        <v>'Outputs (ANZSIC06) - NZSIOC level 3, Base: Dec. 2010 quarter (=1000)'</v>
      </c>
      <c r="U184" s="1" t="str">
        <f t="shared" si="25"/>
        <v>'Building Construction'</v>
      </c>
    </row>
    <row r="185" spans="1:21" x14ac:dyDescent="0.3">
      <c r="A185" s="1" t="s">
        <v>850</v>
      </c>
      <c r="B185" s="1" t="s">
        <v>1004</v>
      </c>
      <c r="C185" s="1">
        <v>2019</v>
      </c>
      <c r="D185" s="1">
        <v>9</v>
      </c>
      <c r="E185" s="1">
        <v>1261</v>
      </c>
      <c r="F185" s="1" t="s">
        <v>2</v>
      </c>
      <c r="G185" s="1" t="s">
        <v>3</v>
      </c>
      <c r="H185" s="1" t="s">
        <v>324</v>
      </c>
      <c r="I185" s="1" t="s">
        <v>654</v>
      </c>
      <c r="J185" s="1" t="s">
        <v>532</v>
      </c>
      <c r="L185" s="1" t="str">
        <f t="shared" si="18"/>
        <v>'PPIQ'</v>
      </c>
      <c r="M185" s="1" t="str">
        <f t="shared" si="19"/>
        <v>'SQUEE1310'</v>
      </c>
      <c r="N185" s="1" t="str">
        <f t="shared" si="19"/>
        <v>'2019'</v>
      </c>
      <c r="O185" s="1" t="str">
        <f t="shared" si="19"/>
        <v>'9'</v>
      </c>
      <c r="P185" s="1" t="str">
        <f t="shared" si="20"/>
        <v>'1261'</v>
      </c>
      <c r="Q185" s="1" t="str">
        <f t="shared" si="21"/>
        <v>'FINAL'</v>
      </c>
      <c r="R185" s="1" t="str">
        <f t="shared" si="22"/>
        <v>'Index'</v>
      </c>
      <c r="S185" s="1" t="str">
        <f t="shared" si="23"/>
        <v>'Producers Price Index - PPI'</v>
      </c>
      <c r="T185" s="1" t="str">
        <f t="shared" si="24"/>
        <v>'Outputs (ANZSIC06) - NZSIOC level 4, Base: Dec. 2010 quarter (=1000)'</v>
      </c>
      <c r="U185" s="1" t="str">
        <f t="shared" si="25"/>
        <v>'Construction Services'</v>
      </c>
    </row>
    <row r="186" spans="1:21" x14ac:dyDescent="0.3">
      <c r="A186" s="1" t="s">
        <v>850</v>
      </c>
      <c r="B186" s="1" t="s">
        <v>1005</v>
      </c>
      <c r="C186" s="1">
        <v>2005</v>
      </c>
      <c r="D186" s="1">
        <v>9</v>
      </c>
      <c r="E186" s="1">
        <v>821</v>
      </c>
      <c r="F186" s="1" t="s">
        <v>2</v>
      </c>
      <c r="G186" s="1" t="s">
        <v>3</v>
      </c>
      <c r="H186" s="1" t="s">
        <v>324</v>
      </c>
      <c r="I186" s="1" t="s">
        <v>654</v>
      </c>
      <c r="J186" s="1" t="s">
        <v>544</v>
      </c>
      <c r="L186" s="1" t="str">
        <f t="shared" si="18"/>
        <v>'PPIQ'</v>
      </c>
      <c r="M186" s="1" t="str">
        <f t="shared" si="19"/>
        <v>'SQUFF1140'</v>
      </c>
      <c r="N186" s="1" t="str">
        <f t="shared" si="19"/>
        <v>'2005'</v>
      </c>
      <c r="O186" s="1" t="str">
        <f t="shared" si="19"/>
        <v>'9'</v>
      </c>
      <c r="P186" s="1" t="str">
        <f t="shared" si="20"/>
        <v>'821'</v>
      </c>
      <c r="Q186" s="1" t="str">
        <f t="shared" si="21"/>
        <v>'FINAL'</v>
      </c>
      <c r="R186" s="1" t="str">
        <f t="shared" si="22"/>
        <v>'Index'</v>
      </c>
      <c r="S186" s="1" t="str">
        <f t="shared" si="23"/>
        <v>'Producers Price Index - PPI'</v>
      </c>
      <c r="T186" s="1" t="str">
        <f t="shared" si="24"/>
        <v>'Outputs (ANZSIC06) - NZSIOC level 4, Base: Dec. 2010 quarter (=1000)'</v>
      </c>
      <c r="U186" s="1" t="str">
        <f t="shared" si="25"/>
        <v>'Grocery, Liquor and Tobacco Product Wholesaling'</v>
      </c>
    </row>
    <row r="187" spans="1:21" x14ac:dyDescent="0.3">
      <c r="A187" s="1" t="s">
        <v>850</v>
      </c>
      <c r="B187" s="1" t="s">
        <v>1006</v>
      </c>
      <c r="C187" s="1">
        <v>2018</v>
      </c>
      <c r="D187" s="1">
        <v>9</v>
      </c>
      <c r="E187" s="1">
        <v>1093</v>
      </c>
      <c r="F187" s="1" t="s">
        <v>2</v>
      </c>
      <c r="G187" s="1" t="s">
        <v>3</v>
      </c>
      <c r="H187" s="1" t="s">
        <v>324</v>
      </c>
      <c r="I187" s="1" t="s">
        <v>652</v>
      </c>
      <c r="J187" s="1" t="s">
        <v>552</v>
      </c>
      <c r="L187" s="1" t="str">
        <f t="shared" si="18"/>
        <v>'PPIQ'</v>
      </c>
      <c r="M187" s="1" t="str">
        <f t="shared" si="19"/>
        <v>'SQUGH1200'</v>
      </c>
      <c r="N187" s="1" t="str">
        <f t="shared" si="19"/>
        <v>'2018'</v>
      </c>
      <c r="O187" s="1" t="str">
        <f t="shared" si="19"/>
        <v>'9'</v>
      </c>
      <c r="P187" s="1" t="str">
        <f t="shared" si="20"/>
        <v>'1093'</v>
      </c>
      <c r="Q187" s="1" t="str">
        <f t="shared" si="21"/>
        <v>'FINAL'</v>
      </c>
      <c r="R187" s="1" t="str">
        <f t="shared" si="22"/>
        <v>'Index'</v>
      </c>
      <c r="S187" s="1" t="str">
        <f t="shared" si="23"/>
        <v>'Producers Price Index - PPI'</v>
      </c>
      <c r="T187" s="1" t="str">
        <f t="shared" si="24"/>
        <v>'Outputs (ANZSIC06) - NZSIOC level 3, Base: Dec. 2010 quarter (=1000)'</v>
      </c>
      <c r="U187" s="1" t="str">
        <f t="shared" si="25"/>
        <v>'Supermarket, Grocery Stores and Specialised Food Retailing'</v>
      </c>
    </row>
    <row r="188" spans="1:21" x14ac:dyDescent="0.3">
      <c r="A188" s="1" t="s">
        <v>850</v>
      </c>
      <c r="B188" s="1" t="s">
        <v>1007</v>
      </c>
      <c r="C188" s="1">
        <v>2004</v>
      </c>
      <c r="D188" s="1">
        <v>9</v>
      </c>
      <c r="E188" s="1">
        <v>830</v>
      </c>
      <c r="F188" s="1" t="s">
        <v>2</v>
      </c>
      <c r="G188" s="1" t="s">
        <v>3</v>
      </c>
      <c r="H188" s="1" t="s">
        <v>324</v>
      </c>
      <c r="I188" s="1" t="s">
        <v>650</v>
      </c>
      <c r="J188" s="1" t="s">
        <v>562</v>
      </c>
      <c r="L188" s="1" t="str">
        <f t="shared" si="18"/>
        <v>'PPIQ'</v>
      </c>
      <c r="M188" s="1" t="str">
        <f t="shared" si="19"/>
        <v>'SQUII1000'</v>
      </c>
      <c r="N188" s="1" t="str">
        <f t="shared" si="19"/>
        <v>'2004'</v>
      </c>
      <c r="O188" s="1" t="str">
        <f t="shared" si="19"/>
        <v>'9'</v>
      </c>
      <c r="P188" s="1" t="str">
        <f t="shared" si="20"/>
        <v>'830'</v>
      </c>
      <c r="Q188" s="1" t="str">
        <f t="shared" si="21"/>
        <v>'FINAL'</v>
      </c>
      <c r="R188" s="1" t="str">
        <f t="shared" si="22"/>
        <v>'Index'</v>
      </c>
      <c r="S188" s="1" t="str">
        <f t="shared" si="23"/>
        <v>'Producers Price Index - PPI'</v>
      </c>
      <c r="T188" s="1" t="str">
        <f t="shared" si="24"/>
        <v>'Outputs (ANZSIC06) - NZSIOC level 2, Base: Dec. 2010 quarter (=1000)'</v>
      </c>
      <c r="U188" s="1" t="str">
        <f t="shared" si="25"/>
        <v>'Transport, Postal and Warehousing'</v>
      </c>
    </row>
    <row r="189" spans="1:21" x14ac:dyDescent="0.3">
      <c r="A189" s="1" t="s">
        <v>850</v>
      </c>
      <c r="B189" s="1" t="s">
        <v>1008</v>
      </c>
      <c r="C189" s="1">
        <v>2017</v>
      </c>
      <c r="D189" s="1">
        <v>9</v>
      </c>
      <c r="E189" s="1">
        <v>895</v>
      </c>
      <c r="F189" s="1" t="s">
        <v>2</v>
      </c>
      <c r="G189" s="1" t="s">
        <v>3</v>
      </c>
      <c r="H189" s="1" t="s">
        <v>324</v>
      </c>
      <c r="I189" s="1" t="s">
        <v>650</v>
      </c>
      <c r="J189" s="1" t="s">
        <v>570</v>
      </c>
      <c r="L189" s="1" t="str">
        <f t="shared" si="18"/>
        <v>'PPIQ'</v>
      </c>
      <c r="M189" s="1" t="str">
        <f t="shared" si="19"/>
        <v>'SQUJJ1000'</v>
      </c>
      <c r="N189" s="1" t="str">
        <f t="shared" si="19"/>
        <v>'2017'</v>
      </c>
      <c r="O189" s="1" t="str">
        <f t="shared" si="19"/>
        <v>'9'</v>
      </c>
      <c r="P189" s="1" t="str">
        <f t="shared" si="20"/>
        <v>'895'</v>
      </c>
      <c r="Q189" s="1" t="str">
        <f t="shared" si="21"/>
        <v>'FINAL'</v>
      </c>
      <c r="R189" s="1" t="str">
        <f t="shared" si="22"/>
        <v>'Index'</v>
      </c>
      <c r="S189" s="1" t="str">
        <f t="shared" si="23"/>
        <v>'Producers Price Index - PPI'</v>
      </c>
      <c r="T189" s="1" t="str">
        <f t="shared" si="24"/>
        <v>'Outputs (ANZSIC06) - NZSIOC level 2, Base: Dec. 2010 quarter (=1000)'</v>
      </c>
      <c r="U189" s="1" t="str">
        <f t="shared" si="25"/>
        <v>'Information Media and Telecommunications'</v>
      </c>
    </row>
    <row r="190" spans="1:21" x14ac:dyDescent="0.3">
      <c r="A190" s="1" t="s">
        <v>850</v>
      </c>
      <c r="B190" s="1" t="s">
        <v>1009</v>
      </c>
      <c r="C190" s="1">
        <v>2003</v>
      </c>
      <c r="D190" s="1">
        <v>9</v>
      </c>
      <c r="E190" s="1">
        <v>849.92679399999997</v>
      </c>
      <c r="F190" s="1" t="s">
        <v>2</v>
      </c>
      <c r="G190" s="1" t="s">
        <v>3</v>
      </c>
      <c r="H190" s="1" t="s">
        <v>324</v>
      </c>
      <c r="I190" s="1" t="s">
        <v>652</v>
      </c>
      <c r="J190" s="1" t="s">
        <v>583</v>
      </c>
      <c r="L190" s="1" t="str">
        <f t="shared" si="18"/>
        <v>'PPIQ'</v>
      </c>
      <c r="M190" s="1" t="str">
        <f t="shared" si="19"/>
        <v>'SQUKK1200'</v>
      </c>
      <c r="N190" s="1" t="str">
        <f t="shared" si="19"/>
        <v>'2003'</v>
      </c>
      <c r="O190" s="1" t="str">
        <f t="shared" si="19"/>
        <v>'9'</v>
      </c>
      <c r="P190" s="1" t="str">
        <f t="shared" si="20"/>
        <v>'849.926794'</v>
      </c>
      <c r="Q190" s="1" t="str">
        <f t="shared" si="21"/>
        <v>'FINAL'</v>
      </c>
      <c r="R190" s="1" t="str">
        <f t="shared" si="22"/>
        <v>'Index'</v>
      </c>
      <c r="S190" s="1" t="str">
        <f t="shared" si="23"/>
        <v>'Producers Price Index - PPI'</v>
      </c>
      <c r="T190" s="1" t="str">
        <f t="shared" si="24"/>
        <v>'Outputs (ANZSIC06) - NZSIOC level 3, Base: Dec. 2010 quarter (=1000)'</v>
      </c>
      <c r="U190" s="1" t="str">
        <f t="shared" si="25"/>
        <v>'Insurance and Superannuation Funds'</v>
      </c>
    </row>
    <row r="191" spans="1:21" x14ac:dyDescent="0.3">
      <c r="A191" s="1" t="s">
        <v>850</v>
      </c>
      <c r="B191" s="1" t="s">
        <v>1010</v>
      </c>
      <c r="C191" s="1">
        <v>2006</v>
      </c>
      <c r="D191" s="1">
        <v>3</v>
      </c>
      <c r="E191" s="1">
        <v>898.05097499999999</v>
      </c>
      <c r="F191" s="1" t="s">
        <v>2</v>
      </c>
      <c r="G191" s="1" t="s">
        <v>3</v>
      </c>
      <c r="H191" s="1" t="s">
        <v>324</v>
      </c>
      <c r="I191" s="1" t="s">
        <v>652</v>
      </c>
      <c r="J191" s="1" t="s">
        <v>593</v>
      </c>
      <c r="L191" s="1" t="str">
        <f t="shared" si="18"/>
        <v>'PPIQ'</v>
      </c>
      <c r="M191" s="1" t="str">
        <f t="shared" si="19"/>
        <v>'SQULL1200'</v>
      </c>
      <c r="N191" s="1" t="str">
        <f t="shared" si="19"/>
        <v>'2006'</v>
      </c>
      <c r="O191" s="1" t="str">
        <f t="shared" si="19"/>
        <v>'3'</v>
      </c>
      <c r="P191" s="1" t="str">
        <f t="shared" si="20"/>
        <v>'898.050975'</v>
      </c>
      <c r="Q191" s="1" t="str">
        <f t="shared" si="21"/>
        <v>'FINAL'</v>
      </c>
      <c r="R191" s="1" t="str">
        <f t="shared" si="22"/>
        <v>'Index'</v>
      </c>
      <c r="S191" s="1" t="str">
        <f t="shared" si="23"/>
        <v>'Producers Price Index - PPI'</v>
      </c>
      <c r="T191" s="1" t="str">
        <f t="shared" si="24"/>
        <v>'Outputs (ANZSIC06) - NZSIOC level 3, Base: Dec. 2010 quarter (=1000)'</v>
      </c>
      <c r="U191" s="1" t="str">
        <f t="shared" si="25"/>
        <v>'Property Operators and Real Estate Services'</v>
      </c>
    </row>
    <row r="192" spans="1:21" x14ac:dyDescent="0.3">
      <c r="A192" s="1" t="s">
        <v>850</v>
      </c>
      <c r="B192" s="1" t="s">
        <v>1011</v>
      </c>
      <c r="C192" s="1">
        <v>2019</v>
      </c>
      <c r="D192" s="1">
        <v>3</v>
      </c>
      <c r="E192" s="1">
        <v>1195</v>
      </c>
      <c r="F192" s="1" t="s">
        <v>2</v>
      </c>
      <c r="G192" s="1" t="s">
        <v>3</v>
      </c>
      <c r="H192" s="1" t="s">
        <v>324</v>
      </c>
      <c r="I192" s="1" t="s">
        <v>654</v>
      </c>
      <c r="J192" s="1" t="s">
        <v>599</v>
      </c>
      <c r="L192" s="1" t="str">
        <f t="shared" si="18"/>
        <v>'PPIQ'</v>
      </c>
      <c r="M192" s="1" t="str">
        <f t="shared" si="19"/>
        <v>'SQULL2110'</v>
      </c>
      <c r="N192" s="1" t="str">
        <f t="shared" si="19"/>
        <v>'2019'</v>
      </c>
      <c r="O192" s="1" t="str">
        <f t="shared" si="19"/>
        <v>'3'</v>
      </c>
      <c r="P192" s="1" t="str">
        <f t="shared" si="20"/>
        <v>'1195'</v>
      </c>
      <c r="Q192" s="1" t="str">
        <f t="shared" si="21"/>
        <v>'FINAL'</v>
      </c>
      <c r="R192" s="1" t="str">
        <f t="shared" si="22"/>
        <v>'Index'</v>
      </c>
      <c r="S192" s="1" t="str">
        <f t="shared" si="23"/>
        <v>'Producers Price Index - PPI'</v>
      </c>
      <c r="T192" s="1" t="str">
        <f t="shared" si="24"/>
        <v>'Outputs (ANZSIC06) - NZSIOC level 4, Base: Dec. 2010 quarter (=1000)'</v>
      </c>
      <c r="U192" s="1" t="str">
        <f t="shared" si="25"/>
        <v>'Owner-Occupied Property Operation (National Accounts Only)'</v>
      </c>
    </row>
    <row r="193" spans="1:21" x14ac:dyDescent="0.3">
      <c r="A193" s="1" t="s">
        <v>850</v>
      </c>
      <c r="B193" s="1" t="s">
        <v>1012</v>
      </c>
      <c r="C193" s="1">
        <v>2005</v>
      </c>
      <c r="D193" s="1">
        <v>3</v>
      </c>
      <c r="E193" s="1">
        <v>860</v>
      </c>
      <c r="F193" s="1" t="s">
        <v>2</v>
      </c>
      <c r="G193" s="1" t="s">
        <v>3</v>
      </c>
      <c r="H193" s="1" t="s">
        <v>324</v>
      </c>
      <c r="I193" s="1" t="s">
        <v>654</v>
      </c>
      <c r="J193" s="1" t="s">
        <v>612</v>
      </c>
      <c r="L193" s="1" t="str">
        <f t="shared" si="18"/>
        <v>'PPIQ'</v>
      </c>
      <c r="M193" s="1" t="str">
        <f t="shared" si="19"/>
        <v>'SQUMN1140'</v>
      </c>
      <c r="N193" s="1" t="str">
        <f t="shared" si="19"/>
        <v>'2005'</v>
      </c>
      <c r="O193" s="1" t="str">
        <f t="shared" si="19"/>
        <v>'3'</v>
      </c>
      <c r="P193" s="1" t="str">
        <f t="shared" si="20"/>
        <v>'860'</v>
      </c>
      <c r="Q193" s="1" t="str">
        <f t="shared" si="21"/>
        <v>'FINAL'</v>
      </c>
      <c r="R193" s="1" t="str">
        <f t="shared" si="22"/>
        <v>'Index'</v>
      </c>
      <c r="S193" s="1" t="str">
        <f t="shared" si="23"/>
        <v>'Producers Price Index - PPI'</v>
      </c>
      <c r="T193" s="1" t="str">
        <f t="shared" si="24"/>
        <v>'Outputs (ANZSIC06) - NZSIOC level 4, Base: Dec. 2010 quarter (=1000)'</v>
      </c>
      <c r="U193" s="1" t="str">
        <f t="shared" si="25"/>
        <v>'Veterinary and Other Professional Services'</v>
      </c>
    </row>
    <row r="194" spans="1:21" x14ac:dyDescent="0.3">
      <c r="A194" s="1" t="s">
        <v>850</v>
      </c>
      <c r="B194" s="1" t="s">
        <v>1013</v>
      </c>
      <c r="C194" s="1">
        <v>2018</v>
      </c>
      <c r="D194" s="1">
        <v>3</v>
      </c>
      <c r="E194" s="1">
        <v>1127</v>
      </c>
      <c r="F194" s="1" t="s">
        <v>2</v>
      </c>
      <c r="G194" s="1" t="s">
        <v>3</v>
      </c>
      <c r="H194" s="1" t="s">
        <v>324</v>
      </c>
      <c r="I194" s="1" t="s">
        <v>652</v>
      </c>
      <c r="J194" s="1" t="s">
        <v>638</v>
      </c>
      <c r="L194" s="1" t="str">
        <f t="shared" si="18"/>
        <v>'PPIQ'</v>
      </c>
      <c r="M194" s="1" t="str">
        <f t="shared" si="19"/>
        <v>'SQURS1100'</v>
      </c>
      <c r="N194" s="1" t="str">
        <f t="shared" si="19"/>
        <v>'2018'</v>
      </c>
      <c r="O194" s="1" t="str">
        <f t="shared" si="19"/>
        <v>'3'</v>
      </c>
      <c r="P194" s="1" t="str">
        <f t="shared" si="20"/>
        <v>'1127'</v>
      </c>
      <c r="Q194" s="1" t="str">
        <f t="shared" si="21"/>
        <v>'FINAL'</v>
      </c>
      <c r="R194" s="1" t="str">
        <f t="shared" si="22"/>
        <v>'Index'</v>
      </c>
      <c r="S194" s="1" t="str">
        <f t="shared" si="23"/>
        <v>'Producers Price Index - PPI'</v>
      </c>
      <c r="T194" s="1" t="str">
        <f t="shared" si="24"/>
        <v>'Outputs (ANZSIC06) - NZSIOC level 3, Base: Dec. 2010 quarter (=1000)'</v>
      </c>
      <c r="U194" s="1" t="str">
        <f t="shared" si="25"/>
        <v>'Arts and Recreation Services'</v>
      </c>
    </row>
    <row r="195" spans="1:21" x14ac:dyDescent="0.3">
      <c r="A195" s="1" t="s">
        <v>818</v>
      </c>
      <c r="B195" s="1" t="s">
        <v>1014</v>
      </c>
      <c r="C195" s="1">
        <v>1999</v>
      </c>
      <c r="D195" s="1">
        <v>3</v>
      </c>
      <c r="E195" s="1">
        <v>1000</v>
      </c>
      <c r="F195" s="1" t="s">
        <v>2</v>
      </c>
      <c r="G195" s="1" t="s">
        <v>3</v>
      </c>
      <c r="H195" s="1" t="s">
        <v>4</v>
      </c>
      <c r="I195" s="1" t="s">
        <v>5</v>
      </c>
      <c r="J195" s="1" t="s">
        <v>12</v>
      </c>
      <c r="L195" s="1" t="str">
        <f t="shared" si="18"/>
        <v>'CEPQ'</v>
      </c>
      <c r="M195" s="1" t="str">
        <f t="shared" si="19"/>
        <v>'S2422'</v>
      </c>
      <c r="N195" s="1" t="str">
        <f t="shared" si="19"/>
        <v>'1999'</v>
      </c>
      <c r="O195" s="1" t="str">
        <f t="shared" si="19"/>
        <v>'3'</v>
      </c>
      <c r="P195" s="1" t="str">
        <f t="shared" si="20"/>
        <v>'1000'</v>
      </c>
      <c r="Q195" s="1" t="str">
        <f t="shared" si="21"/>
        <v>'FINAL'</v>
      </c>
      <c r="R195" s="1" t="str">
        <f t="shared" si="22"/>
        <v>'Index'</v>
      </c>
      <c r="S195" s="1" t="str">
        <f t="shared" si="23"/>
        <v>'Capital Goods Price Index - CEP'</v>
      </c>
      <c r="T195" s="1" t="str">
        <f t="shared" si="24"/>
        <v>'Price Index by Item - Plant, Machinery and Equipment (Base: Sept 1999 = 1000)'</v>
      </c>
      <c r="U195" s="1" t="str">
        <f t="shared" si="25"/>
        <v>'Tanks, Reservoirs, and containers of iron, steel or aluminum'</v>
      </c>
    </row>
    <row r="196" spans="1:21" x14ac:dyDescent="0.3">
      <c r="A196" s="1" t="s">
        <v>818</v>
      </c>
      <c r="B196" s="1" t="s">
        <v>1015</v>
      </c>
      <c r="C196" s="1">
        <v>2002</v>
      </c>
      <c r="D196" s="1">
        <v>9</v>
      </c>
      <c r="E196" s="1">
        <v>1094</v>
      </c>
      <c r="F196" s="1" t="s">
        <v>2</v>
      </c>
      <c r="G196" s="1" t="s">
        <v>3</v>
      </c>
      <c r="H196" s="1" t="s">
        <v>4</v>
      </c>
      <c r="I196" s="1" t="s">
        <v>5</v>
      </c>
      <c r="J196" s="1" t="s">
        <v>22</v>
      </c>
      <c r="L196" s="1" t="str">
        <f t="shared" ref="L196:L259" si="26">CONCATENATE("'",A196,"'")</f>
        <v>'CEPQ'</v>
      </c>
      <c r="M196" s="1" t="str">
        <f t="shared" ref="M196:O259" si="27">CONCATENATE("'",B196,"'")</f>
        <v>'S2439'</v>
      </c>
      <c r="N196" s="1" t="str">
        <f t="shared" si="27"/>
        <v>'2002'</v>
      </c>
      <c r="O196" s="1" t="str">
        <f t="shared" si="27"/>
        <v>'9'</v>
      </c>
      <c r="P196" s="1" t="str">
        <f t="shared" ref="P196:P259" si="28">CONCATENATE("'",E196,"'")</f>
        <v>'1094'</v>
      </c>
      <c r="Q196" s="1" t="str">
        <f t="shared" ref="Q196:Q259" si="29">CONCATENATE("'",F196,"'")</f>
        <v>'FINAL'</v>
      </c>
      <c r="R196" s="1" t="str">
        <f t="shared" ref="R196:R259" si="30">CONCATENATE("'",G196,"'")</f>
        <v>'Index'</v>
      </c>
      <c r="S196" s="1" t="str">
        <f t="shared" ref="S196:S259" si="31">CONCATENATE("'",H196,"'")</f>
        <v>'Capital Goods Price Index - CEP'</v>
      </c>
      <c r="T196" s="1" t="str">
        <f t="shared" si="24"/>
        <v>'Price Index by Item - Plant, Machinery and Equipment (Base: Sept 1999 = 1000)'</v>
      </c>
      <c r="U196" s="1" t="str">
        <f t="shared" si="25"/>
        <v>'Other general purpose machinery and parts thereof'</v>
      </c>
    </row>
    <row r="197" spans="1:21" x14ac:dyDescent="0.3">
      <c r="A197" s="1" t="s">
        <v>818</v>
      </c>
      <c r="B197" s="1" t="s">
        <v>1016</v>
      </c>
      <c r="C197" s="1">
        <v>2006</v>
      </c>
      <c r="D197" s="1">
        <v>3</v>
      </c>
      <c r="E197" s="1">
        <v>1093</v>
      </c>
      <c r="F197" s="1" t="s">
        <v>2</v>
      </c>
      <c r="G197" s="1" t="s">
        <v>3</v>
      </c>
      <c r="H197" s="1" t="s">
        <v>4</v>
      </c>
      <c r="I197" s="1" t="s">
        <v>5</v>
      </c>
      <c r="J197" s="1" t="s">
        <v>32</v>
      </c>
      <c r="L197" s="1" t="str">
        <f t="shared" si="26"/>
        <v>'CEPQ'</v>
      </c>
      <c r="M197" s="1" t="str">
        <f t="shared" si="27"/>
        <v>'S2449'</v>
      </c>
      <c r="N197" s="1" t="str">
        <f t="shared" si="27"/>
        <v>'2006'</v>
      </c>
      <c r="O197" s="1" t="str">
        <f t="shared" si="27"/>
        <v>'3'</v>
      </c>
      <c r="P197" s="1" t="str">
        <f t="shared" si="28"/>
        <v>'1093'</v>
      </c>
      <c r="Q197" s="1" t="str">
        <f t="shared" si="29"/>
        <v>'FINAL'</v>
      </c>
      <c r="R197" s="1" t="str">
        <f t="shared" si="30"/>
        <v>'Index'</v>
      </c>
      <c r="S197" s="1" t="str">
        <f t="shared" si="31"/>
        <v>'Capital Goods Price Index - CEP'</v>
      </c>
      <c r="T197" s="1" t="str">
        <f t="shared" si="24"/>
        <v>'Price Index by Item - Plant, Machinery and Equipment (Base: Sept 1999 = 1000)'</v>
      </c>
      <c r="U197" s="1" t="str">
        <f t="shared" si="25"/>
        <v>'Other special purpose machinery and parts thereof'</v>
      </c>
    </row>
    <row r="198" spans="1:21" x14ac:dyDescent="0.3">
      <c r="A198" s="1" t="s">
        <v>818</v>
      </c>
      <c r="B198" s="1" t="s">
        <v>1017</v>
      </c>
      <c r="C198" s="1">
        <v>2009</v>
      </c>
      <c r="D198" s="1">
        <v>9</v>
      </c>
      <c r="E198" s="1">
        <v>1289</v>
      </c>
      <c r="F198" s="1" t="s">
        <v>2</v>
      </c>
      <c r="G198" s="1" t="s">
        <v>3</v>
      </c>
      <c r="H198" s="1" t="s">
        <v>4</v>
      </c>
      <c r="I198" s="1" t="s">
        <v>5</v>
      </c>
      <c r="J198" s="1" t="s">
        <v>42</v>
      </c>
      <c r="L198" s="1" t="str">
        <f t="shared" si="26"/>
        <v>'CEPQ'</v>
      </c>
      <c r="M198" s="1" t="str">
        <f t="shared" si="27"/>
        <v>'S2469'</v>
      </c>
      <c r="N198" s="1" t="str">
        <f t="shared" si="27"/>
        <v>'2009'</v>
      </c>
      <c r="O198" s="1" t="str">
        <f t="shared" si="27"/>
        <v>'9'</v>
      </c>
      <c r="P198" s="1" t="str">
        <f t="shared" si="28"/>
        <v>'1289'</v>
      </c>
      <c r="Q198" s="1" t="str">
        <f t="shared" si="29"/>
        <v>'FINAL'</v>
      </c>
      <c r="R198" s="1" t="str">
        <f t="shared" si="30"/>
        <v>'Index'</v>
      </c>
      <c r="S198" s="1" t="str">
        <f t="shared" si="31"/>
        <v>'Capital Goods Price Index - CEP'</v>
      </c>
      <c r="T198" s="1" t="str">
        <f t="shared" si="24"/>
        <v>'Price Index by Item - Plant, Machinery and Equipment (Base: Sept 1999 = 1000)'</v>
      </c>
      <c r="U198" s="1" t="str">
        <f t="shared" si="25"/>
        <v>'Other electrical equipment and parts thereof'</v>
      </c>
    </row>
    <row r="199" spans="1:21" x14ac:dyDescent="0.3">
      <c r="A199" s="1" t="s">
        <v>818</v>
      </c>
      <c r="B199" s="1" t="s">
        <v>1018</v>
      </c>
      <c r="C199" s="1">
        <v>1996</v>
      </c>
      <c r="D199" s="1">
        <v>3</v>
      </c>
      <c r="E199" s="1">
        <v>966.47646199999997</v>
      </c>
      <c r="F199" s="1" t="s">
        <v>2</v>
      </c>
      <c r="G199" s="1" t="s">
        <v>3</v>
      </c>
      <c r="H199" s="1" t="s">
        <v>4</v>
      </c>
      <c r="I199" s="1" t="s">
        <v>52</v>
      </c>
      <c r="J199" s="1" t="s">
        <v>53</v>
      </c>
      <c r="L199" s="1" t="str">
        <f t="shared" si="26"/>
        <v>'CEPQ'</v>
      </c>
      <c r="M199" s="1" t="str">
        <f t="shared" si="27"/>
        <v>'S2AA'</v>
      </c>
      <c r="N199" s="1" t="str">
        <f t="shared" si="27"/>
        <v>'1996'</v>
      </c>
      <c r="O199" s="1" t="str">
        <f t="shared" si="27"/>
        <v>'3'</v>
      </c>
      <c r="P199" s="1" t="str">
        <f t="shared" si="28"/>
        <v>'966.476462'</v>
      </c>
      <c r="Q199" s="1" t="str">
        <f t="shared" si="29"/>
        <v>'FINAL'</v>
      </c>
      <c r="R199" s="1" t="str">
        <f t="shared" si="30"/>
        <v>'Index'</v>
      </c>
      <c r="S199" s="1" t="str">
        <f t="shared" si="31"/>
        <v>'Capital Goods Price Index - CEP'</v>
      </c>
      <c r="T199" s="1" t="str">
        <f t="shared" si="24"/>
        <v>'Price Index by Item of Capital Goods; (Base:September Quarter 1999 = 1000)'</v>
      </c>
      <c r="U199" s="1" t="str">
        <f t="shared" si="25"/>
        <v>'Dwellings and Outbuildings'</v>
      </c>
    </row>
    <row r="200" spans="1:21" x14ac:dyDescent="0.3">
      <c r="A200" s="1" t="s">
        <v>818</v>
      </c>
      <c r="B200" s="1" t="s">
        <v>1019</v>
      </c>
      <c r="C200" s="1">
        <v>2005</v>
      </c>
      <c r="D200" s="1">
        <v>3</v>
      </c>
      <c r="E200" s="1">
        <v>1304</v>
      </c>
      <c r="F200" s="1" t="s">
        <v>2</v>
      </c>
      <c r="G200" s="1" t="s">
        <v>3</v>
      </c>
      <c r="H200" s="1" t="s">
        <v>4</v>
      </c>
      <c r="I200" s="1" t="s">
        <v>52</v>
      </c>
      <c r="J200" s="1" t="s">
        <v>811</v>
      </c>
      <c r="L200" s="1" t="str">
        <f t="shared" si="26"/>
        <v>'CEPQ'</v>
      </c>
      <c r="M200" s="1" t="str">
        <f t="shared" si="27"/>
        <v>'S2BF'</v>
      </c>
      <c r="N200" s="1" t="str">
        <f t="shared" si="27"/>
        <v>'2005'</v>
      </c>
      <c r="O200" s="1" t="str">
        <f t="shared" si="27"/>
        <v>'3'</v>
      </c>
      <c r="P200" s="1" t="str">
        <f t="shared" si="28"/>
        <v>'1304'</v>
      </c>
      <c r="Q200" s="1" t="str">
        <f t="shared" si="29"/>
        <v>'FINAL'</v>
      </c>
      <c r="R200" s="1" t="str">
        <f t="shared" si="30"/>
        <v>'Index'</v>
      </c>
      <c r="S200" s="1" t="str">
        <f t="shared" si="31"/>
        <v>'Capital Goods Price Index - CEP'</v>
      </c>
      <c r="T200" s="1" t="str">
        <f t="shared" si="24"/>
        <v>'Price Index by Item of Capital Goods; (Base:September Quarter 1999 = 1000)'</v>
      </c>
      <c r="U200" s="1" t="str">
        <f t="shared" si="25"/>
        <v>'Retail Trade &amp; Accommodation'</v>
      </c>
    </row>
    <row r="201" spans="1:21" x14ac:dyDescent="0.3">
      <c r="A201" s="1" t="s">
        <v>818</v>
      </c>
      <c r="B201" s="1" t="s">
        <v>1020</v>
      </c>
      <c r="C201" s="1">
        <v>1982</v>
      </c>
      <c r="D201" s="1">
        <v>9</v>
      </c>
      <c r="E201" s="1">
        <v>546.11518699999999</v>
      </c>
      <c r="F201" s="1" t="s">
        <v>2</v>
      </c>
      <c r="G201" s="1" t="s">
        <v>3</v>
      </c>
      <c r="H201" s="1" t="s">
        <v>4</v>
      </c>
      <c r="I201" s="1" t="s">
        <v>52</v>
      </c>
      <c r="J201" s="1" t="s">
        <v>65</v>
      </c>
      <c r="L201" s="1" t="str">
        <f t="shared" si="26"/>
        <v>'CEPQ'</v>
      </c>
      <c r="M201" s="1" t="str">
        <f t="shared" si="27"/>
        <v>'S2CD'</v>
      </c>
      <c r="N201" s="1" t="str">
        <f t="shared" si="27"/>
        <v>'1982'</v>
      </c>
      <c r="O201" s="1" t="str">
        <f t="shared" si="27"/>
        <v>'9'</v>
      </c>
      <c r="P201" s="1" t="str">
        <f t="shared" si="28"/>
        <v>'546.115187'</v>
      </c>
      <c r="Q201" s="1" t="str">
        <f t="shared" si="29"/>
        <v>'FINAL'</v>
      </c>
      <c r="R201" s="1" t="str">
        <f t="shared" si="30"/>
        <v>'Index'</v>
      </c>
      <c r="S201" s="1" t="str">
        <f t="shared" si="31"/>
        <v>'Capital Goods Price Index - CEP'</v>
      </c>
      <c r="T201" s="1" t="str">
        <f t="shared" si="24"/>
        <v>'Price Index by Item of Capital Goods; (Base:September Quarter 1999 = 1000)'</v>
      </c>
      <c r="U201" s="1" t="str">
        <f t="shared" si="25"/>
        <v>'Earthmoving and Site Work'</v>
      </c>
    </row>
    <row r="202" spans="1:21" x14ac:dyDescent="0.3">
      <c r="A202" s="1" t="s">
        <v>818</v>
      </c>
      <c r="B202" s="1" t="s">
        <v>1021</v>
      </c>
      <c r="C202" s="1">
        <v>1991</v>
      </c>
      <c r="D202" s="1">
        <v>9</v>
      </c>
      <c r="E202" s="1">
        <v>945.65217399999995</v>
      </c>
      <c r="F202" s="1" t="s">
        <v>2</v>
      </c>
      <c r="G202" s="1" t="s">
        <v>3</v>
      </c>
      <c r="H202" s="1" t="s">
        <v>4</v>
      </c>
      <c r="I202" s="1" t="s">
        <v>52</v>
      </c>
      <c r="J202" s="1" t="s">
        <v>73</v>
      </c>
      <c r="L202" s="1" t="str">
        <f t="shared" si="26"/>
        <v>'CEPQ'</v>
      </c>
      <c r="M202" s="1" t="str">
        <f t="shared" si="27"/>
        <v>'S2DD'</v>
      </c>
      <c r="N202" s="1" t="str">
        <f t="shared" si="27"/>
        <v>'1991'</v>
      </c>
      <c r="O202" s="1" t="str">
        <f t="shared" si="27"/>
        <v>'9'</v>
      </c>
      <c r="P202" s="1" t="str">
        <f t="shared" si="28"/>
        <v>'945.652174'</v>
      </c>
      <c r="Q202" s="1" t="str">
        <f t="shared" si="29"/>
        <v>'FINAL'</v>
      </c>
      <c r="R202" s="1" t="str">
        <f t="shared" si="30"/>
        <v>'Index'</v>
      </c>
      <c r="S202" s="1" t="str">
        <f t="shared" si="31"/>
        <v>'Capital Goods Price Index - CEP'</v>
      </c>
      <c r="T202" s="1" t="str">
        <f t="shared" si="24"/>
        <v>'Price Index by Item of Capital Goods; (Base:September Quarter 1999 = 1000)'</v>
      </c>
      <c r="U202" s="1" t="str">
        <f t="shared" si="25"/>
        <v>'Reclamation and River Control'</v>
      </c>
    </row>
    <row r="203" spans="1:21" x14ac:dyDescent="0.3">
      <c r="A203" s="1" t="s">
        <v>818</v>
      </c>
      <c r="B203" s="1" t="s">
        <v>1022</v>
      </c>
      <c r="C203" s="1">
        <v>2000</v>
      </c>
      <c r="D203" s="1">
        <v>9</v>
      </c>
      <c r="E203" s="1">
        <v>1046</v>
      </c>
      <c r="F203" s="1" t="s">
        <v>2</v>
      </c>
      <c r="G203" s="1" t="s">
        <v>3</v>
      </c>
      <c r="H203" s="1" t="s">
        <v>4</v>
      </c>
      <c r="I203" s="1" t="s">
        <v>52</v>
      </c>
      <c r="J203" s="1" t="s">
        <v>79</v>
      </c>
      <c r="L203" s="1" t="str">
        <f t="shared" si="26"/>
        <v>'CEPQ'</v>
      </c>
      <c r="M203" s="1" t="str">
        <f t="shared" si="27"/>
        <v>'S2ED'</v>
      </c>
      <c r="N203" s="1" t="str">
        <f t="shared" si="27"/>
        <v>'2000'</v>
      </c>
      <c r="O203" s="1" t="str">
        <f t="shared" si="27"/>
        <v>'9'</v>
      </c>
      <c r="P203" s="1" t="str">
        <f t="shared" si="28"/>
        <v>'1046'</v>
      </c>
      <c r="Q203" s="1" t="str">
        <f t="shared" si="29"/>
        <v>'FINAL'</v>
      </c>
      <c r="R203" s="1" t="str">
        <f t="shared" si="30"/>
        <v>'Index'</v>
      </c>
      <c r="S203" s="1" t="str">
        <f t="shared" si="31"/>
        <v>'Capital Goods Price Index - CEP'</v>
      </c>
      <c r="T203" s="1" t="str">
        <f t="shared" si="24"/>
        <v>'Price Index by Item of Capital Goods; (Base:September Quarter 1999 = 1000)'</v>
      </c>
      <c r="U203" s="1" t="str">
        <f t="shared" si="25"/>
        <v>'Commercial Vehicles Over 3500kg'</v>
      </c>
    </row>
    <row r="204" spans="1:21" x14ac:dyDescent="0.3">
      <c r="A204" s="1" t="s">
        <v>818</v>
      </c>
      <c r="B204" s="1" t="s">
        <v>820</v>
      </c>
      <c r="C204" s="1">
        <v>2009</v>
      </c>
      <c r="D204" s="1">
        <v>9</v>
      </c>
      <c r="E204" s="1">
        <v>1293</v>
      </c>
      <c r="F204" s="1" t="s">
        <v>2</v>
      </c>
      <c r="G204" s="1" t="s">
        <v>3</v>
      </c>
      <c r="H204" s="1" t="s">
        <v>4</v>
      </c>
      <c r="I204" s="1" t="s">
        <v>52</v>
      </c>
      <c r="J204" s="1" t="s">
        <v>85</v>
      </c>
      <c r="L204" s="1" t="str">
        <f t="shared" si="26"/>
        <v>'CEPQ'</v>
      </c>
      <c r="M204" s="1" t="str">
        <f t="shared" si="27"/>
        <v>'S2EJ'</v>
      </c>
      <c r="N204" s="1" t="str">
        <f t="shared" si="27"/>
        <v>'2009'</v>
      </c>
      <c r="O204" s="1" t="str">
        <f t="shared" si="27"/>
        <v>'9'</v>
      </c>
      <c r="P204" s="1" t="str">
        <f t="shared" si="28"/>
        <v>'1293'</v>
      </c>
      <c r="Q204" s="1" t="str">
        <f t="shared" si="29"/>
        <v>'FINAL'</v>
      </c>
      <c r="R204" s="1" t="str">
        <f t="shared" si="30"/>
        <v>'Index'</v>
      </c>
      <c r="S204" s="1" t="str">
        <f t="shared" si="31"/>
        <v>'Capital Goods Price Index - CEP'</v>
      </c>
      <c r="T204" s="1" t="str">
        <f t="shared" si="24"/>
        <v>'Price Index by Item of Capital Goods; (Base:September Quarter 1999 = 1000)'</v>
      </c>
      <c r="U204" s="1" t="str">
        <f t="shared" si="25"/>
        <v>'Helicopters'</v>
      </c>
    </row>
    <row r="205" spans="1:21" x14ac:dyDescent="0.3">
      <c r="A205" s="1" t="s">
        <v>818</v>
      </c>
      <c r="B205" s="1" t="s">
        <v>1023</v>
      </c>
      <c r="C205" s="1">
        <v>1995</v>
      </c>
      <c r="D205" s="1">
        <v>9</v>
      </c>
      <c r="E205" s="1">
        <v>993.79982299999995</v>
      </c>
      <c r="F205" s="1" t="s">
        <v>2</v>
      </c>
      <c r="G205" s="1" t="s">
        <v>3</v>
      </c>
      <c r="H205" s="1" t="s">
        <v>4</v>
      </c>
      <c r="I205" s="1" t="s">
        <v>87</v>
      </c>
      <c r="J205" s="1" t="s">
        <v>94</v>
      </c>
      <c r="L205" s="1" t="str">
        <f t="shared" si="26"/>
        <v>'CEPQ'</v>
      </c>
      <c r="M205" s="1" t="str">
        <f t="shared" si="27"/>
        <v>'S2GF'</v>
      </c>
      <c r="N205" s="1" t="str">
        <f t="shared" si="27"/>
        <v>'1995'</v>
      </c>
      <c r="O205" s="1" t="str">
        <f t="shared" si="27"/>
        <v>'9'</v>
      </c>
      <c r="P205" s="1" t="str">
        <f t="shared" si="28"/>
        <v>'993.799823'</v>
      </c>
      <c r="Q205" s="1" t="str">
        <f t="shared" si="29"/>
        <v>'FINAL'</v>
      </c>
      <c r="R205" s="1" t="str">
        <f t="shared" si="30"/>
        <v>'Index'</v>
      </c>
      <c r="S205" s="1" t="str">
        <f t="shared" si="31"/>
        <v>'Capital Goods Price Index - CEP'</v>
      </c>
      <c r="T205" s="1" t="str">
        <f t="shared" si="24"/>
        <v>'Price Index by Group of Capital Goods (Base: September Quarter 1999 = 1000)'</v>
      </c>
      <c r="U205" s="1" t="str">
        <f t="shared" si="25"/>
        <v>'Plant Machinery and Equipment'</v>
      </c>
    </row>
    <row r="206" spans="1:21" x14ac:dyDescent="0.3">
      <c r="A206" s="1" t="s">
        <v>822</v>
      </c>
      <c r="B206" s="1" t="s">
        <v>1024</v>
      </c>
      <c r="C206" s="1">
        <v>2000</v>
      </c>
      <c r="D206" s="1">
        <v>6</v>
      </c>
      <c r="E206" s="1">
        <v>466.75591200000002</v>
      </c>
      <c r="F206" s="1" t="s">
        <v>2</v>
      </c>
      <c r="G206" s="1" t="s">
        <v>3</v>
      </c>
      <c r="H206" s="1" t="s">
        <v>101</v>
      </c>
      <c r="I206" s="1" t="s">
        <v>102</v>
      </c>
      <c r="J206" s="1" t="s">
        <v>105</v>
      </c>
      <c r="L206" s="1" t="str">
        <f t="shared" si="26"/>
        <v>'FPIQ'</v>
      </c>
      <c r="M206" s="1" t="str">
        <f t="shared" si="27"/>
        <v>'SEA06'</v>
      </c>
      <c r="N206" s="1" t="str">
        <f t="shared" si="27"/>
        <v>'2000'</v>
      </c>
      <c r="O206" s="1" t="str">
        <f t="shared" si="27"/>
        <v>'6'</v>
      </c>
      <c r="P206" s="1" t="str">
        <f t="shared" si="28"/>
        <v>'466.755912'</v>
      </c>
      <c r="Q206" s="1" t="str">
        <f t="shared" si="29"/>
        <v>'FINAL'</v>
      </c>
      <c r="R206" s="1" t="str">
        <f t="shared" si="30"/>
        <v>'Index'</v>
      </c>
      <c r="S206" s="1" t="str">
        <f t="shared" si="31"/>
        <v>'Farm Inputs - FPI'</v>
      </c>
      <c r="T206" s="1" t="str">
        <f t="shared" si="24"/>
        <v>'Farm expense price index - Expense categories -  (Base Dec 2013 = 1000)'</v>
      </c>
      <c r="U206" s="1" t="str">
        <f t="shared" si="25"/>
        <v>'Horticulture and fruit growing farms - Electricity'</v>
      </c>
    </row>
    <row r="207" spans="1:21" x14ac:dyDescent="0.3">
      <c r="A207" s="1" t="s">
        <v>822</v>
      </c>
      <c r="B207" s="1" t="s">
        <v>824</v>
      </c>
      <c r="C207" s="1">
        <v>2008</v>
      </c>
      <c r="D207" s="1">
        <v>12</v>
      </c>
      <c r="E207" s="1">
        <v>890.66995499999996</v>
      </c>
      <c r="F207" s="1" t="s">
        <v>2</v>
      </c>
      <c r="G207" s="1" t="s">
        <v>3</v>
      </c>
      <c r="H207" s="1" t="s">
        <v>101</v>
      </c>
      <c r="I207" s="1" t="s">
        <v>102</v>
      </c>
      <c r="J207" s="1" t="s">
        <v>111</v>
      </c>
      <c r="L207" s="1" t="str">
        <f t="shared" si="26"/>
        <v>'FPIQ'</v>
      </c>
      <c r="M207" s="1" t="str">
        <f t="shared" si="27"/>
        <v>'SEA15'</v>
      </c>
      <c r="N207" s="1" t="str">
        <f t="shared" si="27"/>
        <v>'2008'</v>
      </c>
      <c r="O207" s="1" t="str">
        <f t="shared" si="27"/>
        <v>'12'</v>
      </c>
      <c r="P207" s="1" t="str">
        <f t="shared" si="28"/>
        <v>'890.669955'</v>
      </c>
      <c r="Q207" s="1" t="str">
        <f t="shared" si="29"/>
        <v>'FINAL'</v>
      </c>
      <c r="R207" s="1" t="str">
        <f t="shared" si="30"/>
        <v>'Index'</v>
      </c>
      <c r="S207" s="1" t="str">
        <f t="shared" si="31"/>
        <v>'Farm Inputs - FPI'</v>
      </c>
      <c r="T207" s="1" t="str">
        <f t="shared" si="24"/>
        <v>'Farm expense price index - Expense categories -  (Base Dec 2013 = 1000)'</v>
      </c>
      <c r="U207" s="1" t="str">
        <f t="shared" si="25"/>
        <v>'Horticulture and fruit growing farms - Fuel'</v>
      </c>
    </row>
    <row r="208" spans="1:21" x14ac:dyDescent="0.3">
      <c r="A208" s="1" t="s">
        <v>822</v>
      </c>
      <c r="B208" s="1" t="s">
        <v>1025</v>
      </c>
      <c r="C208" s="1">
        <v>1991</v>
      </c>
      <c r="D208" s="1">
        <v>6</v>
      </c>
      <c r="E208" s="1">
        <v>937.18643099999997</v>
      </c>
      <c r="F208" s="1" t="s">
        <v>2</v>
      </c>
      <c r="G208" s="1" t="s">
        <v>3</v>
      </c>
      <c r="H208" s="1" t="s">
        <v>101</v>
      </c>
      <c r="I208" s="1" t="s">
        <v>102</v>
      </c>
      <c r="J208" s="1" t="s">
        <v>122</v>
      </c>
      <c r="L208" s="1" t="str">
        <f t="shared" si="26"/>
        <v>'FPIQ'</v>
      </c>
      <c r="M208" s="1" t="str">
        <f t="shared" si="27"/>
        <v>'SEA21'</v>
      </c>
      <c r="N208" s="1" t="str">
        <f t="shared" si="27"/>
        <v>'1991'</v>
      </c>
      <c r="O208" s="1" t="str">
        <f t="shared" si="27"/>
        <v>'6'</v>
      </c>
      <c r="P208" s="1" t="str">
        <f t="shared" si="28"/>
        <v>'937.186431'</v>
      </c>
      <c r="Q208" s="1" t="str">
        <f t="shared" si="29"/>
        <v>'FINAL'</v>
      </c>
      <c r="R208" s="1" t="str">
        <f t="shared" si="30"/>
        <v>'Index'</v>
      </c>
      <c r="S208" s="1" t="str">
        <f t="shared" si="31"/>
        <v>'Farm Inputs - FPI'</v>
      </c>
      <c r="T208" s="1" t="str">
        <f t="shared" si="24"/>
        <v>'Farm expense price index - Expense categories -  (Base Dec 2013 = 1000)'</v>
      </c>
      <c r="U208" s="1" t="str">
        <f t="shared" si="25"/>
        <v>'Horticulture and fruit growing farms - Weed and pest control'</v>
      </c>
    </row>
    <row r="209" spans="1:21" x14ac:dyDescent="0.3">
      <c r="A209" s="1" t="s">
        <v>822</v>
      </c>
      <c r="B209" s="1" t="s">
        <v>1026</v>
      </c>
      <c r="C209" s="1">
        <v>2013</v>
      </c>
      <c r="D209" s="1">
        <v>12</v>
      </c>
      <c r="E209" s="1">
        <v>1000</v>
      </c>
      <c r="F209" s="1" t="s">
        <v>2</v>
      </c>
      <c r="G209" s="1" t="s">
        <v>3</v>
      </c>
      <c r="H209" s="1" t="s">
        <v>101</v>
      </c>
      <c r="I209" s="1" t="s">
        <v>102</v>
      </c>
      <c r="J209" s="1" t="s">
        <v>130</v>
      </c>
      <c r="L209" s="1" t="str">
        <f t="shared" si="26"/>
        <v>'FPIQ'</v>
      </c>
      <c r="M209" s="1" t="str">
        <f t="shared" si="27"/>
        <v>'SEA41'</v>
      </c>
      <c r="N209" s="1" t="str">
        <f t="shared" si="27"/>
        <v>'2013'</v>
      </c>
      <c r="O209" s="1" t="str">
        <f t="shared" si="27"/>
        <v>'12'</v>
      </c>
      <c r="P209" s="1" t="str">
        <f t="shared" si="28"/>
        <v>'1000'</v>
      </c>
      <c r="Q209" s="1" t="str">
        <f t="shared" si="29"/>
        <v>'FINAL'</v>
      </c>
      <c r="R209" s="1" t="str">
        <f t="shared" si="30"/>
        <v>'Index'</v>
      </c>
      <c r="S209" s="1" t="str">
        <f t="shared" si="31"/>
        <v>'Farm Inputs - FPI'</v>
      </c>
      <c r="T209" s="1" t="str">
        <f t="shared" si="24"/>
        <v>'Farm expense price index - Expense categories -  (Base Dec 2013 = 1000)'</v>
      </c>
      <c r="U209" s="1" t="str">
        <f t="shared" si="25"/>
        <v>'Horticulture and fruit growing farms - Local and central government rates and fees'</v>
      </c>
    </row>
    <row r="210" spans="1:21" x14ac:dyDescent="0.3">
      <c r="A210" s="1" t="s">
        <v>822</v>
      </c>
      <c r="B210" s="1" t="s">
        <v>1027</v>
      </c>
      <c r="C210" s="1">
        <v>2013</v>
      </c>
      <c r="D210" s="1">
        <v>12</v>
      </c>
      <c r="E210" s="1">
        <v>1000</v>
      </c>
      <c r="F210" s="1" t="s">
        <v>2</v>
      </c>
      <c r="G210" s="1" t="s">
        <v>3</v>
      </c>
      <c r="H210" s="1" t="s">
        <v>101</v>
      </c>
      <c r="I210" s="1" t="s">
        <v>102</v>
      </c>
      <c r="J210" s="1" t="s">
        <v>140</v>
      </c>
      <c r="L210" s="1" t="str">
        <f t="shared" si="26"/>
        <v>'FPIQ'</v>
      </c>
      <c r="M210" s="1" t="str">
        <f t="shared" si="27"/>
        <v>'SEB13'</v>
      </c>
      <c r="N210" s="1" t="str">
        <f t="shared" si="27"/>
        <v>'2013'</v>
      </c>
      <c r="O210" s="1" t="str">
        <f t="shared" si="27"/>
        <v>'12'</v>
      </c>
      <c r="P210" s="1" t="str">
        <f t="shared" si="28"/>
        <v>'1000'</v>
      </c>
      <c r="Q210" s="1" t="str">
        <f t="shared" si="29"/>
        <v>'FINAL'</v>
      </c>
      <c r="R210" s="1" t="str">
        <f t="shared" si="30"/>
        <v>'Index'</v>
      </c>
      <c r="S210" s="1" t="str">
        <f t="shared" si="31"/>
        <v>'Farm Inputs - FPI'</v>
      </c>
      <c r="T210" s="1" t="str">
        <f t="shared" si="24"/>
        <v>'Farm expense price index - Expense categories -  (Base Dec 2013 = 1000)'</v>
      </c>
      <c r="U210" s="1" t="str">
        <f t="shared" si="25"/>
        <v>'Sheep, beef, and grain farms - Fertiliser, lime and seeds'</v>
      </c>
    </row>
    <row r="211" spans="1:21" x14ac:dyDescent="0.3">
      <c r="A211" s="1" t="s">
        <v>822</v>
      </c>
      <c r="B211" s="1" t="s">
        <v>1028</v>
      </c>
      <c r="C211" s="1">
        <v>2015</v>
      </c>
      <c r="D211" s="1">
        <v>6</v>
      </c>
      <c r="E211" s="1">
        <v>1027</v>
      </c>
      <c r="F211" s="1" t="s">
        <v>2</v>
      </c>
      <c r="G211" s="1" t="s">
        <v>3</v>
      </c>
      <c r="H211" s="1" t="s">
        <v>101</v>
      </c>
      <c r="I211" s="1" t="s">
        <v>102</v>
      </c>
      <c r="J211" s="1" t="s">
        <v>150</v>
      </c>
      <c r="L211" s="1" t="str">
        <f t="shared" si="26"/>
        <v>'FPIQ'</v>
      </c>
      <c r="M211" s="1" t="str">
        <f t="shared" si="27"/>
        <v>'SEC03'</v>
      </c>
      <c r="N211" s="1" t="str">
        <f t="shared" si="27"/>
        <v>'2015'</v>
      </c>
      <c r="O211" s="1" t="str">
        <f t="shared" si="27"/>
        <v>'6'</v>
      </c>
      <c r="P211" s="1" t="str">
        <f t="shared" si="28"/>
        <v>'1027'</v>
      </c>
      <c r="Q211" s="1" t="str">
        <f t="shared" si="29"/>
        <v>'FINAL'</v>
      </c>
      <c r="R211" s="1" t="str">
        <f t="shared" si="30"/>
        <v>'Index'</v>
      </c>
      <c r="S211" s="1" t="str">
        <f t="shared" si="31"/>
        <v>'Farm Inputs - FPI'</v>
      </c>
      <c r="T211" s="1" t="str">
        <f t="shared" ref="T211:T274" si="32">CONCATENATE("'",I211,"'")</f>
        <v>'Farm expense price index - Expense categories -  (Base Dec 2013 = 1000)'</v>
      </c>
      <c r="U211" s="1" t="str">
        <f t="shared" ref="U211:U274" si="33">CONCATENATE("'",J211,"'")</f>
        <v>'Dairy farms - Breeding'</v>
      </c>
    </row>
    <row r="212" spans="1:21" x14ac:dyDescent="0.3">
      <c r="A212" s="1" t="s">
        <v>822</v>
      </c>
      <c r="B212" s="1" t="s">
        <v>1029</v>
      </c>
      <c r="C212" s="1">
        <v>2013</v>
      </c>
      <c r="D212" s="1">
        <v>12</v>
      </c>
      <c r="E212" s="1">
        <v>1000</v>
      </c>
      <c r="F212" s="1" t="s">
        <v>2</v>
      </c>
      <c r="G212" s="1" t="s">
        <v>3</v>
      </c>
      <c r="H212" s="1" t="s">
        <v>101</v>
      </c>
      <c r="I212" s="1" t="s">
        <v>102</v>
      </c>
      <c r="J212" s="1" t="s">
        <v>160</v>
      </c>
      <c r="L212" s="1" t="str">
        <f t="shared" si="26"/>
        <v>'FPIQ'</v>
      </c>
      <c r="M212" s="1" t="str">
        <f t="shared" si="27"/>
        <v>'SEC10'</v>
      </c>
      <c r="N212" s="1" t="str">
        <f t="shared" si="27"/>
        <v>'2013'</v>
      </c>
      <c r="O212" s="1" t="str">
        <f t="shared" si="27"/>
        <v>'12'</v>
      </c>
      <c r="P212" s="1" t="str">
        <f t="shared" si="28"/>
        <v>'1000'</v>
      </c>
      <c r="Q212" s="1" t="str">
        <f t="shared" si="29"/>
        <v>'FINAL'</v>
      </c>
      <c r="R212" s="1" t="str">
        <f t="shared" si="30"/>
        <v>'Index'</v>
      </c>
      <c r="S212" s="1" t="str">
        <f t="shared" si="31"/>
        <v>'Farm Inputs - FPI'</v>
      </c>
      <c r="T212" s="1" t="str">
        <f t="shared" si="32"/>
        <v>'Farm expense price index - Expense categories -  (Base Dec 2013 = 1000)'</v>
      </c>
      <c r="U212" s="1" t="str">
        <f t="shared" si="33"/>
        <v>'Dairy farms - Fertiliser'</v>
      </c>
    </row>
    <row r="213" spans="1:21" x14ac:dyDescent="0.3">
      <c r="A213" s="1" t="s">
        <v>822</v>
      </c>
      <c r="B213" s="1" t="s">
        <v>830</v>
      </c>
      <c r="C213" s="1">
        <v>2019</v>
      </c>
      <c r="D213" s="1">
        <v>12</v>
      </c>
      <c r="E213" s="1">
        <v>1242</v>
      </c>
      <c r="F213" s="1" t="s">
        <v>2</v>
      </c>
      <c r="G213" s="1" t="s">
        <v>3</v>
      </c>
      <c r="H213" s="1" t="s">
        <v>101</v>
      </c>
      <c r="I213" s="1" t="s">
        <v>102</v>
      </c>
      <c r="J213" s="1" t="s">
        <v>168</v>
      </c>
      <c r="L213" s="1" t="str">
        <f t="shared" si="26"/>
        <v>'FPIQ'</v>
      </c>
      <c r="M213" s="1" t="str">
        <f t="shared" si="27"/>
        <v>'SEC16'</v>
      </c>
      <c r="N213" s="1" t="str">
        <f t="shared" si="27"/>
        <v>'2019'</v>
      </c>
      <c r="O213" s="1" t="str">
        <f t="shared" si="27"/>
        <v>'12'</v>
      </c>
      <c r="P213" s="1" t="str">
        <f t="shared" si="28"/>
        <v>'1242'</v>
      </c>
      <c r="Q213" s="1" t="str">
        <f t="shared" si="29"/>
        <v>'FINAL'</v>
      </c>
      <c r="R213" s="1" t="str">
        <f t="shared" si="30"/>
        <v>'Index'</v>
      </c>
      <c r="S213" s="1" t="str">
        <f t="shared" si="31"/>
        <v>'Farm Inputs - FPI'</v>
      </c>
      <c r="T213" s="1" t="str">
        <f t="shared" si="32"/>
        <v>'Farm expense price index - Expense categories -  (Base Dec 2013 = 1000)'</v>
      </c>
      <c r="U213" s="1" t="str">
        <f t="shared" si="33"/>
        <v>'Dairy farms - Insurance premiums'</v>
      </c>
    </row>
    <row r="214" spans="1:21" x14ac:dyDescent="0.3">
      <c r="A214" s="1" t="s">
        <v>822</v>
      </c>
      <c r="B214" s="1" t="s">
        <v>831</v>
      </c>
      <c r="C214" s="1">
        <v>2012</v>
      </c>
      <c r="D214" s="1">
        <v>6</v>
      </c>
      <c r="E214" s="1">
        <v>988.68138099999999</v>
      </c>
      <c r="F214" s="1" t="s">
        <v>2</v>
      </c>
      <c r="G214" s="1" t="s">
        <v>3</v>
      </c>
      <c r="H214" s="1" t="s">
        <v>101</v>
      </c>
      <c r="I214" s="1" t="s">
        <v>102</v>
      </c>
      <c r="J214" s="1" t="s">
        <v>176</v>
      </c>
      <c r="L214" s="1" t="str">
        <f t="shared" si="26"/>
        <v>'FPIQ'</v>
      </c>
      <c r="M214" s="1" t="str">
        <f t="shared" si="27"/>
        <v>'SEC29'</v>
      </c>
      <c r="N214" s="1" t="str">
        <f t="shared" si="27"/>
        <v>'2012'</v>
      </c>
      <c r="O214" s="1" t="str">
        <f t="shared" si="27"/>
        <v>'6'</v>
      </c>
      <c r="P214" s="1" t="str">
        <f t="shared" si="28"/>
        <v>'988.681381'</v>
      </c>
      <c r="Q214" s="1" t="str">
        <f t="shared" si="29"/>
        <v>'FINAL'</v>
      </c>
      <c r="R214" s="1" t="str">
        <f t="shared" si="30"/>
        <v>'Index'</v>
      </c>
      <c r="S214" s="1" t="str">
        <f t="shared" si="31"/>
        <v>'Farm Inputs - FPI'</v>
      </c>
      <c r="T214" s="1" t="str">
        <f t="shared" si="32"/>
        <v>'Farm expense price index - Expense categories -  (Base Dec 2013 = 1000)'</v>
      </c>
      <c r="U214" s="1" t="str">
        <f t="shared" si="33"/>
        <v>'Dairy farms - Sub total excluding livestock'</v>
      </c>
    </row>
    <row r="215" spans="1:21" x14ac:dyDescent="0.3">
      <c r="A215" s="1" t="s">
        <v>822</v>
      </c>
      <c r="B215" s="1" t="s">
        <v>1030</v>
      </c>
      <c r="C215" s="1">
        <v>1994</v>
      </c>
      <c r="D215" s="1">
        <v>6</v>
      </c>
      <c r="E215" s="1">
        <v>664.838931</v>
      </c>
      <c r="F215" s="1" t="s">
        <v>2</v>
      </c>
      <c r="G215" s="1" t="s">
        <v>3</v>
      </c>
      <c r="H215" s="1" t="s">
        <v>101</v>
      </c>
      <c r="I215" s="1" t="s">
        <v>102</v>
      </c>
      <c r="J215" s="1" t="s">
        <v>186</v>
      </c>
      <c r="L215" s="1" t="str">
        <f t="shared" si="26"/>
        <v>'FPIQ'</v>
      </c>
      <c r="M215" s="1" t="str">
        <f t="shared" si="27"/>
        <v>'SEC49'</v>
      </c>
      <c r="N215" s="1" t="str">
        <f t="shared" si="27"/>
        <v>'1994'</v>
      </c>
      <c r="O215" s="1" t="str">
        <f t="shared" si="27"/>
        <v>'6'</v>
      </c>
      <c r="P215" s="1" t="str">
        <f t="shared" si="28"/>
        <v>'664.838931'</v>
      </c>
      <c r="Q215" s="1" t="str">
        <f t="shared" si="29"/>
        <v>'FINAL'</v>
      </c>
      <c r="R215" s="1" t="str">
        <f t="shared" si="30"/>
        <v>'Index'</v>
      </c>
      <c r="S215" s="1" t="str">
        <f t="shared" si="31"/>
        <v>'Farm Inputs - FPI'</v>
      </c>
      <c r="T215" s="1" t="str">
        <f t="shared" si="32"/>
        <v>'Farm expense price index - Expense categories -  (Base Dec 2013 = 1000)'</v>
      </c>
      <c r="U215" s="1" t="str">
        <f t="shared" si="33"/>
        <v>'Dairy farms - All inputs excluding livestock'</v>
      </c>
    </row>
    <row r="216" spans="1:21" x14ac:dyDescent="0.3">
      <c r="A216" s="1" t="s">
        <v>822</v>
      </c>
      <c r="B216" s="1" t="s">
        <v>1031</v>
      </c>
      <c r="C216" s="1">
        <v>2020</v>
      </c>
      <c r="D216" s="1">
        <v>12</v>
      </c>
      <c r="E216" s="1">
        <v>1087</v>
      </c>
      <c r="F216" s="1" t="s">
        <v>2</v>
      </c>
      <c r="G216" s="1" t="s">
        <v>3</v>
      </c>
      <c r="H216" s="1" t="s">
        <v>101</v>
      </c>
      <c r="I216" s="1" t="s">
        <v>102</v>
      </c>
      <c r="J216" s="1" t="s">
        <v>194</v>
      </c>
      <c r="L216" s="1" t="str">
        <f t="shared" si="26"/>
        <v>'FPIQ'</v>
      </c>
      <c r="M216" s="1" t="str">
        <f t="shared" si="27"/>
        <v>'SED21'</v>
      </c>
      <c r="N216" s="1" t="str">
        <f t="shared" si="27"/>
        <v>'2020'</v>
      </c>
      <c r="O216" s="1" t="str">
        <f t="shared" si="27"/>
        <v>'12'</v>
      </c>
      <c r="P216" s="1" t="str">
        <f t="shared" si="28"/>
        <v>'1087'</v>
      </c>
      <c r="Q216" s="1" t="str">
        <f t="shared" si="29"/>
        <v>'FINAL'</v>
      </c>
      <c r="R216" s="1" t="str">
        <f t="shared" si="30"/>
        <v>'Index'</v>
      </c>
      <c r="S216" s="1" t="str">
        <f t="shared" si="31"/>
        <v>'Farm Inputs - FPI'</v>
      </c>
      <c r="T216" s="1" t="str">
        <f t="shared" si="32"/>
        <v>'Farm expense price index - Expense categories -  (Base Dec 2013 = 1000)'</v>
      </c>
      <c r="U216" s="1" t="str">
        <f t="shared" si="33"/>
        <v>'Poultry, deer, and other livestock - Weed and pest control'</v>
      </c>
    </row>
    <row r="217" spans="1:21" x14ac:dyDescent="0.3">
      <c r="A217" s="1" t="s">
        <v>822</v>
      </c>
      <c r="B217" s="1" t="s">
        <v>834</v>
      </c>
      <c r="C217" s="1">
        <v>2012</v>
      </c>
      <c r="D217" s="1">
        <v>12</v>
      </c>
      <c r="E217" s="1">
        <v>978.07017499999995</v>
      </c>
      <c r="F217" s="1" t="s">
        <v>2</v>
      </c>
      <c r="G217" s="1" t="s">
        <v>3</v>
      </c>
      <c r="H217" s="1" t="s">
        <v>101</v>
      </c>
      <c r="I217" s="1" t="s">
        <v>102</v>
      </c>
      <c r="J217" s="1" t="s">
        <v>200</v>
      </c>
      <c r="L217" s="1" t="str">
        <f t="shared" si="26"/>
        <v>'FPIQ'</v>
      </c>
      <c r="M217" s="1" t="str">
        <f t="shared" si="27"/>
        <v>'SEE06'</v>
      </c>
      <c r="N217" s="1" t="str">
        <f t="shared" si="27"/>
        <v>'2012'</v>
      </c>
      <c r="O217" s="1" t="str">
        <f t="shared" si="27"/>
        <v>'12'</v>
      </c>
      <c r="P217" s="1" t="str">
        <f t="shared" si="28"/>
        <v>'978.070175'</v>
      </c>
      <c r="Q217" s="1" t="str">
        <f t="shared" si="29"/>
        <v>'FINAL'</v>
      </c>
      <c r="R217" s="1" t="str">
        <f t="shared" si="30"/>
        <v>'Index'</v>
      </c>
      <c r="S217" s="1" t="str">
        <f t="shared" si="31"/>
        <v>'Farm Inputs - FPI'</v>
      </c>
      <c r="T217" s="1" t="str">
        <f t="shared" si="32"/>
        <v>'Farm expense price index - Expense categories -  (Base Dec 2013 = 1000)'</v>
      </c>
      <c r="U217" s="1" t="str">
        <f t="shared" si="33"/>
        <v>'Sheep and beef farms - Electricity'</v>
      </c>
    </row>
    <row r="218" spans="1:21" x14ac:dyDescent="0.3">
      <c r="A218" s="1" t="s">
        <v>822</v>
      </c>
      <c r="B218" s="1" t="s">
        <v>835</v>
      </c>
      <c r="C218" s="1">
        <v>2011</v>
      </c>
      <c r="D218" s="1">
        <v>6</v>
      </c>
      <c r="E218" s="1">
        <v>1025.482943</v>
      </c>
      <c r="F218" s="1" t="s">
        <v>2</v>
      </c>
      <c r="G218" s="1" t="s">
        <v>3</v>
      </c>
      <c r="H218" s="1" t="s">
        <v>101</v>
      </c>
      <c r="I218" s="1" t="s">
        <v>102</v>
      </c>
      <c r="J218" s="1" t="s">
        <v>206</v>
      </c>
      <c r="L218" s="1" t="str">
        <f t="shared" si="26"/>
        <v>'FPIQ'</v>
      </c>
      <c r="M218" s="1" t="str">
        <f t="shared" si="27"/>
        <v>'SEE15'</v>
      </c>
      <c r="N218" s="1" t="str">
        <f t="shared" si="27"/>
        <v>'2011'</v>
      </c>
      <c r="O218" s="1" t="str">
        <f t="shared" si="27"/>
        <v>'6'</v>
      </c>
      <c r="P218" s="1" t="str">
        <f t="shared" si="28"/>
        <v>'1025.482943'</v>
      </c>
      <c r="Q218" s="1" t="str">
        <f t="shared" si="29"/>
        <v>'FINAL'</v>
      </c>
      <c r="R218" s="1" t="str">
        <f t="shared" si="30"/>
        <v>'Index'</v>
      </c>
      <c r="S218" s="1" t="str">
        <f t="shared" si="31"/>
        <v>'Farm Inputs - FPI'</v>
      </c>
      <c r="T218" s="1" t="str">
        <f t="shared" si="32"/>
        <v>'Farm expense price index - Expense categories -  (Base Dec 2013 = 1000)'</v>
      </c>
      <c r="U218" s="1" t="str">
        <f t="shared" si="33"/>
        <v>'Sheep and beef farms - Fuel'</v>
      </c>
    </row>
    <row r="219" spans="1:21" x14ac:dyDescent="0.3">
      <c r="A219" s="1" t="s">
        <v>822</v>
      </c>
      <c r="B219" s="1" t="s">
        <v>1032</v>
      </c>
      <c r="C219" s="1">
        <v>1993</v>
      </c>
      <c r="D219" s="1">
        <v>12</v>
      </c>
      <c r="E219" s="1">
        <v>723.41953999999998</v>
      </c>
      <c r="F219" s="1" t="s">
        <v>2</v>
      </c>
      <c r="G219" s="1" t="s">
        <v>3</v>
      </c>
      <c r="H219" s="1" t="s">
        <v>101</v>
      </c>
      <c r="I219" s="1" t="s">
        <v>102</v>
      </c>
      <c r="J219" s="1" t="s">
        <v>216</v>
      </c>
      <c r="L219" s="1" t="str">
        <f t="shared" si="26"/>
        <v>'FPIQ'</v>
      </c>
      <c r="M219" s="1" t="str">
        <f t="shared" si="27"/>
        <v>'SEE21'</v>
      </c>
      <c r="N219" s="1" t="str">
        <f t="shared" si="27"/>
        <v>'1993'</v>
      </c>
      <c r="O219" s="1" t="str">
        <f t="shared" si="27"/>
        <v>'12'</v>
      </c>
      <c r="P219" s="1" t="str">
        <f t="shared" si="28"/>
        <v>'723.41954'</v>
      </c>
      <c r="Q219" s="1" t="str">
        <f t="shared" si="29"/>
        <v>'FINAL'</v>
      </c>
      <c r="R219" s="1" t="str">
        <f t="shared" si="30"/>
        <v>'Index'</v>
      </c>
      <c r="S219" s="1" t="str">
        <f t="shared" si="31"/>
        <v>'Farm Inputs - FPI'</v>
      </c>
      <c r="T219" s="1" t="str">
        <f t="shared" si="32"/>
        <v>'Farm expense price index - Expense categories -  (Base Dec 2013 = 1000)'</v>
      </c>
      <c r="U219" s="1" t="str">
        <f t="shared" si="33"/>
        <v>'Sheep and beef farms - Weed and pest control'</v>
      </c>
    </row>
    <row r="220" spans="1:21" x14ac:dyDescent="0.3">
      <c r="A220" s="1" t="s">
        <v>822</v>
      </c>
      <c r="B220" s="1" t="s">
        <v>1033</v>
      </c>
      <c r="C220" s="1">
        <v>2016</v>
      </c>
      <c r="D220" s="1">
        <v>6</v>
      </c>
      <c r="E220" s="1">
        <v>1040</v>
      </c>
      <c r="F220" s="1" t="s">
        <v>2</v>
      </c>
      <c r="G220" s="1" t="s">
        <v>3</v>
      </c>
      <c r="H220" s="1" t="s">
        <v>101</v>
      </c>
      <c r="I220" s="1" t="s">
        <v>102</v>
      </c>
      <c r="J220" s="1" t="s">
        <v>222</v>
      </c>
      <c r="L220" s="1" t="str">
        <f t="shared" si="26"/>
        <v>'FPIQ'</v>
      </c>
      <c r="M220" s="1" t="str">
        <f t="shared" si="27"/>
        <v>'SEE41'</v>
      </c>
      <c r="N220" s="1" t="str">
        <f t="shared" si="27"/>
        <v>'2016'</v>
      </c>
      <c r="O220" s="1" t="str">
        <f t="shared" si="27"/>
        <v>'6'</v>
      </c>
      <c r="P220" s="1" t="str">
        <f t="shared" si="28"/>
        <v>'1040'</v>
      </c>
      <c r="Q220" s="1" t="str">
        <f t="shared" si="29"/>
        <v>'FINAL'</v>
      </c>
      <c r="R220" s="1" t="str">
        <f t="shared" si="30"/>
        <v>'Index'</v>
      </c>
      <c r="S220" s="1" t="str">
        <f t="shared" si="31"/>
        <v>'Farm Inputs - FPI'</v>
      </c>
      <c r="T220" s="1" t="str">
        <f t="shared" si="32"/>
        <v>'Farm expense price index - Expense categories -  (Base Dec 2013 = 1000)'</v>
      </c>
      <c r="U220" s="1" t="str">
        <f t="shared" si="33"/>
        <v>'Sheep and beef farms - Local and central government rates and fees'</v>
      </c>
    </row>
    <row r="221" spans="1:21" x14ac:dyDescent="0.3">
      <c r="A221" s="1" t="s">
        <v>822</v>
      </c>
      <c r="B221" s="1" t="s">
        <v>1034</v>
      </c>
      <c r="C221" s="1">
        <v>1999</v>
      </c>
      <c r="D221" s="1">
        <v>6</v>
      </c>
      <c r="E221" s="1">
        <v>689.41979500000002</v>
      </c>
      <c r="F221" s="1" t="s">
        <v>2</v>
      </c>
      <c r="G221" s="1" t="s">
        <v>3</v>
      </c>
      <c r="H221" s="1" t="s">
        <v>101</v>
      </c>
      <c r="I221" s="1" t="s">
        <v>102</v>
      </c>
      <c r="J221" s="1" t="s">
        <v>232</v>
      </c>
      <c r="L221" s="1" t="str">
        <f t="shared" si="26"/>
        <v>'FPIQ'</v>
      </c>
      <c r="M221" s="1" t="str">
        <f t="shared" si="27"/>
        <v>'SEF04'</v>
      </c>
      <c r="N221" s="1" t="str">
        <f t="shared" si="27"/>
        <v>'1999'</v>
      </c>
      <c r="O221" s="1" t="str">
        <f t="shared" si="27"/>
        <v>'6'</v>
      </c>
      <c r="P221" s="1" t="str">
        <f t="shared" si="28"/>
        <v>'689.419795'</v>
      </c>
      <c r="Q221" s="1" t="str">
        <f t="shared" si="29"/>
        <v>'FINAL'</v>
      </c>
      <c r="R221" s="1" t="str">
        <f t="shared" si="30"/>
        <v>'Index'</v>
      </c>
      <c r="S221" s="1" t="str">
        <f t="shared" si="31"/>
        <v>'Farm Inputs - FPI'</v>
      </c>
      <c r="T221" s="1" t="str">
        <f t="shared" si="32"/>
        <v>'Farm expense price index - Expense categories -  (Base Dec 2013 = 1000)'</v>
      </c>
      <c r="U221" s="1" t="str">
        <f t="shared" si="33"/>
        <v>'Cropping and other farms - Animal Health and Breeding'</v>
      </c>
    </row>
    <row r="222" spans="1:21" x14ac:dyDescent="0.3">
      <c r="A222" s="1" t="s">
        <v>822</v>
      </c>
      <c r="B222" s="1" t="s">
        <v>1035</v>
      </c>
      <c r="C222" s="1">
        <v>1997</v>
      </c>
      <c r="D222" s="1">
        <v>12</v>
      </c>
      <c r="E222" s="1">
        <v>658.34522100000004</v>
      </c>
      <c r="F222" s="1" t="s">
        <v>2</v>
      </c>
      <c r="G222" s="1" t="s">
        <v>3</v>
      </c>
      <c r="H222" s="1" t="s">
        <v>101</v>
      </c>
      <c r="I222" s="1" t="s">
        <v>102</v>
      </c>
      <c r="J222" s="1" t="s">
        <v>242</v>
      </c>
      <c r="L222" s="1" t="str">
        <f t="shared" si="26"/>
        <v>'FPIQ'</v>
      </c>
      <c r="M222" s="1" t="str">
        <f t="shared" si="27"/>
        <v>'SEF14'</v>
      </c>
      <c r="N222" s="1" t="str">
        <f t="shared" si="27"/>
        <v>'1997'</v>
      </c>
      <c r="O222" s="1" t="str">
        <f t="shared" si="27"/>
        <v>'12'</v>
      </c>
      <c r="P222" s="1" t="str">
        <f t="shared" si="28"/>
        <v>'658.345221'</v>
      </c>
      <c r="Q222" s="1" t="str">
        <f t="shared" si="29"/>
        <v>'FINAL'</v>
      </c>
      <c r="R222" s="1" t="str">
        <f t="shared" si="30"/>
        <v>'Index'</v>
      </c>
      <c r="S222" s="1" t="str">
        <f t="shared" si="31"/>
        <v>'Farm Inputs - FPI'</v>
      </c>
      <c r="T222" s="1" t="str">
        <f t="shared" si="32"/>
        <v>'Farm expense price index - Expense categories -  (Base Dec 2013 = 1000)'</v>
      </c>
      <c r="U222" s="1" t="str">
        <f t="shared" si="33"/>
        <v>'Cropping and other farms - Freight'</v>
      </c>
    </row>
    <row r="223" spans="1:21" x14ac:dyDescent="0.3">
      <c r="A223" s="1" t="s">
        <v>822</v>
      </c>
      <c r="B223" s="1" t="s">
        <v>840</v>
      </c>
      <c r="C223" s="1">
        <v>2018</v>
      </c>
      <c r="D223" s="1">
        <v>12</v>
      </c>
      <c r="E223" s="1">
        <v>1164</v>
      </c>
      <c r="F223" s="1" t="s">
        <v>2</v>
      </c>
      <c r="G223" s="1" t="s">
        <v>3</v>
      </c>
      <c r="H223" s="1" t="s">
        <v>101</v>
      </c>
      <c r="I223" s="1" t="s">
        <v>102</v>
      </c>
      <c r="J223" s="1" t="s">
        <v>248</v>
      </c>
      <c r="L223" s="1" t="str">
        <f t="shared" si="26"/>
        <v>'FPIQ'</v>
      </c>
      <c r="M223" s="1" t="str">
        <f t="shared" si="27"/>
        <v>'SEF18'</v>
      </c>
      <c r="N223" s="1" t="str">
        <f t="shared" si="27"/>
        <v>'2018'</v>
      </c>
      <c r="O223" s="1" t="str">
        <f t="shared" si="27"/>
        <v>'12'</v>
      </c>
      <c r="P223" s="1" t="str">
        <f t="shared" si="28"/>
        <v>'1164'</v>
      </c>
      <c r="Q223" s="1" t="str">
        <f t="shared" si="29"/>
        <v>'FINAL'</v>
      </c>
      <c r="R223" s="1" t="str">
        <f t="shared" si="30"/>
        <v>'Index'</v>
      </c>
      <c r="S223" s="1" t="str">
        <f t="shared" si="31"/>
        <v>'Farm Inputs - FPI'</v>
      </c>
      <c r="T223" s="1" t="str">
        <f t="shared" si="32"/>
        <v>'Farm expense price index - Expense categories -  (Base Dec 2013 = 1000)'</v>
      </c>
      <c r="U223" s="1" t="str">
        <f t="shared" si="33"/>
        <v>'Cropping and other farms - Repairs, maintenance, and motor vehicle repairs'</v>
      </c>
    </row>
    <row r="224" spans="1:21" x14ac:dyDescent="0.3">
      <c r="A224" s="1" t="s">
        <v>822</v>
      </c>
      <c r="B224" s="1" t="s">
        <v>841</v>
      </c>
      <c r="C224" s="1">
        <v>2013</v>
      </c>
      <c r="D224" s="1">
        <v>12</v>
      </c>
      <c r="E224" s="1">
        <v>1000</v>
      </c>
      <c r="F224" s="1" t="s">
        <v>2</v>
      </c>
      <c r="G224" s="1" t="s">
        <v>3</v>
      </c>
      <c r="H224" s="1" t="s">
        <v>101</v>
      </c>
      <c r="I224" s="1" t="s">
        <v>102</v>
      </c>
      <c r="J224" s="1" t="s">
        <v>256</v>
      </c>
      <c r="L224" s="1" t="str">
        <f t="shared" si="26"/>
        <v>'FPIQ'</v>
      </c>
      <c r="M224" s="1" t="str">
        <f t="shared" si="27"/>
        <v>'SEF31'</v>
      </c>
      <c r="N224" s="1" t="str">
        <f t="shared" si="27"/>
        <v>'2013'</v>
      </c>
      <c r="O224" s="1" t="str">
        <f t="shared" si="27"/>
        <v>'12'</v>
      </c>
      <c r="P224" s="1" t="str">
        <f t="shared" si="28"/>
        <v>'1000'</v>
      </c>
      <c r="Q224" s="1" t="str">
        <f t="shared" si="29"/>
        <v>'FINAL'</v>
      </c>
      <c r="R224" s="1" t="str">
        <f t="shared" si="30"/>
        <v>'Index'</v>
      </c>
      <c r="S224" s="1" t="str">
        <f t="shared" si="31"/>
        <v>'Farm Inputs - FPI'</v>
      </c>
      <c r="T224" s="1" t="str">
        <f t="shared" si="32"/>
        <v>'Farm expense price index - Expense categories -  (Base Dec 2013 = 1000)'</v>
      </c>
      <c r="U224" s="1" t="str">
        <f t="shared" si="33"/>
        <v>'Cropping and other farms - Livestock purchases'</v>
      </c>
    </row>
    <row r="225" spans="1:21" x14ac:dyDescent="0.3">
      <c r="A225" s="1" t="s">
        <v>822</v>
      </c>
      <c r="B225" s="1" t="s">
        <v>1036</v>
      </c>
      <c r="C225" s="1">
        <v>2005</v>
      </c>
      <c r="D225" s="1">
        <v>12</v>
      </c>
      <c r="E225" s="1">
        <v>764.97175100000004</v>
      </c>
      <c r="F225" s="1" t="s">
        <v>2</v>
      </c>
      <c r="G225" s="1" t="s">
        <v>3</v>
      </c>
      <c r="H225" s="1" t="s">
        <v>101</v>
      </c>
      <c r="I225" s="1" t="s">
        <v>102</v>
      </c>
      <c r="J225" s="1" t="s">
        <v>266</v>
      </c>
      <c r="L225" s="1" t="str">
        <f t="shared" si="26"/>
        <v>'FPIQ'</v>
      </c>
      <c r="M225" s="1" t="str">
        <f t="shared" si="27"/>
        <v>'SEF99'</v>
      </c>
      <c r="N225" s="1" t="str">
        <f t="shared" si="27"/>
        <v>'2005'</v>
      </c>
      <c r="O225" s="1" t="str">
        <f t="shared" si="27"/>
        <v>'12'</v>
      </c>
      <c r="P225" s="1" t="str">
        <f t="shared" si="28"/>
        <v>'764.971751'</v>
      </c>
      <c r="Q225" s="1" t="str">
        <f t="shared" si="29"/>
        <v>'FINAL'</v>
      </c>
      <c r="R225" s="1" t="str">
        <f t="shared" si="30"/>
        <v>'Index'</v>
      </c>
      <c r="S225" s="1" t="str">
        <f t="shared" si="31"/>
        <v>'Farm Inputs - FPI'</v>
      </c>
      <c r="T225" s="1" t="str">
        <f t="shared" si="32"/>
        <v>'Farm expense price index - Expense categories -  (Base Dec 2013 = 1000)'</v>
      </c>
      <c r="U225" s="1" t="str">
        <f t="shared" si="33"/>
        <v>'Cropping and other farms - ALL INPUTS INCLUDING LIVESTOCK'</v>
      </c>
    </row>
    <row r="226" spans="1:21" x14ac:dyDescent="0.3">
      <c r="A226" s="1" t="s">
        <v>822</v>
      </c>
      <c r="B226" s="1" t="s">
        <v>1037</v>
      </c>
      <c r="C226" s="1">
        <v>1988</v>
      </c>
      <c r="D226" s="1">
        <v>6</v>
      </c>
      <c r="E226" s="1">
        <v>435.25055700000001</v>
      </c>
      <c r="F226" s="1" t="s">
        <v>2</v>
      </c>
      <c r="G226" s="1" t="s">
        <v>3</v>
      </c>
      <c r="H226" s="1" t="s">
        <v>101</v>
      </c>
      <c r="I226" s="1" t="s">
        <v>102</v>
      </c>
      <c r="J226" s="1" t="s">
        <v>276</v>
      </c>
      <c r="L226" s="1" t="str">
        <f t="shared" si="26"/>
        <v>'FPIQ'</v>
      </c>
      <c r="M226" s="1" t="str">
        <f t="shared" si="27"/>
        <v>'SEH09'</v>
      </c>
      <c r="N226" s="1" t="str">
        <f t="shared" si="27"/>
        <v>'1988'</v>
      </c>
      <c r="O226" s="1" t="str">
        <f t="shared" si="27"/>
        <v>'6'</v>
      </c>
      <c r="P226" s="1" t="str">
        <f t="shared" si="28"/>
        <v>'435.250557'</v>
      </c>
      <c r="Q226" s="1" t="str">
        <f t="shared" si="29"/>
        <v>'FINAL'</v>
      </c>
      <c r="R226" s="1" t="str">
        <f t="shared" si="30"/>
        <v>'Index'</v>
      </c>
      <c r="S226" s="1" t="str">
        <f t="shared" si="31"/>
        <v>'Farm Inputs - FPI'</v>
      </c>
      <c r="T226" s="1" t="str">
        <f t="shared" si="32"/>
        <v>'Farm expense price index - Expense categories -  (Base Dec 2013 = 1000)'</v>
      </c>
      <c r="U226" s="1" t="str">
        <f t="shared" si="33"/>
        <v>'All farms - Grazing, cultivation, harvest, and purchase of animal feed'</v>
      </c>
    </row>
    <row r="227" spans="1:21" x14ac:dyDescent="0.3">
      <c r="A227" s="1" t="s">
        <v>822</v>
      </c>
      <c r="B227" s="1" t="s">
        <v>1038</v>
      </c>
      <c r="C227" s="1">
        <v>1986</v>
      </c>
      <c r="D227" s="1">
        <v>12</v>
      </c>
      <c r="E227" s="1">
        <v>469.647223</v>
      </c>
      <c r="F227" s="1" t="s">
        <v>2</v>
      </c>
      <c r="G227" s="1" t="s">
        <v>3</v>
      </c>
      <c r="H227" s="1" t="s">
        <v>101</v>
      </c>
      <c r="I227" s="1" t="s">
        <v>102</v>
      </c>
      <c r="J227" s="1" t="s">
        <v>284</v>
      </c>
      <c r="L227" s="1" t="str">
        <f t="shared" si="26"/>
        <v>'FPIQ'</v>
      </c>
      <c r="M227" s="1" t="str">
        <f t="shared" si="27"/>
        <v>'SEH16'</v>
      </c>
      <c r="N227" s="1" t="str">
        <f t="shared" si="27"/>
        <v>'1986'</v>
      </c>
      <c r="O227" s="1" t="str">
        <f t="shared" si="27"/>
        <v>'12'</v>
      </c>
      <c r="P227" s="1" t="str">
        <f t="shared" si="28"/>
        <v>'469.647223'</v>
      </c>
      <c r="Q227" s="1" t="str">
        <f t="shared" si="29"/>
        <v>'FINAL'</v>
      </c>
      <c r="R227" s="1" t="str">
        <f t="shared" si="30"/>
        <v>'Index'</v>
      </c>
      <c r="S227" s="1" t="str">
        <f t="shared" si="31"/>
        <v>'Farm Inputs - FPI'</v>
      </c>
      <c r="T227" s="1" t="str">
        <f t="shared" si="32"/>
        <v>'Farm expense price index - Expense categories -  (Base Dec 2013 = 1000)'</v>
      </c>
      <c r="U227" s="1" t="str">
        <f t="shared" si="33"/>
        <v>'All farms - Insurance premiums'</v>
      </c>
    </row>
    <row r="228" spans="1:21" x14ac:dyDescent="0.3">
      <c r="A228" s="1" t="s">
        <v>822</v>
      </c>
      <c r="B228" s="1" t="s">
        <v>845</v>
      </c>
      <c r="C228" s="1">
        <v>2007</v>
      </c>
      <c r="D228" s="1">
        <v>12</v>
      </c>
      <c r="E228" s="1">
        <v>803.82998599999996</v>
      </c>
      <c r="F228" s="1" t="s">
        <v>2</v>
      </c>
      <c r="G228" s="1" t="s">
        <v>3</v>
      </c>
      <c r="H228" s="1" t="s">
        <v>101</v>
      </c>
      <c r="I228" s="1" t="s">
        <v>102</v>
      </c>
      <c r="J228" s="1" t="s">
        <v>288</v>
      </c>
      <c r="L228" s="1" t="str">
        <f t="shared" si="26"/>
        <v>'FPIQ'</v>
      </c>
      <c r="M228" s="1" t="str">
        <f t="shared" si="27"/>
        <v>'SEH20'</v>
      </c>
      <c r="N228" s="1" t="str">
        <f t="shared" si="27"/>
        <v>'2007'</v>
      </c>
      <c r="O228" s="1" t="str">
        <f t="shared" si="27"/>
        <v>'12'</v>
      </c>
      <c r="P228" s="1" t="str">
        <f t="shared" si="28"/>
        <v>'803.829986'</v>
      </c>
      <c r="Q228" s="1" t="str">
        <f t="shared" si="29"/>
        <v>'FINAL'</v>
      </c>
      <c r="R228" s="1" t="str">
        <f t="shared" si="30"/>
        <v>'Index'</v>
      </c>
      <c r="S228" s="1" t="str">
        <f t="shared" si="31"/>
        <v>'Farm Inputs - FPI'</v>
      </c>
      <c r="T228" s="1" t="str">
        <f t="shared" si="32"/>
        <v>'Farm expense price index - Expense categories -  (Base Dec 2013 = 1000)'</v>
      </c>
      <c r="U228" s="1" t="str">
        <f t="shared" si="33"/>
        <v>'All farms - Shearing costs'</v>
      </c>
    </row>
    <row r="229" spans="1:21" x14ac:dyDescent="0.3">
      <c r="A229" s="1" t="s">
        <v>822</v>
      </c>
      <c r="B229" s="1" t="s">
        <v>1039</v>
      </c>
      <c r="C229" s="1">
        <v>1991</v>
      </c>
      <c r="D229" s="1">
        <v>12</v>
      </c>
      <c r="E229" s="1">
        <v>459.71122500000001</v>
      </c>
      <c r="F229" s="1" t="s">
        <v>2</v>
      </c>
      <c r="G229" s="1" t="s">
        <v>3</v>
      </c>
      <c r="H229" s="1" t="s">
        <v>101</v>
      </c>
      <c r="I229" s="1" t="s">
        <v>102</v>
      </c>
      <c r="J229" s="1" t="s">
        <v>298</v>
      </c>
      <c r="L229" s="1" t="str">
        <f t="shared" si="26"/>
        <v>'FPIQ'</v>
      </c>
      <c r="M229" s="1" t="str">
        <f t="shared" si="27"/>
        <v>'SEH41'</v>
      </c>
      <c r="N229" s="1" t="str">
        <f t="shared" si="27"/>
        <v>'1991'</v>
      </c>
      <c r="O229" s="1" t="str">
        <f t="shared" si="27"/>
        <v>'12'</v>
      </c>
      <c r="P229" s="1" t="str">
        <f t="shared" si="28"/>
        <v>'459.711225'</v>
      </c>
      <c r="Q229" s="1" t="str">
        <f t="shared" si="29"/>
        <v>'FINAL'</v>
      </c>
      <c r="R229" s="1" t="str">
        <f t="shared" si="30"/>
        <v>'Index'</v>
      </c>
      <c r="S229" s="1" t="str">
        <f t="shared" si="31"/>
        <v>'Farm Inputs - FPI'</v>
      </c>
      <c r="T229" s="1" t="str">
        <f t="shared" si="32"/>
        <v>'Farm expense price index - Expense categories -  (Base Dec 2013 = 1000)'</v>
      </c>
      <c r="U229" s="1" t="str">
        <f t="shared" si="33"/>
        <v>'All farms - Local and central government rates and fees'</v>
      </c>
    </row>
    <row r="230" spans="1:21" x14ac:dyDescent="0.3">
      <c r="A230" s="1" t="s">
        <v>847</v>
      </c>
      <c r="B230" s="1" t="s">
        <v>848</v>
      </c>
      <c r="C230" s="1">
        <v>2019</v>
      </c>
      <c r="D230" s="1">
        <v>9</v>
      </c>
      <c r="E230" s="1">
        <v>1711</v>
      </c>
      <c r="F230" s="1" t="s">
        <v>2</v>
      </c>
      <c r="G230" s="1" t="s">
        <v>3</v>
      </c>
      <c r="H230" s="1" t="s">
        <v>304</v>
      </c>
      <c r="I230" s="1" t="s">
        <v>305</v>
      </c>
      <c r="J230" s="1" t="s">
        <v>306</v>
      </c>
      <c r="L230" s="1" t="str">
        <f t="shared" si="26"/>
        <v>'NRGQ'</v>
      </c>
      <c r="M230" s="1" t="str">
        <f t="shared" si="27"/>
        <v>'SICZ1'</v>
      </c>
      <c r="N230" s="1" t="str">
        <f t="shared" si="27"/>
        <v>'2019'</v>
      </c>
      <c r="O230" s="1" t="str">
        <f t="shared" si="27"/>
        <v>'9'</v>
      </c>
      <c r="P230" s="1" t="str">
        <f t="shared" si="28"/>
        <v>'1711'</v>
      </c>
      <c r="Q230" s="1" t="str">
        <f t="shared" si="29"/>
        <v>'FINAL'</v>
      </c>
      <c r="R230" s="1" t="str">
        <f t="shared" si="30"/>
        <v>'Index'</v>
      </c>
      <c r="S230" s="1" t="str">
        <f t="shared" si="31"/>
        <v>'Energy Statistics - NRG'</v>
      </c>
      <c r="T230" s="1" t="str">
        <f t="shared" si="32"/>
        <v>'Energy Price Indexes - Base Period December 1996 quarter (=1000)'</v>
      </c>
      <c r="U230" s="1" t="str">
        <f t="shared" si="33"/>
        <v>'Commercial Electricity'</v>
      </c>
    </row>
    <row r="231" spans="1:21" x14ac:dyDescent="0.3">
      <c r="A231" s="1" t="s">
        <v>847</v>
      </c>
      <c r="B231" s="1" t="s">
        <v>1040</v>
      </c>
      <c r="C231" s="1">
        <v>2006</v>
      </c>
      <c r="D231" s="1">
        <v>6</v>
      </c>
      <c r="E231" s="1">
        <v>1387</v>
      </c>
      <c r="F231" s="1" t="s">
        <v>2</v>
      </c>
      <c r="G231" s="1" t="s">
        <v>3</v>
      </c>
      <c r="H231" s="1" t="s">
        <v>304</v>
      </c>
      <c r="I231" s="1" t="s">
        <v>305</v>
      </c>
      <c r="J231" s="1" t="s">
        <v>316</v>
      </c>
      <c r="L231" s="1" t="str">
        <f t="shared" si="26"/>
        <v>'NRGQ'</v>
      </c>
      <c r="M231" s="1" t="str">
        <f t="shared" si="27"/>
        <v>'SIHZ2'</v>
      </c>
      <c r="N231" s="1" t="str">
        <f t="shared" si="27"/>
        <v>'2006'</v>
      </c>
      <c r="O231" s="1" t="str">
        <f t="shared" si="27"/>
        <v>'6'</v>
      </c>
      <c r="P231" s="1" t="str">
        <f t="shared" si="28"/>
        <v>'1387'</v>
      </c>
      <c r="Q231" s="1" t="str">
        <f t="shared" si="29"/>
        <v>'FINAL'</v>
      </c>
      <c r="R231" s="1" t="str">
        <f t="shared" si="30"/>
        <v>'Index'</v>
      </c>
      <c r="S231" s="1" t="str">
        <f t="shared" si="31"/>
        <v>'Energy Statistics - NRG'</v>
      </c>
      <c r="T231" s="1" t="str">
        <f t="shared" si="32"/>
        <v>'Energy Price Indexes - Base Period December 1996 quarter (=1000)'</v>
      </c>
      <c r="U231" s="1" t="str">
        <f t="shared" si="33"/>
        <v>'Household Firewood'</v>
      </c>
    </row>
    <row r="232" spans="1:21" x14ac:dyDescent="0.3">
      <c r="A232" s="1" t="s">
        <v>850</v>
      </c>
      <c r="B232" s="1" t="s">
        <v>1041</v>
      </c>
      <c r="C232" s="1">
        <v>1987</v>
      </c>
      <c r="D232" s="1">
        <v>3</v>
      </c>
      <c r="E232" s="1">
        <v>500.66313000000002</v>
      </c>
      <c r="F232" s="1" t="s">
        <v>2</v>
      </c>
      <c r="G232" s="1" t="s">
        <v>3</v>
      </c>
      <c r="H232" s="1" t="s">
        <v>324</v>
      </c>
      <c r="I232" s="1" t="s">
        <v>325</v>
      </c>
      <c r="J232" s="1" t="s">
        <v>328</v>
      </c>
      <c r="L232" s="1" t="str">
        <f t="shared" si="26"/>
        <v>'PPIQ'</v>
      </c>
      <c r="M232" s="1" t="str">
        <f t="shared" si="27"/>
        <v>'SQN900000'</v>
      </c>
      <c r="N232" s="1" t="str">
        <f t="shared" si="27"/>
        <v>'1987'</v>
      </c>
      <c r="O232" s="1" t="str">
        <f t="shared" si="27"/>
        <v>'3'</v>
      </c>
      <c r="P232" s="1" t="str">
        <f t="shared" si="28"/>
        <v>'500.66313'</v>
      </c>
      <c r="Q232" s="1" t="str">
        <f t="shared" si="29"/>
        <v>'FINAL'</v>
      </c>
      <c r="R232" s="1" t="str">
        <f t="shared" si="30"/>
        <v>'Index'</v>
      </c>
      <c r="S232" s="1" t="str">
        <f t="shared" si="31"/>
        <v>'Producers Price Index - PPI'</v>
      </c>
      <c r="T232" s="1" t="str">
        <f t="shared" si="32"/>
        <v>'Inputs (ANZSIC06) - NZSIOC level 1, Base: Dec. 2010 quarter (=1000)'</v>
      </c>
      <c r="U232" s="1" t="str">
        <f t="shared" si="33"/>
        <v>'All Industries'</v>
      </c>
    </row>
    <row r="233" spans="1:21" x14ac:dyDescent="0.3">
      <c r="A233" s="1" t="s">
        <v>850</v>
      </c>
      <c r="B233" s="1" t="s">
        <v>1042</v>
      </c>
      <c r="C233" s="1">
        <v>2011</v>
      </c>
      <c r="D233" s="1">
        <v>12</v>
      </c>
      <c r="E233" s="1">
        <v>1082</v>
      </c>
      <c r="F233" s="1" t="s">
        <v>2</v>
      </c>
      <c r="G233" s="1" t="s">
        <v>3</v>
      </c>
      <c r="H233" s="1" t="s">
        <v>324</v>
      </c>
      <c r="I233" s="1" t="s">
        <v>336</v>
      </c>
      <c r="J233" s="1" t="s">
        <v>337</v>
      </c>
      <c r="L233" s="1" t="str">
        <f t="shared" si="26"/>
        <v>'PPIQ'</v>
      </c>
      <c r="M233" s="1" t="str">
        <f t="shared" si="27"/>
        <v>'SQNAA1000'</v>
      </c>
      <c r="N233" s="1" t="str">
        <f t="shared" si="27"/>
        <v>'2011'</v>
      </c>
      <c r="O233" s="1" t="str">
        <f t="shared" si="27"/>
        <v>'12'</v>
      </c>
      <c r="P233" s="1" t="str">
        <f t="shared" si="28"/>
        <v>'1082'</v>
      </c>
      <c r="Q233" s="1" t="str">
        <f t="shared" si="29"/>
        <v>'FINAL'</v>
      </c>
      <c r="R233" s="1" t="str">
        <f t="shared" si="30"/>
        <v>'Index'</v>
      </c>
      <c r="S233" s="1" t="str">
        <f t="shared" si="31"/>
        <v>'Producers Price Index - PPI'</v>
      </c>
      <c r="T233" s="1" t="str">
        <f t="shared" si="32"/>
        <v>'Inputs (ANZSIC06) - NZSIOC level 2, Base: Dec. 2010 quarter (=1000)'</v>
      </c>
      <c r="U233" s="1" t="str">
        <f t="shared" si="33"/>
        <v>'Agriculture'</v>
      </c>
    </row>
    <row r="234" spans="1:21" x14ac:dyDescent="0.3">
      <c r="A234" s="1" t="s">
        <v>850</v>
      </c>
      <c r="B234" s="1" t="s">
        <v>1043</v>
      </c>
      <c r="C234" s="1">
        <v>2016</v>
      </c>
      <c r="D234" s="1">
        <v>12</v>
      </c>
      <c r="E234" s="1">
        <v>1021</v>
      </c>
      <c r="F234" s="1" t="s">
        <v>2</v>
      </c>
      <c r="G234" s="1" t="s">
        <v>3</v>
      </c>
      <c r="H234" s="1" t="s">
        <v>324</v>
      </c>
      <c r="I234" s="1" t="s">
        <v>339</v>
      </c>
      <c r="J234" s="1" t="s">
        <v>350</v>
      </c>
      <c r="L234" s="1" t="str">
        <f t="shared" si="26"/>
        <v>'PPIQ'</v>
      </c>
      <c r="M234" s="1" t="str">
        <f t="shared" si="27"/>
        <v>'SQNAA1401'</v>
      </c>
      <c r="N234" s="1" t="str">
        <f t="shared" si="27"/>
        <v>'2016'</v>
      </c>
      <c r="O234" s="1" t="str">
        <f t="shared" si="27"/>
        <v>'12'</v>
      </c>
      <c r="P234" s="1" t="str">
        <f t="shared" si="28"/>
        <v>'1021'</v>
      </c>
      <c r="Q234" s="1" t="str">
        <f t="shared" si="29"/>
        <v>'FINAL'</v>
      </c>
      <c r="R234" s="1" t="str">
        <f t="shared" si="30"/>
        <v>'Index'</v>
      </c>
      <c r="S234" s="1" t="str">
        <f t="shared" si="31"/>
        <v>'Producers Price Index - PPI'</v>
      </c>
      <c r="T234" s="1" t="str">
        <f t="shared" si="32"/>
        <v>'Inputs (ANZSIC06) - NZSIOC level 3, Base: Dec. 2010 quarter (=1000)'</v>
      </c>
      <c r="U234" s="1" t="str">
        <f t="shared" si="33"/>
        <v>'Poultry, Deer and Other Livestock Farming'</v>
      </c>
    </row>
    <row r="235" spans="1:21" x14ac:dyDescent="0.3">
      <c r="A235" s="1" t="s">
        <v>850</v>
      </c>
      <c r="B235" s="1" t="s">
        <v>1044</v>
      </c>
      <c r="C235" s="1">
        <v>1998</v>
      </c>
      <c r="D235" s="1">
        <v>12</v>
      </c>
      <c r="E235" s="1">
        <v>770</v>
      </c>
      <c r="F235" s="1" t="s">
        <v>118</v>
      </c>
      <c r="G235" s="1" t="s">
        <v>3</v>
      </c>
      <c r="H235" s="1" t="s">
        <v>324</v>
      </c>
      <c r="I235" s="1" t="s">
        <v>341</v>
      </c>
      <c r="J235" s="1" t="s">
        <v>343</v>
      </c>
      <c r="L235" s="1" t="str">
        <f t="shared" si="26"/>
        <v>'PPIQ'</v>
      </c>
      <c r="M235" s="1" t="str">
        <f t="shared" si="27"/>
        <v>'SQNAA312X'</v>
      </c>
      <c r="N235" s="1" t="str">
        <f t="shared" si="27"/>
        <v>'1998'</v>
      </c>
      <c r="O235" s="1" t="str">
        <f t="shared" si="27"/>
        <v>'12'</v>
      </c>
      <c r="P235" s="1" t="str">
        <f t="shared" si="28"/>
        <v>'770'</v>
      </c>
      <c r="Q235" s="1" t="str">
        <f t="shared" si="29"/>
        <v>'REVISED'</v>
      </c>
      <c r="R235" s="1" t="str">
        <f t="shared" si="30"/>
        <v>'Index'</v>
      </c>
      <c r="S235" s="1" t="str">
        <f t="shared" si="31"/>
        <v>'Producers Price Index - PPI'</v>
      </c>
      <c r="T235" s="1" t="str">
        <f t="shared" si="32"/>
        <v>'Inputs (ANZSIC06) - NZSIOC level 4, Base: Dec. 2010 quarter (=1000)'</v>
      </c>
      <c r="U235" s="1" t="str">
        <f t="shared" si="33"/>
        <v>'Sheep &amp; Beef Cattle Farming'</v>
      </c>
    </row>
    <row r="236" spans="1:21" x14ac:dyDescent="0.3">
      <c r="A236" s="1" t="s">
        <v>850</v>
      </c>
      <c r="B236" s="1" t="s">
        <v>1045</v>
      </c>
      <c r="C236" s="1">
        <v>2019</v>
      </c>
      <c r="D236" s="1">
        <v>12</v>
      </c>
      <c r="E236" s="1">
        <v>1349</v>
      </c>
      <c r="F236" s="1" t="s">
        <v>2</v>
      </c>
      <c r="G236" s="1" t="s">
        <v>3</v>
      </c>
      <c r="H236" s="1" t="s">
        <v>324</v>
      </c>
      <c r="I236" s="1" t="s">
        <v>364</v>
      </c>
      <c r="J236" s="1" t="s">
        <v>368</v>
      </c>
      <c r="L236" s="1" t="str">
        <f t="shared" si="26"/>
        <v>'PPIQ'</v>
      </c>
      <c r="M236" s="1" t="str">
        <f t="shared" si="27"/>
        <v>'SQNC01400'</v>
      </c>
      <c r="N236" s="1" t="str">
        <f t="shared" si="27"/>
        <v>'2019'</v>
      </c>
      <c r="O236" s="1" t="str">
        <f t="shared" si="27"/>
        <v>'12'</v>
      </c>
      <c r="P236" s="1" t="str">
        <f t="shared" si="28"/>
        <v>'1349'</v>
      </c>
      <c r="Q236" s="1" t="str">
        <f t="shared" si="29"/>
        <v>'FINAL'</v>
      </c>
      <c r="R236" s="1" t="str">
        <f t="shared" si="30"/>
        <v>'Index'</v>
      </c>
      <c r="S236" s="1" t="str">
        <f t="shared" si="31"/>
        <v>'Producers Price Index - PPI'</v>
      </c>
      <c r="T236" s="1" t="str">
        <f t="shared" si="32"/>
        <v>'Published input commodities, Base Dec 2009'</v>
      </c>
      <c r="U236" s="1" t="str">
        <f t="shared" si="33"/>
        <v>'Forage products, fibres, sugar crops, unmanufactured tobacco'</v>
      </c>
    </row>
    <row r="237" spans="1:21" x14ac:dyDescent="0.3">
      <c r="A237" s="1" t="s">
        <v>850</v>
      </c>
      <c r="B237" s="1" t="s">
        <v>1046</v>
      </c>
      <c r="C237" s="1">
        <v>2015</v>
      </c>
      <c r="D237" s="1">
        <v>3</v>
      </c>
      <c r="E237" s="1">
        <v>1045</v>
      </c>
      <c r="F237" s="1" t="s">
        <v>2</v>
      </c>
      <c r="G237" s="1" t="s">
        <v>3</v>
      </c>
      <c r="H237" s="1" t="s">
        <v>324</v>
      </c>
      <c r="I237" s="1" t="s">
        <v>364</v>
      </c>
      <c r="J237" s="1" t="s">
        <v>381</v>
      </c>
      <c r="L237" s="1" t="str">
        <f t="shared" si="26"/>
        <v>'PPIQ'</v>
      </c>
      <c r="M237" s="1" t="str">
        <f t="shared" si="27"/>
        <v>'SQNC24000'</v>
      </c>
      <c r="N237" s="1" t="str">
        <f t="shared" si="27"/>
        <v>'2015'</v>
      </c>
      <c r="O237" s="1" t="str">
        <f t="shared" si="27"/>
        <v>'3'</v>
      </c>
      <c r="P237" s="1" t="str">
        <f t="shared" si="28"/>
        <v>'1045'</v>
      </c>
      <c r="Q237" s="1" t="str">
        <f t="shared" si="29"/>
        <v>'FINAL'</v>
      </c>
      <c r="R237" s="1" t="str">
        <f t="shared" si="30"/>
        <v>'Index'</v>
      </c>
      <c r="S237" s="1" t="str">
        <f t="shared" si="31"/>
        <v>'Producers Price Index - PPI'</v>
      </c>
      <c r="T237" s="1" t="str">
        <f t="shared" si="32"/>
        <v>'Published input commodities, Base Dec 2009'</v>
      </c>
      <c r="U237" s="1" t="str">
        <f t="shared" si="33"/>
        <v>'Other food products'</v>
      </c>
    </row>
    <row r="238" spans="1:21" x14ac:dyDescent="0.3">
      <c r="A238" s="1" t="s">
        <v>850</v>
      </c>
      <c r="B238" s="1" t="s">
        <v>1047</v>
      </c>
      <c r="C238" s="1">
        <v>2017</v>
      </c>
      <c r="D238" s="1">
        <v>9</v>
      </c>
      <c r="E238" s="1">
        <v>1060</v>
      </c>
      <c r="F238" s="1" t="s">
        <v>2</v>
      </c>
      <c r="G238" s="1" t="s">
        <v>3</v>
      </c>
      <c r="H238" s="1" t="s">
        <v>324</v>
      </c>
      <c r="I238" s="1" t="s">
        <v>364</v>
      </c>
      <c r="J238" s="1" t="s">
        <v>393</v>
      </c>
      <c r="L238" s="1" t="str">
        <f t="shared" si="26"/>
        <v>'PPIQ'</v>
      </c>
      <c r="M238" s="1" t="str">
        <f t="shared" si="27"/>
        <v>'SQNC34500'</v>
      </c>
      <c r="N238" s="1" t="str">
        <f t="shared" si="27"/>
        <v>'2017'</v>
      </c>
      <c r="O238" s="1" t="str">
        <f t="shared" si="27"/>
        <v>'9'</v>
      </c>
      <c r="P238" s="1" t="str">
        <f t="shared" si="28"/>
        <v>'1060'</v>
      </c>
      <c r="Q238" s="1" t="str">
        <f t="shared" si="29"/>
        <v>'FINAL'</v>
      </c>
      <c r="R238" s="1" t="str">
        <f t="shared" si="30"/>
        <v>'Index'</v>
      </c>
      <c r="S238" s="1" t="str">
        <f t="shared" si="31"/>
        <v>'Producers Price Index - PPI'</v>
      </c>
      <c r="T238" s="1" t="str">
        <f t="shared" si="32"/>
        <v>'Published input commodities, Base Dec 2009'</v>
      </c>
      <c r="U238" s="1" t="str">
        <f t="shared" si="33"/>
        <v>'Plastic in primary forms'</v>
      </c>
    </row>
    <row r="239" spans="1:21" x14ac:dyDescent="0.3">
      <c r="A239" s="1" t="s">
        <v>850</v>
      </c>
      <c r="B239" s="1" t="s">
        <v>1048</v>
      </c>
      <c r="C239" s="1">
        <v>2012</v>
      </c>
      <c r="D239" s="1">
        <v>12</v>
      </c>
      <c r="E239" s="1">
        <v>1111</v>
      </c>
      <c r="F239" s="1" t="s">
        <v>2</v>
      </c>
      <c r="G239" s="1" t="s">
        <v>3</v>
      </c>
      <c r="H239" s="1" t="s">
        <v>324</v>
      </c>
      <c r="I239" s="1" t="s">
        <v>364</v>
      </c>
      <c r="J239" s="1" t="s">
        <v>404</v>
      </c>
      <c r="L239" s="1" t="str">
        <f t="shared" si="26"/>
        <v>'PPIQ'</v>
      </c>
      <c r="M239" s="1" t="str">
        <f t="shared" si="27"/>
        <v>'SQNC44450'</v>
      </c>
      <c r="N239" s="1" t="str">
        <f t="shared" si="27"/>
        <v>'2012'</v>
      </c>
      <c r="O239" s="1" t="str">
        <f t="shared" si="27"/>
        <v>'12'</v>
      </c>
      <c r="P239" s="1" t="str">
        <f t="shared" si="28"/>
        <v>'1111'</v>
      </c>
      <c r="Q239" s="1" t="str">
        <f t="shared" si="29"/>
        <v>'FINAL'</v>
      </c>
      <c r="R239" s="1" t="str">
        <f t="shared" si="30"/>
        <v>'Index'</v>
      </c>
      <c r="S239" s="1" t="str">
        <f t="shared" si="31"/>
        <v>'Producers Price Index - PPI'</v>
      </c>
      <c r="T239" s="1" t="str">
        <f t="shared" si="32"/>
        <v>'Published input commodities, Base Dec 2009'</v>
      </c>
      <c r="U239" s="1" t="str">
        <f t="shared" si="33"/>
        <v>'Electric motors, generators, and transformers'</v>
      </c>
    </row>
    <row r="240" spans="1:21" x14ac:dyDescent="0.3">
      <c r="A240" s="1" t="s">
        <v>850</v>
      </c>
      <c r="B240" s="1" t="s">
        <v>1049</v>
      </c>
      <c r="C240" s="1">
        <v>2015</v>
      </c>
      <c r="D240" s="1">
        <v>6</v>
      </c>
      <c r="E240" s="1">
        <v>1258</v>
      </c>
      <c r="F240" s="1" t="s">
        <v>2</v>
      </c>
      <c r="G240" s="1" t="s">
        <v>3</v>
      </c>
      <c r="H240" s="1" t="s">
        <v>324</v>
      </c>
      <c r="I240" s="1" t="s">
        <v>364</v>
      </c>
      <c r="J240" s="1" t="s">
        <v>416</v>
      </c>
      <c r="L240" s="1" t="str">
        <f t="shared" si="26"/>
        <v>'PPIQ'</v>
      </c>
      <c r="M240" s="1" t="str">
        <f t="shared" si="27"/>
        <v>'SQNC61620'</v>
      </c>
      <c r="N240" s="1" t="str">
        <f t="shared" si="27"/>
        <v>'2015'</v>
      </c>
      <c r="O240" s="1" t="str">
        <f t="shared" si="27"/>
        <v>'6'</v>
      </c>
      <c r="P240" s="1" t="str">
        <f t="shared" si="28"/>
        <v>'1258'</v>
      </c>
      <c r="Q240" s="1" t="str">
        <f t="shared" si="29"/>
        <v>'FINAL'</v>
      </c>
      <c r="R240" s="1" t="str">
        <f t="shared" si="30"/>
        <v>'Index'</v>
      </c>
      <c r="S240" s="1" t="str">
        <f t="shared" si="31"/>
        <v>'Producers Price Index - PPI'</v>
      </c>
      <c r="T240" s="1" t="str">
        <f t="shared" si="32"/>
        <v>'Published input commodities, Base Dec 2009'</v>
      </c>
      <c r="U240" s="1" t="str">
        <f t="shared" si="33"/>
        <v>'Water, plumbing, and drain laying services'</v>
      </c>
    </row>
    <row r="241" spans="1:21" x14ac:dyDescent="0.3">
      <c r="A241" s="1" t="s">
        <v>850</v>
      </c>
      <c r="B241" s="1" t="s">
        <v>1050</v>
      </c>
      <c r="C241" s="1">
        <v>2017</v>
      </c>
      <c r="D241" s="1">
        <v>12</v>
      </c>
      <c r="E241" s="1">
        <v>994</v>
      </c>
      <c r="F241" s="1" t="s">
        <v>2</v>
      </c>
      <c r="G241" s="1" t="s">
        <v>3</v>
      </c>
      <c r="H241" s="1" t="s">
        <v>324</v>
      </c>
      <c r="I241" s="1" t="s">
        <v>364</v>
      </c>
      <c r="J241" s="1" t="s">
        <v>430</v>
      </c>
      <c r="L241" s="1" t="str">
        <f t="shared" si="26"/>
        <v>'PPIQ'</v>
      </c>
      <c r="M241" s="1" t="str">
        <f t="shared" si="27"/>
        <v>'SQNC78100'</v>
      </c>
      <c r="N241" s="1" t="str">
        <f t="shared" si="27"/>
        <v>'2017'</v>
      </c>
      <c r="O241" s="1" t="str">
        <f t="shared" si="27"/>
        <v>'12'</v>
      </c>
      <c r="P241" s="1" t="str">
        <f t="shared" si="28"/>
        <v>'994'</v>
      </c>
      <c r="Q241" s="1" t="str">
        <f t="shared" si="29"/>
        <v>'FINAL'</v>
      </c>
      <c r="R241" s="1" t="str">
        <f t="shared" si="30"/>
        <v>'Index'</v>
      </c>
      <c r="S241" s="1" t="str">
        <f t="shared" si="31"/>
        <v>'Producers Price Index - PPI'</v>
      </c>
      <c r="T241" s="1" t="str">
        <f t="shared" si="32"/>
        <v>'Published input commodities, Base Dec 2009'</v>
      </c>
      <c r="U241" s="1" t="str">
        <f t="shared" si="33"/>
        <v>'Publishing, printing, and replication services'</v>
      </c>
    </row>
    <row r="242" spans="1:21" x14ac:dyDescent="0.3">
      <c r="A242" s="1" t="s">
        <v>850</v>
      </c>
      <c r="B242" s="1" t="s">
        <v>1051</v>
      </c>
      <c r="C242" s="1">
        <v>2020</v>
      </c>
      <c r="D242" s="1">
        <v>6</v>
      </c>
      <c r="E242" s="1">
        <v>1428</v>
      </c>
      <c r="F242" s="1" t="s">
        <v>2</v>
      </c>
      <c r="G242" s="1" t="s">
        <v>3</v>
      </c>
      <c r="H242" s="1" t="s">
        <v>324</v>
      </c>
      <c r="I242" s="1" t="s">
        <v>364</v>
      </c>
      <c r="J242" s="1" t="s">
        <v>445</v>
      </c>
      <c r="L242" s="1" t="str">
        <f t="shared" si="26"/>
        <v>'PPIQ'</v>
      </c>
      <c r="M242" s="1" t="str">
        <f t="shared" si="27"/>
        <v>'SQNC91500'</v>
      </c>
      <c r="N242" s="1" t="str">
        <f t="shared" si="27"/>
        <v>'2020'</v>
      </c>
      <c r="O242" s="1" t="str">
        <f t="shared" si="27"/>
        <v>'6'</v>
      </c>
      <c r="P242" s="1" t="str">
        <f t="shared" si="28"/>
        <v>'1428'</v>
      </c>
      <c r="Q242" s="1" t="str">
        <f t="shared" si="29"/>
        <v>'FINAL'</v>
      </c>
      <c r="R242" s="1" t="str">
        <f t="shared" si="30"/>
        <v>'Index'</v>
      </c>
      <c r="S242" s="1" t="str">
        <f t="shared" si="31"/>
        <v>'Producers Price Index - PPI'</v>
      </c>
      <c r="T242" s="1" t="str">
        <f t="shared" si="32"/>
        <v>'Published input commodities, Base Dec 2009'</v>
      </c>
      <c r="U242" s="1" t="str">
        <f t="shared" si="33"/>
        <v>'Accounting services'</v>
      </c>
    </row>
    <row r="243" spans="1:21" x14ac:dyDescent="0.3">
      <c r="A243" s="1" t="s">
        <v>850</v>
      </c>
      <c r="B243" s="1" t="s">
        <v>1052</v>
      </c>
      <c r="C243" s="1">
        <v>2010</v>
      </c>
      <c r="D243" s="1">
        <v>12</v>
      </c>
      <c r="E243" s="1">
        <v>1000</v>
      </c>
      <c r="F243" s="1" t="s">
        <v>2</v>
      </c>
      <c r="G243" s="1" t="s">
        <v>3</v>
      </c>
      <c r="H243" s="1" t="s">
        <v>324</v>
      </c>
      <c r="I243" s="1" t="s">
        <v>339</v>
      </c>
      <c r="J243" s="1" t="s">
        <v>458</v>
      </c>
      <c r="L243" s="1" t="str">
        <f t="shared" si="26"/>
        <v>'PPIQ'</v>
      </c>
      <c r="M243" s="1" t="str">
        <f t="shared" si="27"/>
        <v>'SQNCC1100'</v>
      </c>
      <c r="N243" s="1" t="str">
        <f t="shared" si="27"/>
        <v>'2010'</v>
      </c>
      <c r="O243" s="1" t="str">
        <f t="shared" si="27"/>
        <v>'12'</v>
      </c>
      <c r="P243" s="1" t="str">
        <f t="shared" si="28"/>
        <v>'1000'</v>
      </c>
      <c r="Q243" s="1" t="str">
        <f t="shared" si="29"/>
        <v>'FINAL'</v>
      </c>
      <c r="R243" s="1" t="str">
        <f t="shared" si="30"/>
        <v>'Index'</v>
      </c>
      <c r="S243" s="1" t="str">
        <f t="shared" si="31"/>
        <v>'Producers Price Index - PPI'</v>
      </c>
      <c r="T243" s="1" t="str">
        <f t="shared" si="32"/>
        <v>'Inputs (ANZSIC06) - NZSIOC level 3, Base: Dec. 2010 quarter (=1000)'</v>
      </c>
      <c r="U243" s="1" t="str">
        <f t="shared" si="33"/>
        <v>'Meat and Meat Product Manufacturing'</v>
      </c>
    </row>
    <row r="244" spans="1:21" x14ac:dyDescent="0.3">
      <c r="A244" s="1" t="s">
        <v>850</v>
      </c>
      <c r="B244" s="1" t="s">
        <v>1053</v>
      </c>
      <c r="C244" s="1">
        <v>1996</v>
      </c>
      <c r="D244" s="1">
        <v>12</v>
      </c>
      <c r="E244" s="1">
        <v>710</v>
      </c>
      <c r="F244" s="1" t="s">
        <v>2</v>
      </c>
      <c r="G244" s="1" t="s">
        <v>3</v>
      </c>
      <c r="H244" s="1" t="s">
        <v>324</v>
      </c>
      <c r="I244" s="1" t="s">
        <v>341</v>
      </c>
      <c r="J244" s="1" t="s">
        <v>465</v>
      </c>
      <c r="L244" s="1" t="str">
        <f t="shared" si="26"/>
        <v>'PPIQ'</v>
      </c>
      <c r="M244" s="1" t="str">
        <f t="shared" si="27"/>
        <v>'SQNCC141X'</v>
      </c>
      <c r="N244" s="1" t="str">
        <f t="shared" si="27"/>
        <v>'1996'</v>
      </c>
      <c r="O244" s="1" t="str">
        <f t="shared" si="27"/>
        <v>'12'</v>
      </c>
      <c r="P244" s="1" t="str">
        <f t="shared" si="28"/>
        <v>'710'</v>
      </c>
      <c r="Q244" s="1" t="str">
        <f t="shared" si="29"/>
        <v>'FINAL'</v>
      </c>
      <c r="R244" s="1" t="str">
        <f t="shared" si="30"/>
        <v>'Index'</v>
      </c>
      <c r="S244" s="1" t="str">
        <f t="shared" si="31"/>
        <v>'Producers Price Index - PPI'</v>
      </c>
      <c r="T244" s="1" t="str">
        <f t="shared" si="32"/>
        <v>'Inputs (ANZSIC06) - NZSIOC level 4, Base: Dec. 2010 quarter (=1000)'</v>
      </c>
      <c r="U244" s="1" t="str">
        <f t="shared" si="33"/>
        <v>'Fruit, Oil, Cereal and Other Food Product Manufacturing'</v>
      </c>
    </row>
    <row r="245" spans="1:21" x14ac:dyDescent="0.3">
      <c r="A245" s="1" t="s">
        <v>850</v>
      </c>
      <c r="B245" s="1" t="s">
        <v>1054</v>
      </c>
      <c r="C245" s="1">
        <v>2009</v>
      </c>
      <c r="D245" s="1">
        <v>12</v>
      </c>
      <c r="E245" s="1">
        <v>960</v>
      </c>
      <c r="F245" s="1" t="s">
        <v>2</v>
      </c>
      <c r="G245" s="1" t="s">
        <v>3</v>
      </c>
      <c r="H245" s="1" t="s">
        <v>324</v>
      </c>
      <c r="I245" s="1" t="s">
        <v>341</v>
      </c>
      <c r="J245" s="1" t="s">
        <v>475</v>
      </c>
      <c r="L245" s="1" t="str">
        <f t="shared" si="26"/>
        <v>'PPIQ'</v>
      </c>
      <c r="M245" s="1" t="str">
        <f t="shared" si="27"/>
        <v>'SQNCC212X'</v>
      </c>
      <c r="N245" s="1" t="str">
        <f t="shared" si="27"/>
        <v>'2009'</v>
      </c>
      <c r="O245" s="1" t="str">
        <f t="shared" si="27"/>
        <v>'12'</v>
      </c>
      <c r="P245" s="1" t="str">
        <f t="shared" si="28"/>
        <v>'960'</v>
      </c>
      <c r="Q245" s="1" t="str">
        <f t="shared" si="29"/>
        <v>'FINAL'</v>
      </c>
      <c r="R245" s="1" t="str">
        <f t="shared" si="30"/>
        <v>'Index'</v>
      </c>
      <c r="S245" s="1" t="str">
        <f t="shared" si="31"/>
        <v>'Producers Price Index - PPI'</v>
      </c>
      <c r="T245" s="1" t="str">
        <f t="shared" si="32"/>
        <v>'Inputs (ANZSIC06) - NZSIOC level 4, Base: Dec. 2010 quarter (=1000)'</v>
      </c>
      <c r="U245" s="1" t="str">
        <f t="shared" si="33"/>
        <v>'Clothing, Knitted Products and Footwear Manufacturing'</v>
      </c>
    </row>
    <row r="246" spans="1:21" x14ac:dyDescent="0.3">
      <c r="A246" s="1" t="s">
        <v>850</v>
      </c>
      <c r="B246" s="1" t="s">
        <v>1055</v>
      </c>
      <c r="C246" s="1">
        <v>1995</v>
      </c>
      <c r="D246" s="1">
        <v>12</v>
      </c>
      <c r="E246" s="1">
        <v>814</v>
      </c>
      <c r="F246" s="1" t="s">
        <v>2</v>
      </c>
      <c r="G246" s="1" t="s">
        <v>3</v>
      </c>
      <c r="H246" s="1" t="s">
        <v>324</v>
      </c>
      <c r="I246" s="1" t="s">
        <v>339</v>
      </c>
      <c r="J246" s="1" t="s">
        <v>483</v>
      </c>
      <c r="L246" s="1" t="str">
        <f t="shared" si="26"/>
        <v>'PPIQ'</v>
      </c>
      <c r="M246" s="1" t="str">
        <f t="shared" si="27"/>
        <v>'SQNCC4100'</v>
      </c>
      <c r="N246" s="1" t="str">
        <f t="shared" si="27"/>
        <v>'1995'</v>
      </c>
      <c r="O246" s="1" t="str">
        <f t="shared" si="27"/>
        <v>'12'</v>
      </c>
      <c r="P246" s="1" t="str">
        <f t="shared" si="28"/>
        <v>'814'</v>
      </c>
      <c r="Q246" s="1" t="str">
        <f t="shared" si="29"/>
        <v>'FINAL'</v>
      </c>
      <c r="R246" s="1" t="str">
        <f t="shared" si="30"/>
        <v>'Index'</v>
      </c>
      <c r="S246" s="1" t="str">
        <f t="shared" si="31"/>
        <v>'Producers Price Index - PPI'</v>
      </c>
      <c r="T246" s="1" t="str">
        <f t="shared" si="32"/>
        <v>'Inputs (ANZSIC06) - NZSIOC level 3, Base: Dec. 2010 quarter (=1000)'</v>
      </c>
      <c r="U246" s="1" t="str">
        <f t="shared" si="33"/>
        <v>'Printing'</v>
      </c>
    </row>
    <row r="247" spans="1:21" x14ac:dyDescent="0.3">
      <c r="A247" s="1" t="s">
        <v>850</v>
      </c>
      <c r="B247" s="1" t="s">
        <v>1056</v>
      </c>
      <c r="C247" s="1">
        <v>2008</v>
      </c>
      <c r="D247" s="1">
        <v>12</v>
      </c>
      <c r="E247" s="1">
        <v>1052.800119</v>
      </c>
      <c r="F247" s="1" t="s">
        <v>2</v>
      </c>
      <c r="G247" s="1" t="s">
        <v>3</v>
      </c>
      <c r="H247" s="1" t="s">
        <v>324</v>
      </c>
      <c r="I247" s="1" t="s">
        <v>339</v>
      </c>
      <c r="J247" s="1" t="s">
        <v>492</v>
      </c>
      <c r="L247" s="1" t="str">
        <f t="shared" si="26"/>
        <v>'PPIQ'</v>
      </c>
      <c r="M247" s="1" t="str">
        <f t="shared" si="27"/>
        <v>'SQNCC5300'</v>
      </c>
      <c r="N247" s="1" t="str">
        <f t="shared" si="27"/>
        <v>'2008'</v>
      </c>
      <c r="O247" s="1" t="str">
        <f t="shared" si="27"/>
        <v>'12'</v>
      </c>
      <c r="P247" s="1" t="str">
        <f t="shared" si="28"/>
        <v>'1052.800119'</v>
      </c>
      <c r="Q247" s="1" t="str">
        <f t="shared" si="29"/>
        <v>'FINAL'</v>
      </c>
      <c r="R247" s="1" t="str">
        <f t="shared" si="30"/>
        <v>'Index'</v>
      </c>
      <c r="S247" s="1" t="str">
        <f t="shared" si="31"/>
        <v>'Producers Price Index - PPI'</v>
      </c>
      <c r="T247" s="1" t="str">
        <f t="shared" si="32"/>
        <v>'Inputs (ANZSIC06) - NZSIOC level 3, Base: Dec. 2010 quarter (=1000)'</v>
      </c>
      <c r="U247" s="1" t="str">
        <f t="shared" si="33"/>
        <v>'Polymer Product and Rubber Product Manufacturing'</v>
      </c>
    </row>
    <row r="248" spans="1:21" x14ac:dyDescent="0.3">
      <c r="A248" s="1" t="s">
        <v>850</v>
      </c>
      <c r="B248" s="1" t="s">
        <v>1057</v>
      </c>
      <c r="C248" s="1">
        <v>2001</v>
      </c>
      <c r="D248" s="1">
        <v>12</v>
      </c>
      <c r="E248" s="1">
        <v>636</v>
      </c>
      <c r="F248" s="1" t="s">
        <v>2</v>
      </c>
      <c r="G248" s="1" t="s">
        <v>3</v>
      </c>
      <c r="H248" s="1" t="s">
        <v>324</v>
      </c>
      <c r="I248" s="1" t="s">
        <v>341</v>
      </c>
      <c r="J248" s="1" t="s">
        <v>499</v>
      </c>
      <c r="L248" s="1" t="str">
        <f t="shared" si="26"/>
        <v>'PPIQ'</v>
      </c>
      <c r="M248" s="1" t="str">
        <f t="shared" si="27"/>
        <v>'SQNCC711X'</v>
      </c>
      <c r="N248" s="1" t="str">
        <f t="shared" si="27"/>
        <v>'2001'</v>
      </c>
      <c r="O248" s="1" t="str">
        <f t="shared" si="27"/>
        <v>'12'</v>
      </c>
      <c r="P248" s="1" t="str">
        <f t="shared" si="28"/>
        <v>'636'</v>
      </c>
      <c r="Q248" s="1" t="str">
        <f t="shared" si="29"/>
        <v>'FINAL'</v>
      </c>
      <c r="R248" s="1" t="str">
        <f t="shared" si="30"/>
        <v>'Index'</v>
      </c>
      <c r="S248" s="1" t="str">
        <f t="shared" si="31"/>
        <v>'Producers Price Index - PPI'</v>
      </c>
      <c r="T248" s="1" t="str">
        <f t="shared" si="32"/>
        <v>'Inputs (ANZSIC06) - NZSIOC level 4, Base: Dec. 2010 quarter (=1000)'</v>
      </c>
      <c r="U248" s="1" t="str">
        <f t="shared" si="33"/>
        <v>'Primary Metal and Metal Product Manufacturing'</v>
      </c>
    </row>
    <row r="249" spans="1:21" x14ac:dyDescent="0.3">
      <c r="A249" s="1" t="s">
        <v>850</v>
      </c>
      <c r="B249" s="1" t="s">
        <v>1058</v>
      </c>
      <c r="C249" s="1">
        <v>2014</v>
      </c>
      <c r="D249" s="1">
        <v>12</v>
      </c>
      <c r="E249" s="1">
        <v>1027</v>
      </c>
      <c r="F249" s="1" t="s">
        <v>2</v>
      </c>
      <c r="G249" s="1" t="s">
        <v>3</v>
      </c>
      <c r="H249" s="1" t="s">
        <v>324</v>
      </c>
      <c r="I249" s="1" t="s">
        <v>339</v>
      </c>
      <c r="J249" s="1" t="s">
        <v>508</v>
      </c>
      <c r="L249" s="1" t="str">
        <f t="shared" si="26"/>
        <v>'PPIQ'</v>
      </c>
      <c r="M249" s="1" t="str">
        <f t="shared" si="27"/>
        <v>'SQNCC8200'</v>
      </c>
      <c r="N249" s="1" t="str">
        <f t="shared" si="27"/>
        <v>'2014'</v>
      </c>
      <c r="O249" s="1" t="str">
        <f t="shared" si="27"/>
        <v>'12'</v>
      </c>
      <c r="P249" s="1" t="str">
        <f t="shared" si="28"/>
        <v>'1027'</v>
      </c>
      <c r="Q249" s="1" t="str">
        <f t="shared" si="29"/>
        <v>'FINAL'</v>
      </c>
      <c r="R249" s="1" t="str">
        <f t="shared" si="30"/>
        <v>'Index'</v>
      </c>
      <c r="S249" s="1" t="str">
        <f t="shared" si="31"/>
        <v>'Producers Price Index - PPI'</v>
      </c>
      <c r="T249" s="1" t="str">
        <f t="shared" si="32"/>
        <v>'Inputs (ANZSIC06) - NZSIOC level 3, Base: Dec. 2010 quarter (=1000)'</v>
      </c>
      <c r="U249" s="1" t="str">
        <f t="shared" si="33"/>
        <v>'Machinery and Other Equipment Manufacturing'</v>
      </c>
    </row>
    <row r="250" spans="1:21" x14ac:dyDescent="0.3">
      <c r="A250" s="1" t="s">
        <v>850</v>
      </c>
      <c r="B250" s="1" t="s">
        <v>1059</v>
      </c>
      <c r="C250" s="1">
        <v>2000</v>
      </c>
      <c r="D250" s="1">
        <v>12</v>
      </c>
      <c r="E250" s="1">
        <v>732</v>
      </c>
      <c r="F250" s="1" t="s">
        <v>2</v>
      </c>
      <c r="G250" s="1" t="s">
        <v>3</v>
      </c>
      <c r="H250" s="1" t="s">
        <v>324</v>
      </c>
      <c r="I250" s="1" t="s">
        <v>325</v>
      </c>
      <c r="J250" s="1" t="s">
        <v>518</v>
      </c>
      <c r="L250" s="1" t="str">
        <f t="shared" si="26"/>
        <v>'PPIQ'</v>
      </c>
      <c r="M250" s="1" t="str">
        <f t="shared" si="27"/>
        <v>'SQNDD0000'</v>
      </c>
      <c r="N250" s="1" t="str">
        <f t="shared" si="27"/>
        <v>'2000'</v>
      </c>
      <c r="O250" s="1" t="str">
        <f t="shared" si="27"/>
        <v>'12'</v>
      </c>
      <c r="P250" s="1" t="str">
        <f t="shared" si="28"/>
        <v>'732'</v>
      </c>
      <c r="Q250" s="1" t="str">
        <f t="shared" si="29"/>
        <v>'FINAL'</v>
      </c>
      <c r="R250" s="1" t="str">
        <f t="shared" si="30"/>
        <v>'Index'</v>
      </c>
      <c r="S250" s="1" t="str">
        <f t="shared" si="31"/>
        <v>'Producers Price Index - PPI'</v>
      </c>
      <c r="T250" s="1" t="str">
        <f t="shared" si="32"/>
        <v>'Inputs (ANZSIC06) - NZSIOC level 1, Base: Dec. 2010 quarter (=1000)'</v>
      </c>
      <c r="U250" s="1" t="str">
        <f t="shared" si="33"/>
        <v>'Electricity, Gas, Water and Waste Services'</v>
      </c>
    </row>
    <row r="251" spans="1:21" x14ac:dyDescent="0.3">
      <c r="A251" s="1" t="s">
        <v>850</v>
      </c>
      <c r="B251" s="1" t="s">
        <v>1060</v>
      </c>
      <c r="C251" s="1">
        <v>2013</v>
      </c>
      <c r="D251" s="1">
        <v>12</v>
      </c>
      <c r="E251" s="1">
        <v>1053</v>
      </c>
      <c r="F251" s="1" t="s">
        <v>2</v>
      </c>
      <c r="G251" s="1" t="s">
        <v>3</v>
      </c>
      <c r="H251" s="1" t="s">
        <v>324</v>
      </c>
      <c r="I251" s="1" t="s">
        <v>339</v>
      </c>
      <c r="J251" s="1" t="s">
        <v>526</v>
      </c>
      <c r="L251" s="1" t="str">
        <f t="shared" si="26"/>
        <v>'PPIQ'</v>
      </c>
      <c r="M251" s="1" t="str">
        <f t="shared" si="27"/>
        <v>'SQNEE1100'</v>
      </c>
      <c r="N251" s="1" t="str">
        <f t="shared" si="27"/>
        <v>'2013'</v>
      </c>
      <c r="O251" s="1" t="str">
        <f t="shared" si="27"/>
        <v>'12'</v>
      </c>
      <c r="P251" s="1" t="str">
        <f t="shared" si="28"/>
        <v>'1053'</v>
      </c>
      <c r="Q251" s="1" t="str">
        <f t="shared" si="29"/>
        <v>'FINAL'</v>
      </c>
      <c r="R251" s="1" t="str">
        <f t="shared" si="30"/>
        <v>'Index'</v>
      </c>
      <c r="S251" s="1" t="str">
        <f t="shared" si="31"/>
        <v>'Producers Price Index - PPI'</v>
      </c>
      <c r="T251" s="1" t="str">
        <f t="shared" si="32"/>
        <v>'Inputs (ANZSIC06) - NZSIOC level 3, Base: Dec. 2010 quarter (=1000)'</v>
      </c>
      <c r="U251" s="1" t="str">
        <f t="shared" si="33"/>
        <v>'Building Construction'</v>
      </c>
    </row>
    <row r="252" spans="1:21" x14ac:dyDescent="0.3">
      <c r="A252" s="1" t="s">
        <v>850</v>
      </c>
      <c r="B252" s="1" t="s">
        <v>1061</v>
      </c>
      <c r="C252" s="1">
        <v>1999</v>
      </c>
      <c r="D252" s="1">
        <v>12</v>
      </c>
      <c r="E252" s="1">
        <v>765</v>
      </c>
      <c r="F252" s="1" t="s">
        <v>2</v>
      </c>
      <c r="G252" s="1" t="s">
        <v>3</v>
      </c>
      <c r="H252" s="1" t="s">
        <v>324</v>
      </c>
      <c r="I252" s="1" t="s">
        <v>325</v>
      </c>
      <c r="J252" s="1" t="s">
        <v>535</v>
      </c>
      <c r="L252" s="1" t="str">
        <f t="shared" si="26"/>
        <v>'PPIQ'</v>
      </c>
      <c r="M252" s="1" t="str">
        <f t="shared" si="27"/>
        <v>'SQNFF0000'</v>
      </c>
      <c r="N252" s="1" t="str">
        <f t="shared" si="27"/>
        <v>'1999'</v>
      </c>
      <c r="O252" s="1" t="str">
        <f t="shared" si="27"/>
        <v>'12'</v>
      </c>
      <c r="P252" s="1" t="str">
        <f t="shared" si="28"/>
        <v>'765'</v>
      </c>
      <c r="Q252" s="1" t="str">
        <f t="shared" si="29"/>
        <v>'FINAL'</v>
      </c>
      <c r="R252" s="1" t="str">
        <f t="shared" si="30"/>
        <v>'Index'</v>
      </c>
      <c r="S252" s="1" t="str">
        <f t="shared" si="31"/>
        <v>'Producers Price Index - PPI'</v>
      </c>
      <c r="T252" s="1" t="str">
        <f t="shared" si="32"/>
        <v>'Inputs (ANZSIC06) - NZSIOC level 1, Base: Dec. 2010 quarter (=1000)'</v>
      </c>
      <c r="U252" s="1" t="str">
        <f t="shared" si="33"/>
        <v>'Wholesale Trade'</v>
      </c>
    </row>
    <row r="253" spans="1:21" x14ac:dyDescent="0.3">
      <c r="A253" s="1" t="s">
        <v>850</v>
      </c>
      <c r="B253" s="1" t="s">
        <v>1062</v>
      </c>
      <c r="C253" s="1">
        <v>2012</v>
      </c>
      <c r="D253" s="1">
        <v>12</v>
      </c>
      <c r="E253" s="1">
        <v>1045</v>
      </c>
      <c r="F253" s="1" t="s">
        <v>2</v>
      </c>
      <c r="G253" s="1" t="s">
        <v>3</v>
      </c>
      <c r="H253" s="1" t="s">
        <v>324</v>
      </c>
      <c r="I253" s="1" t="s">
        <v>341</v>
      </c>
      <c r="J253" s="1" t="s">
        <v>544</v>
      </c>
      <c r="L253" s="1" t="str">
        <f t="shared" si="26"/>
        <v>'PPIQ'</v>
      </c>
      <c r="M253" s="1" t="str">
        <f t="shared" si="27"/>
        <v>'SQNFF114X'</v>
      </c>
      <c r="N253" s="1" t="str">
        <f t="shared" si="27"/>
        <v>'2012'</v>
      </c>
      <c r="O253" s="1" t="str">
        <f t="shared" si="27"/>
        <v>'12'</v>
      </c>
      <c r="P253" s="1" t="str">
        <f t="shared" si="28"/>
        <v>'1045'</v>
      </c>
      <c r="Q253" s="1" t="str">
        <f t="shared" si="29"/>
        <v>'FINAL'</v>
      </c>
      <c r="R253" s="1" t="str">
        <f t="shared" si="30"/>
        <v>'Index'</v>
      </c>
      <c r="S253" s="1" t="str">
        <f t="shared" si="31"/>
        <v>'Producers Price Index - PPI'</v>
      </c>
      <c r="T253" s="1" t="str">
        <f t="shared" si="32"/>
        <v>'Inputs (ANZSIC06) - NZSIOC level 4, Base: Dec. 2010 quarter (=1000)'</v>
      </c>
      <c r="U253" s="1" t="str">
        <f t="shared" si="33"/>
        <v>'Grocery, Liquor and Tobacco Product Wholesaling'</v>
      </c>
    </row>
    <row r="254" spans="1:21" x14ac:dyDescent="0.3">
      <c r="A254" s="1" t="s">
        <v>850</v>
      </c>
      <c r="B254" s="1" t="s">
        <v>1063</v>
      </c>
      <c r="C254" s="1">
        <v>1998</v>
      </c>
      <c r="D254" s="1">
        <v>12</v>
      </c>
      <c r="E254" s="1">
        <v>743</v>
      </c>
      <c r="F254" s="1" t="s">
        <v>2</v>
      </c>
      <c r="G254" s="1" t="s">
        <v>3</v>
      </c>
      <c r="H254" s="1" t="s">
        <v>324</v>
      </c>
      <c r="I254" s="1" t="s">
        <v>339</v>
      </c>
      <c r="J254" s="1" t="s">
        <v>554</v>
      </c>
      <c r="L254" s="1" t="str">
        <f t="shared" si="26"/>
        <v>'PPIQ'</v>
      </c>
      <c r="M254" s="1" t="str">
        <f t="shared" si="27"/>
        <v>'SQNGH1300'</v>
      </c>
      <c r="N254" s="1" t="str">
        <f t="shared" si="27"/>
        <v>'1998'</v>
      </c>
      <c r="O254" s="1" t="str">
        <f t="shared" si="27"/>
        <v>'12'</v>
      </c>
      <c r="P254" s="1" t="str">
        <f t="shared" si="28"/>
        <v>'743'</v>
      </c>
      <c r="Q254" s="1" t="str">
        <f t="shared" si="29"/>
        <v>'FINAL'</v>
      </c>
      <c r="R254" s="1" t="str">
        <f t="shared" si="30"/>
        <v>'Index'</v>
      </c>
      <c r="S254" s="1" t="str">
        <f t="shared" si="31"/>
        <v>'Producers Price Index - PPI'</v>
      </c>
      <c r="T254" s="1" t="str">
        <f t="shared" si="32"/>
        <v>'Inputs (ANZSIC06) - NZSIOC level 3, Base: Dec. 2010 quarter (=1000)'</v>
      </c>
      <c r="U254" s="1" t="str">
        <f t="shared" si="33"/>
        <v>'Other Store-Based Retailing and Non Store Retailing'</v>
      </c>
    </row>
    <row r="255" spans="1:21" x14ac:dyDescent="0.3">
      <c r="A255" s="1" t="s">
        <v>850</v>
      </c>
      <c r="B255" s="1" t="s">
        <v>1064</v>
      </c>
      <c r="C255" s="1">
        <v>2011</v>
      </c>
      <c r="D255" s="1">
        <v>12</v>
      </c>
      <c r="E255" s="1">
        <v>1053</v>
      </c>
      <c r="F255" s="1" t="s">
        <v>2</v>
      </c>
      <c r="G255" s="1" t="s">
        <v>3</v>
      </c>
      <c r="H255" s="1" t="s">
        <v>324</v>
      </c>
      <c r="I255" s="1" t="s">
        <v>336</v>
      </c>
      <c r="J255" s="1" t="s">
        <v>562</v>
      </c>
      <c r="L255" s="1" t="str">
        <f t="shared" si="26"/>
        <v>'PPIQ'</v>
      </c>
      <c r="M255" s="1" t="str">
        <f t="shared" si="27"/>
        <v>'SQNII1000'</v>
      </c>
      <c r="N255" s="1" t="str">
        <f t="shared" si="27"/>
        <v>'2011'</v>
      </c>
      <c r="O255" s="1" t="str">
        <f t="shared" si="27"/>
        <v>'12'</v>
      </c>
      <c r="P255" s="1" t="str">
        <f t="shared" si="28"/>
        <v>'1053'</v>
      </c>
      <c r="Q255" s="1" t="str">
        <f t="shared" si="29"/>
        <v>'FINAL'</v>
      </c>
      <c r="R255" s="1" t="str">
        <f t="shared" si="30"/>
        <v>'Index'</v>
      </c>
      <c r="S255" s="1" t="str">
        <f t="shared" si="31"/>
        <v>'Producers Price Index - PPI'</v>
      </c>
      <c r="T255" s="1" t="str">
        <f t="shared" si="32"/>
        <v>'Inputs (ANZSIC06) - NZSIOC level 2, Base: Dec. 2010 quarter (=1000)'</v>
      </c>
      <c r="U255" s="1" t="str">
        <f t="shared" si="33"/>
        <v>'Transport, Postal and Warehousing'</v>
      </c>
    </row>
    <row r="256" spans="1:21" x14ac:dyDescent="0.3">
      <c r="A256" s="1" t="s">
        <v>850</v>
      </c>
      <c r="B256" s="1" t="s">
        <v>1065</v>
      </c>
      <c r="C256" s="1">
        <v>1997</v>
      </c>
      <c r="D256" s="1">
        <v>12</v>
      </c>
      <c r="E256" s="1">
        <v>798</v>
      </c>
      <c r="F256" s="1" t="s">
        <v>2</v>
      </c>
      <c r="G256" s="1" t="s">
        <v>3</v>
      </c>
      <c r="H256" s="1" t="s">
        <v>324</v>
      </c>
      <c r="I256" s="1" t="s">
        <v>339</v>
      </c>
      <c r="J256" s="1" t="s">
        <v>573</v>
      </c>
      <c r="L256" s="1" t="str">
        <f t="shared" si="26"/>
        <v>'PPIQ'</v>
      </c>
      <c r="M256" s="1" t="str">
        <f t="shared" si="27"/>
        <v>'SQNJJ1100'</v>
      </c>
      <c r="N256" s="1" t="str">
        <f t="shared" si="27"/>
        <v>'1997'</v>
      </c>
      <c r="O256" s="1" t="str">
        <f t="shared" si="27"/>
        <v>'12'</v>
      </c>
      <c r="P256" s="1" t="str">
        <f t="shared" si="28"/>
        <v>'798'</v>
      </c>
      <c r="Q256" s="1" t="str">
        <f t="shared" si="29"/>
        <v>'FINAL'</v>
      </c>
      <c r="R256" s="1" t="str">
        <f t="shared" si="30"/>
        <v>'Index'</v>
      </c>
      <c r="S256" s="1" t="str">
        <f t="shared" si="31"/>
        <v>'Producers Price Index - PPI'</v>
      </c>
      <c r="T256" s="1" t="str">
        <f t="shared" si="32"/>
        <v>'Inputs (ANZSIC06) - NZSIOC level 3, Base: Dec. 2010 quarter (=1000)'</v>
      </c>
      <c r="U256" s="1" t="str">
        <f t="shared" si="33"/>
        <v>'Information Media Services'</v>
      </c>
    </row>
    <row r="257" spans="1:21" x14ac:dyDescent="0.3">
      <c r="A257" s="1" t="s">
        <v>850</v>
      </c>
      <c r="B257" s="1" t="s">
        <v>1066</v>
      </c>
      <c r="C257" s="1">
        <v>2010</v>
      </c>
      <c r="D257" s="1">
        <v>12</v>
      </c>
      <c r="E257" s="1">
        <v>1000</v>
      </c>
      <c r="F257" s="1" t="s">
        <v>2</v>
      </c>
      <c r="G257" s="1" t="s">
        <v>3</v>
      </c>
      <c r="H257" s="1" t="s">
        <v>324</v>
      </c>
      <c r="I257" s="1" t="s">
        <v>339</v>
      </c>
      <c r="J257" s="1" t="s">
        <v>583</v>
      </c>
      <c r="L257" s="1" t="str">
        <f t="shared" si="26"/>
        <v>'PPIQ'</v>
      </c>
      <c r="M257" s="1" t="str">
        <f t="shared" si="27"/>
        <v>'SQNKK1200'</v>
      </c>
      <c r="N257" s="1" t="str">
        <f t="shared" si="27"/>
        <v>'2010'</v>
      </c>
      <c r="O257" s="1" t="str">
        <f t="shared" si="27"/>
        <v>'12'</v>
      </c>
      <c r="P257" s="1" t="str">
        <f t="shared" si="28"/>
        <v>'1000'</v>
      </c>
      <c r="Q257" s="1" t="str">
        <f t="shared" si="29"/>
        <v>'FINAL'</v>
      </c>
      <c r="R257" s="1" t="str">
        <f t="shared" si="30"/>
        <v>'Index'</v>
      </c>
      <c r="S257" s="1" t="str">
        <f t="shared" si="31"/>
        <v>'Producers Price Index - PPI'</v>
      </c>
      <c r="T257" s="1" t="str">
        <f t="shared" si="32"/>
        <v>'Inputs (ANZSIC06) - NZSIOC level 3, Base: Dec. 2010 quarter (=1000)'</v>
      </c>
      <c r="U257" s="1" t="str">
        <f t="shared" si="33"/>
        <v>'Insurance and Superannuation Funds'</v>
      </c>
    </row>
    <row r="258" spans="1:21" x14ac:dyDescent="0.3">
      <c r="A258" s="1" t="s">
        <v>850</v>
      </c>
      <c r="B258" s="1" t="s">
        <v>1067</v>
      </c>
      <c r="C258" s="1">
        <v>2013</v>
      </c>
      <c r="D258" s="1">
        <v>6</v>
      </c>
      <c r="E258" s="1">
        <v>1056</v>
      </c>
      <c r="F258" s="1" t="s">
        <v>2</v>
      </c>
      <c r="G258" s="1" t="s">
        <v>3</v>
      </c>
      <c r="H258" s="1" t="s">
        <v>324</v>
      </c>
      <c r="I258" s="1" t="s">
        <v>339</v>
      </c>
      <c r="J258" s="1" t="s">
        <v>593</v>
      </c>
      <c r="L258" s="1" t="str">
        <f t="shared" si="26"/>
        <v>'PPIQ'</v>
      </c>
      <c r="M258" s="1" t="str">
        <f t="shared" si="27"/>
        <v>'SQNLL1200'</v>
      </c>
      <c r="N258" s="1" t="str">
        <f t="shared" si="27"/>
        <v>'2013'</v>
      </c>
      <c r="O258" s="1" t="str">
        <f t="shared" si="27"/>
        <v>'6'</v>
      </c>
      <c r="P258" s="1" t="str">
        <f t="shared" si="28"/>
        <v>'1056'</v>
      </c>
      <c r="Q258" s="1" t="str">
        <f t="shared" si="29"/>
        <v>'FINAL'</v>
      </c>
      <c r="R258" s="1" t="str">
        <f t="shared" si="30"/>
        <v>'Index'</v>
      </c>
      <c r="S258" s="1" t="str">
        <f t="shared" si="31"/>
        <v>'Producers Price Index - PPI'</v>
      </c>
      <c r="T258" s="1" t="str">
        <f t="shared" si="32"/>
        <v>'Inputs (ANZSIC06) - NZSIOC level 3, Base: Dec. 2010 quarter (=1000)'</v>
      </c>
      <c r="U258" s="1" t="str">
        <f t="shared" si="33"/>
        <v>'Property Operators and Real Estate Services'</v>
      </c>
    </row>
    <row r="259" spans="1:21" x14ac:dyDescent="0.3">
      <c r="A259" s="1" t="s">
        <v>850</v>
      </c>
      <c r="B259" s="1" t="s">
        <v>1068</v>
      </c>
      <c r="C259" s="1">
        <v>1999</v>
      </c>
      <c r="D259" s="1">
        <v>6</v>
      </c>
      <c r="E259" s="1">
        <v>776</v>
      </c>
      <c r="F259" s="1" t="s">
        <v>2</v>
      </c>
      <c r="G259" s="1" t="s">
        <v>3</v>
      </c>
      <c r="H259" s="1" t="s">
        <v>324</v>
      </c>
      <c r="I259" s="1" t="s">
        <v>325</v>
      </c>
      <c r="J259" s="1" t="s">
        <v>602</v>
      </c>
      <c r="L259" s="1" t="str">
        <f t="shared" si="26"/>
        <v>'PPIQ'</v>
      </c>
      <c r="M259" s="1" t="str">
        <f t="shared" si="27"/>
        <v>'SQNMN0000'</v>
      </c>
      <c r="N259" s="1" t="str">
        <f t="shared" si="27"/>
        <v>'1999'</v>
      </c>
      <c r="O259" s="1" t="str">
        <f t="shared" si="27"/>
        <v>'6'</v>
      </c>
      <c r="P259" s="1" t="str">
        <f t="shared" si="28"/>
        <v>'776'</v>
      </c>
      <c r="Q259" s="1" t="str">
        <f t="shared" si="29"/>
        <v>'FINAL'</v>
      </c>
      <c r="R259" s="1" t="str">
        <f t="shared" si="30"/>
        <v>'Index'</v>
      </c>
      <c r="S259" s="1" t="str">
        <f t="shared" si="31"/>
        <v>'Producers Price Index - PPI'</v>
      </c>
      <c r="T259" s="1" t="str">
        <f t="shared" si="32"/>
        <v>'Inputs (ANZSIC06) - NZSIOC level 1, Base: Dec. 2010 quarter (=1000)'</v>
      </c>
      <c r="U259" s="1" t="str">
        <f t="shared" si="33"/>
        <v>'Professional, Scientific, Technical, Administrative and Support Services'</v>
      </c>
    </row>
    <row r="260" spans="1:21" x14ac:dyDescent="0.3">
      <c r="A260" s="1" t="s">
        <v>850</v>
      </c>
      <c r="B260" s="1" t="s">
        <v>1069</v>
      </c>
      <c r="C260" s="1">
        <v>2012</v>
      </c>
      <c r="D260" s="1">
        <v>6</v>
      </c>
      <c r="E260" s="1">
        <v>1035</v>
      </c>
      <c r="F260" s="1" t="s">
        <v>2</v>
      </c>
      <c r="G260" s="1" t="s">
        <v>3</v>
      </c>
      <c r="H260" s="1" t="s">
        <v>324</v>
      </c>
      <c r="I260" s="1" t="s">
        <v>341</v>
      </c>
      <c r="J260" s="1" t="s">
        <v>612</v>
      </c>
      <c r="L260" s="1" t="str">
        <f t="shared" ref="L260:L323" si="34">CONCATENATE("'",A260,"'")</f>
        <v>'PPIQ'</v>
      </c>
      <c r="M260" s="1" t="str">
        <f t="shared" ref="M260:O323" si="35">CONCATENATE("'",B260,"'")</f>
        <v>'SQNMN114X'</v>
      </c>
      <c r="N260" s="1" t="str">
        <f t="shared" si="35"/>
        <v>'2012'</v>
      </c>
      <c r="O260" s="1" t="str">
        <f t="shared" si="35"/>
        <v>'6'</v>
      </c>
      <c r="P260" s="1" t="str">
        <f t="shared" ref="P260:P323" si="36">CONCATENATE("'",E260,"'")</f>
        <v>'1035'</v>
      </c>
      <c r="Q260" s="1" t="str">
        <f t="shared" ref="Q260:Q323" si="37">CONCATENATE("'",F260,"'")</f>
        <v>'FINAL'</v>
      </c>
      <c r="R260" s="1" t="str">
        <f t="shared" ref="R260:R323" si="38">CONCATENATE("'",G260,"'")</f>
        <v>'Index'</v>
      </c>
      <c r="S260" s="1" t="str">
        <f t="shared" ref="S260:S323" si="39">CONCATENATE("'",H260,"'")</f>
        <v>'Producers Price Index - PPI'</v>
      </c>
      <c r="T260" s="1" t="str">
        <f t="shared" si="32"/>
        <v>'Inputs (ANZSIC06) - NZSIOC level 4, Base: Dec. 2010 quarter (=1000)'</v>
      </c>
      <c r="U260" s="1" t="str">
        <f t="shared" si="33"/>
        <v>'Veterinary and Other Professional Services'</v>
      </c>
    </row>
    <row r="261" spans="1:21" x14ac:dyDescent="0.3">
      <c r="A261" s="1" t="s">
        <v>850</v>
      </c>
      <c r="B261" s="1" t="s">
        <v>1070</v>
      </c>
      <c r="C261" s="1">
        <v>1998</v>
      </c>
      <c r="D261" s="1">
        <v>6</v>
      </c>
      <c r="E261" s="1">
        <v>677</v>
      </c>
      <c r="F261" s="1" t="s">
        <v>2</v>
      </c>
      <c r="G261" s="1" t="s">
        <v>3</v>
      </c>
      <c r="H261" s="1" t="s">
        <v>324</v>
      </c>
      <c r="I261" s="1" t="s">
        <v>341</v>
      </c>
      <c r="J261" s="1" t="s">
        <v>619</v>
      </c>
      <c r="L261" s="1" t="str">
        <f t="shared" si="34"/>
        <v>'PPIQ'</v>
      </c>
      <c r="M261" s="1" t="str">
        <f t="shared" si="35"/>
        <v>'SQNOO111X'</v>
      </c>
      <c r="N261" s="1" t="str">
        <f t="shared" si="35"/>
        <v>'1998'</v>
      </c>
      <c r="O261" s="1" t="str">
        <f t="shared" si="35"/>
        <v>'6'</v>
      </c>
      <c r="P261" s="1" t="str">
        <f t="shared" si="36"/>
        <v>'677'</v>
      </c>
      <c r="Q261" s="1" t="str">
        <f t="shared" si="37"/>
        <v>'FINAL'</v>
      </c>
      <c r="R261" s="1" t="str">
        <f t="shared" si="38"/>
        <v>'Index'</v>
      </c>
      <c r="S261" s="1" t="str">
        <f t="shared" si="39"/>
        <v>'Producers Price Index - PPI'</v>
      </c>
      <c r="T261" s="1" t="str">
        <f t="shared" si="32"/>
        <v>'Inputs (ANZSIC06) - NZSIOC level 4, Base: Dec. 2010 quarter (=1000)'</v>
      </c>
      <c r="U261" s="1" t="str">
        <f t="shared" si="33"/>
        <v>'Local Government Administration'</v>
      </c>
    </row>
    <row r="262" spans="1:21" x14ac:dyDescent="0.3">
      <c r="A262" s="1" t="s">
        <v>850</v>
      </c>
      <c r="B262" s="1" t="s">
        <v>1071</v>
      </c>
      <c r="C262" s="1">
        <v>2020</v>
      </c>
      <c r="D262" s="1">
        <v>6</v>
      </c>
      <c r="E262" s="1">
        <v>1137</v>
      </c>
      <c r="F262" s="1" t="s">
        <v>2</v>
      </c>
      <c r="G262" s="1" t="s">
        <v>3</v>
      </c>
      <c r="H262" s="1" t="s">
        <v>324</v>
      </c>
      <c r="I262" s="1" t="s">
        <v>325</v>
      </c>
      <c r="J262" s="1" t="s">
        <v>629</v>
      </c>
      <c r="L262" s="1" t="str">
        <f t="shared" si="34"/>
        <v>'PPIQ'</v>
      </c>
      <c r="M262" s="1" t="str">
        <f t="shared" si="35"/>
        <v>'SQNQQ0000'</v>
      </c>
      <c r="N262" s="1" t="str">
        <f t="shared" si="35"/>
        <v>'2020'</v>
      </c>
      <c r="O262" s="1" t="str">
        <f t="shared" si="35"/>
        <v>'6'</v>
      </c>
      <c r="P262" s="1" t="str">
        <f t="shared" si="36"/>
        <v>'1137'</v>
      </c>
      <c r="Q262" s="1" t="str">
        <f t="shared" si="37"/>
        <v>'FINAL'</v>
      </c>
      <c r="R262" s="1" t="str">
        <f t="shared" si="38"/>
        <v>'Index'</v>
      </c>
      <c r="S262" s="1" t="str">
        <f t="shared" si="39"/>
        <v>'Producers Price Index - PPI'</v>
      </c>
      <c r="T262" s="1" t="str">
        <f t="shared" si="32"/>
        <v>'Inputs (ANZSIC06) - NZSIOC level 1, Base: Dec. 2010 quarter (=1000)'</v>
      </c>
      <c r="U262" s="1" t="str">
        <f t="shared" si="33"/>
        <v>'Health Care and Social Assistance'</v>
      </c>
    </row>
    <row r="263" spans="1:21" x14ac:dyDescent="0.3">
      <c r="A263" s="1" t="s">
        <v>850</v>
      </c>
      <c r="B263" s="1" t="s">
        <v>1072</v>
      </c>
      <c r="C263" s="1">
        <v>2010</v>
      </c>
      <c r="D263" s="1">
        <v>12</v>
      </c>
      <c r="E263" s="1">
        <v>1000</v>
      </c>
      <c r="F263" s="1" t="s">
        <v>2</v>
      </c>
      <c r="G263" s="1" t="s">
        <v>3</v>
      </c>
      <c r="H263" s="1" t="s">
        <v>324</v>
      </c>
      <c r="I263" s="1" t="s">
        <v>336</v>
      </c>
      <c r="J263" s="1" t="s">
        <v>638</v>
      </c>
      <c r="L263" s="1" t="str">
        <f t="shared" si="34"/>
        <v>'PPIQ'</v>
      </c>
      <c r="M263" s="1" t="str">
        <f t="shared" si="35"/>
        <v>'SQNRS1000'</v>
      </c>
      <c r="N263" s="1" t="str">
        <f t="shared" si="35"/>
        <v>'2010'</v>
      </c>
      <c r="O263" s="1" t="str">
        <f t="shared" si="35"/>
        <v>'12'</v>
      </c>
      <c r="P263" s="1" t="str">
        <f t="shared" si="36"/>
        <v>'1000'</v>
      </c>
      <c r="Q263" s="1" t="str">
        <f t="shared" si="37"/>
        <v>'FINAL'</v>
      </c>
      <c r="R263" s="1" t="str">
        <f t="shared" si="38"/>
        <v>'Index'</v>
      </c>
      <c r="S263" s="1" t="str">
        <f t="shared" si="39"/>
        <v>'Producers Price Index - PPI'</v>
      </c>
      <c r="T263" s="1" t="str">
        <f t="shared" si="32"/>
        <v>'Inputs (ANZSIC06) - NZSIOC level 2, Base: Dec. 2010 quarter (=1000)'</v>
      </c>
      <c r="U263" s="1" t="str">
        <f t="shared" si="33"/>
        <v>'Arts and Recreation Services'</v>
      </c>
    </row>
    <row r="264" spans="1:21" x14ac:dyDescent="0.3">
      <c r="A264" s="1" t="s">
        <v>850</v>
      </c>
      <c r="B264" s="1" t="s">
        <v>1073</v>
      </c>
      <c r="C264" s="1">
        <v>1991</v>
      </c>
      <c r="D264" s="1">
        <v>12</v>
      </c>
      <c r="E264" s="1">
        <v>0.7</v>
      </c>
      <c r="F264" s="1" t="s">
        <v>2</v>
      </c>
      <c r="G264" s="1" t="s">
        <v>97</v>
      </c>
      <c r="H264" s="1" t="s">
        <v>324</v>
      </c>
      <c r="I264" s="1" t="s">
        <v>647</v>
      </c>
      <c r="J264" s="1" t="s">
        <v>328</v>
      </c>
      <c r="L264" s="1" t="str">
        <f t="shared" si="34"/>
        <v>'PPIQ'</v>
      </c>
      <c r="M264" s="1" t="str">
        <f t="shared" si="35"/>
        <v>'SQU900000AC'</v>
      </c>
      <c r="N264" s="1" t="str">
        <f t="shared" si="35"/>
        <v>'1991'</v>
      </c>
      <c r="O264" s="1" t="str">
        <f t="shared" si="35"/>
        <v>'12'</v>
      </c>
      <c r="P264" s="1" t="str">
        <f t="shared" si="36"/>
        <v>'0.7'</v>
      </c>
      <c r="Q264" s="1" t="str">
        <f t="shared" si="37"/>
        <v>'FINAL'</v>
      </c>
      <c r="R264" s="1" t="str">
        <f t="shared" si="38"/>
        <v>'Percent'</v>
      </c>
      <c r="S264" s="1" t="str">
        <f t="shared" si="39"/>
        <v>'Producers Price Index - PPI'</v>
      </c>
      <c r="T264" s="1" t="str">
        <f t="shared" si="32"/>
        <v>'Outputs (ANZSIC06) - NZSIOC level 1, percentage change, Base: Dec. 2010 qtr'</v>
      </c>
      <c r="U264" s="1" t="str">
        <f t="shared" si="33"/>
        <v>'All Industries'</v>
      </c>
    </row>
    <row r="265" spans="1:21" x14ac:dyDescent="0.3">
      <c r="A265" s="1" t="s">
        <v>850</v>
      </c>
      <c r="B265" s="1" t="s">
        <v>1074</v>
      </c>
      <c r="C265" s="1">
        <v>2005</v>
      </c>
      <c r="D265" s="1">
        <v>3</v>
      </c>
      <c r="E265" s="1">
        <v>861</v>
      </c>
      <c r="F265" s="1" t="s">
        <v>2</v>
      </c>
      <c r="G265" s="1" t="s">
        <v>3</v>
      </c>
      <c r="H265" s="1" t="s">
        <v>324</v>
      </c>
      <c r="I265" s="1" t="s">
        <v>654</v>
      </c>
      <c r="J265" s="1" t="s">
        <v>340</v>
      </c>
      <c r="L265" s="1" t="str">
        <f t="shared" si="34"/>
        <v>'PPIQ'</v>
      </c>
      <c r="M265" s="1" t="str">
        <f t="shared" si="35"/>
        <v>'SQUAA1110'</v>
      </c>
      <c r="N265" s="1" t="str">
        <f t="shared" si="35"/>
        <v>'2005'</v>
      </c>
      <c r="O265" s="1" t="str">
        <f t="shared" si="35"/>
        <v>'3'</v>
      </c>
      <c r="P265" s="1" t="str">
        <f t="shared" si="36"/>
        <v>'861'</v>
      </c>
      <c r="Q265" s="1" t="str">
        <f t="shared" si="37"/>
        <v>'FINAL'</v>
      </c>
      <c r="R265" s="1" t="str">
        <f t="shared" si="38"/>
        <v>'Index'</v>
      </c>
      <c r="S265" s="1" t="str">
        <f t="shared" si="39"/>
        <v>'Producers Price Index - PPI'</v>
      </c>
      <c r="T265" s="1" t="str">
        <f t="shared" si="32"/>
        <v>'Outputs (ANZSIC06) - NZSIOC level 4, Base: Dec. 2010 quarter (=1000)'</v>
      </c>
      <c r="U265" s="1" t="str">
        <f t="shared" si="33"/>
        <v>'Horticulture and Fruit Growing'</v>
      </c>
    </row>
    <row r="266" spans="1:21" x14ac:dyDescent="0.3">
      <c r="A266" s="1" t="s">
        <v>850</v>
      </c>
      <c r="B266" s="1" t="s">
        <v>1075</v>
      </c>
      <c r="C266" s="1">
        <v>2018</v>
      </c>
      <c r="D266" s="1">
        <v>3</v>
      </c>
      <c r="E266" s="1">
        <v>1278</v>
      </c>
      <c r="F266" s="1" t="s">
        <v>2</v>
      </c>
      <c r="G266" s="1" t="s">
        <v>3</v>
      </c>
      <c r="H266" s="1" t="s">
        <v>324</v>
      </c>
      <c r="I266" s="1" t="s">
        <v>654</v>
      </c>
      <c r="J266" s="1" t="s">
        <v>348</v>
      </c>
      <c r="L266" s="1" t="str">
        <f t="shared" si="34"/>
        <v>'PPIQ'</v>
      </c>
      <c r="M266" s="1" t="str">
        <f t="shared" si="35"/>
        <v>'SQUAA1410'</v>
      </c>
      <c r="N266" s="1" t="str">
        <f t="shared" si="35"/>
        <v>'2018'</v>
      </c>
      <c r="O266" s="1" t="str">
        <f t="shared" si="35"/>
        <v>'3'</v>
      </c>
      <c r="P266" s="1" t="str">
        <f t="shared" si="36"/>
        <v>'1278'</v>
      </c>
      <c r="Q266" s="1" t="str">
        <f t="shared" si="37"/>
        <v>'FINAL'</v>
      </c>
      <c r="R266" s="1" t="str">
        <f t="shared" si="38"/>
        <v>'Index'</v>
      </c>
      <c r="S266" s="1" t="str">
        <f t="shared" si="39"/>
        <v>'Producers Price Index - PPI'</v>
      </c>
      <c r="T266" s="1" t="str">
        <f t="shared" si="32"/>
        <v>'Outputs (ANZSIC06) - NZSIOC level 4, Base: Dec. 2010 quarter (=1000)'</v>
      </c>
      <c r="U266" s="1" t="str">
        <f t="shared" si="33"/>
        <v>'Cropping and Other Farming'</v>
      </c>
    </row>
    <row r="267" spans="1:21" x14ac:dyDescent="0.3">
      <c r="A267" s="1" t="s">
        <v>850</v>
      </c>
      <c r="B267" s="1" t="s">
        <v>1076</v>
      </c>
      <c r="C267" s="1">
        <v>2004</v>
      </c>
      <c r="D267" s="1">
        <v>3</v>
      </c>
      <c r="E267" s="1">
        <v>833</v>
      </c>
      <c r="F267" s="1" t="s">
        <v>2</v>
      </c>
      <c r="G267" s="1" t="s">
        <v>3</v>
      </c>
      <c r="H267" s="1" t="s">
        <v>324</v>
      </c>
      <c r="I267" s="1" t="s">
        <v>654</v>
      </c>
      <c r="J267" s="1" t="s">
        <v>358</v>
      </c>
      <c r="L267" s="1" t="str">
        <f t="shared" si="34"/>
        <v>'PPIQ'</v>
      </c>
      <c r="M267" s="1" t="str">
        <f t="shared" si="35"/>
        <v>'SQUAA3120'</v>
      </c>
      <c r="N267" s="1" t="str">
        <f t="shared" si="35"/>
        <v>'2004'</v>
      </c>
      <c r="O267" s="1" t="str">
        <f t="shared" si="35"/>
        <v>'3'</v>
      </c>
      <c r="P267" s="1" t="str">
        <f t="shared" si="36"/>
        <v>'833'</v>
      </c>
      <c r="Q267" s="1" t="str">
        <f t="shared" si="37"/>
        <v>'FINAL'</v>
      </c>
      <c r="R267" s="1" t="str">
        <f t="shared" si="38"/>
        <v>'Index'</v>
      </c>
      <c r="S267" s="1" t="str">
        <f t="shared" si="39"/>
        <v>'Producers Price Index - PPI'</v>
      </c>
      <c r="T267" s="1" t="str">
        <f t="shared" si="32"/>
        <v>'Outputs (ANZSIC06) - NZSIOC level 4, Base: Dec. 2010 quarter (=1000)'</v>
      </c>
      <c r="U267" s="1" t="str">
        <f t="shared" si="33"/>
        <v>'Fishing'</v>
      </c>
    </row>
    <row r="268" spans="1:21" x14ac:dyDescent="0.3">
      <c r="A268" s="1" t="s">
        <v>850</v>
      </c>
      <c r="B268" s="1" t="s">
        <v>1077</v>
      </c>
      <c r="C268" s="1">
        <v>2013</v>
      </c>
      <c r="D268" s="1">
        <v>9</v>
      </c>
      <c r="E268" s="1">
        <v>1093</v>
      </c>
      <c r="F268" s="1" t="s">
        <v>2</v>
      </c>
      <c r="G268" s="1" t="s">
        <v>3</v>
      </c>
      <c r="H268" s="1" t="s">
        <v>324</v>
      </c>
      <c r="I268" s="1" t="s">
        <v>668</v>
      </c>
      <c r="J268" s="1" t="s">
        <v>369</v>
      </c>
      <c r="L268" s="1" t="str">
        <f t="shared" si="34"/>
        <v>'PPIQ'</v>
      </c>
      <c r="M268" s="1" t="str">
        <f t="shared" si="35"/>
        <v>'SQUC01600'</v>
      </c>
      <c r="N268" s="1" t="str">
        <f t="shared" si="35"/>
        <v>'2013'</v>
      </c>
      <c r="O268" s="1" t="str">
        <f t="shared" si="35"/>
        <v>'9'</v>
      </c>
      <c r="P268" s="1" t="str">
        <f t="shared" si="36"/>
        <v>'1093'</v>
      </c>
      <c r="Q268" s="1" t="str">
        <f t="shared" si="37"/>
        <v>'FINAL'</v>
      </c>
      <c r="R268" s="1" t="str">
        <f t="shared" si="38"/>
        <v>'Index'</v>
      </c>
      <c r="S268" s="1" t="str">
        <f t="shared" si="39"/>
        <v>'Producers Price Index - PPI'</v>
      </c>
      <c r="T268" s="1" t="str">
        <f t="shared" si="32"/>
        <v>'Published output commodities, Base Dec 2009'</v>
      </c>
      <c r="U268" s="1" t="str">
        <f t="shared" si="33"/>
        <v>'Grain'</v>
      </c>
    </row>
    <row r="269" spans="1:21" x14ac:dyDescent="0.3">
      <c r="A269" s="1" t="s">
        <v>850</v>
      </c>
      <c r="B269" s="1" t="s">
        <v>1078</v>
      </c>
      <c r="C269" s="1">
        <v>2020</v>
      </c>
      <c r="D269" s="1">
        <v>6</v>
      </c>
      <c r="E269" s="1">
        <v>1287</v>
      </c>
      <c r="F269" s="1" t="s">
        <v>2</v>
      </c>
      <c r="G269" s="1" t="s">
        <v>3</v>
      </c>
      <c r="H269" s="1" t="s">
        <v>324</v>
      </c>
      <c r="I269" s="1" t="s">
        <v>668</v>
      </c>
      <c r="J269" s="1" t="s">
        <v>379</v>
      </c>
      <c r="L269" s="1" t="str">
        <f t="shared" si="34"/>
        <v>'PPIQ'</v>
      </c>
      <c r="M269" s="1" t="str">
        <f t="shared" si="35"/>
        <v>'SQUC23250'</v>
      </c>
      <c r="N269" s="1" t="str">
        <f t="shared" si="35"/>
        <v>'2020'</v>
      </c>
      <c r="O269" s="1" t="str">
        <f t="shared" si="35"/>
        <v>'6'</v>
      </c>
      <c r="P269" s="1" t="str">
        <f t="shared" si="36"/>
        <v>'1287'</v>
      </c>
      <c r="Q269" s="1" t="str">
        <f t="shared" si="37"/>
        <v>'FINAL'</v>
      </c>
      <c r="R269" s="1" t="str">
        <f t="shared" si="38"/>
        <v>'Index'</v>
      </c>
      <c r="S269" s="1" t="str">
        <f t="shared" si="39"/>
        <v>'Producers Price Index - PPI'</v>
      </c>
      <c r="T269" s="1" t="str">
        <f t="shared" si="32"/>
        <v>'Published output commodities, Base Dec 2009'</v>
      </c>
      <c r="U269" s="1" t="str">
        <f t="shared" si="33"/>
        <v>'Animal and vegetable oils and fats, starches, and grain products'</v>
      </c>
    </row>
    <row r="270" spans="1:21" x14ac:dyDescent="0.3">
      <c r="A270" s="1" t="s">
        <v>850</v>
      </c>
      <c r="B270" s="1" t="s">
        <v>1079</v>
      </c>
      <c r="C270" s="1">
        <v>2011</v>
      </c>
      <c r="D270" s="1">
        <v>6</v>
      </c>
      <c r="E270" s="1">
        <v>1092</v>
      </c>
      <c r="F270" s="1" t="s">
        <v>2</v>
      </c>
      <c r="G270" s="1" t="s">
        <v>3</v>
      </c>
      <c r="H270" s="1" t="s">
        <v>324</v>
      </c>
      <c r="I270" s="1" t="s">
        <v>668</v>
      </c>
      <c r="J270" s="1" t="s">
        <v>393</v>
      </c>
      <c r="L270" s="1" t="str">
        <f t="shared" si="34"/>
        <v>'PPIQ'</v>
      </c>
      <c r="M270" s="1" t="str">
        <f t="shared" si="35"/>
        <v>'SQUC34500'</v>
      </c>
      <c r="N270" s="1" t="str">
        <f t="shared" si="35"/>
        <v>'2011'</v>
      </c>
      <c r="O270" s="1" t="str">
        <f t="shared" si="35"/>
        <v>'6'</v>
      </c>
      <c r="P270" s="1" t="str">
        <f t="shared" si="36"/>
        <v>'1092'</v>
      </c>
      <c r="Q270" s="1" t="str">
        <f t="shared" si="37"/>
        <v>'FINAL'</v>
      </c>
      <c r="R270" s="1" t="str">
        <f t="shared" si="38"/>
        <v>'Index'</v>
      </c>
      <c r="S270" s="1" t="str">
        <f t="shared" si="39"/>
        <v>'Producers Price Index - PPI'</v>
      </c>
      <c r="T270" s="1" t="str">
        <f t="shared" si="32"/>
        <v>'Published output commodities, Base Dec 2009'</v>
      </c>
      <c r="U270" s="1" t="str">
        <f t="shared" si="33"/>
        <v>'Plastic in primary forms'</v>
      </c>
    </row>
    <row r="271" spans="1:21" x14ac:dyDescent="0.3">
      <c r="A271" s="1" t="s">
        <v>850</v>
      </c>
      <c r="B271" s="1" t="s">
        <v>1080</v>
      </c>
      <c r="C271" s="1">
        <v>2018</v>
      </c>
      <c r="D271" s="1">
        <v>3</v>
      </c>
      <c r="E271" s="1">
        <v>1057</v>
      </c>
      <c r="F271" s="1" t="s">
        <v>2</v>
      </c>
      <c r="G271" s="1" t="s">
        <v>3</v>
      </c>
      <c r="H271" s="1" t="s">
        <v>324</v>
      </c>
      <c r="I271" s="1" t="s">
        <v>668</v>
      </c>
      <c r="J271" s="1" t="s">
        <v>402</v>
      </c>
      <c r="L271" s="1" t="str">
        <f t="shared" si="34"/>
        <v>'PPIQ'</v>
      </c>
      <c r="M271" s="1" t="str">
        <f t="shared" si="35"/>
        <v>'SQUC43550'</v>
      </c>
      <c r="N271" s="1" t="str">
        <f t="shared" si="35"/>
        <v>'2018'</v>
      </c>
      <c r="O271" s="1" t="str">
        <f t="shared" si="35"/>
        <v>'3'</v>
      </c>
      <c r="P271" s="1" t="str">
        <f t="shared" si="36"/>
        <v>'1057'</v>
      </c>
      <c r="Q271" s="1" t="str">
        <f t="shared" si="37"/>
        <v>'FINAL'</v>
      </c>
      <c r="R271" s="1" t="str">
        <f t="shared" si="38"/>
        <v>'Index'</v>
      </c>
      <c r="S271" s="1" t="str">
        <f t="shared" si="39"/>
        <v>'Producers Price Index - PPI'</v>
      </c>
      <c r="T271" s="1" t="str">
        <f t="shared" si="32"/>
        <v>'Published output commodities, Base Dec 2009'</v>
      </c>
      <c r="U271" s="1" t="str">
        <f t="shared" si="33"/>
        <v>'Railway, aircraft, and other transport equipment and parts'</v>
      </c>
    </row>
    <row r="272" spans="1:21" x14ac:dyDescent="0.3">
      <c r="A272" s="1" t="s">
        <v>850</v>
      </c>
      <c r="B272" s="1" t="s">
        <v>1081</v>
      </c>
      <c r="C272" s="1">
        <v>2020</v>
      </c>
      <c r="D272" s="1">
        <v>9</v>
      </c>
      <c r="E272" s="1">
        <v>1363</v>
      </c>
      <c r="F272" s="1" t="s">
        <v>2</v>
      </c>
      <c r="G272" s="1" t="s">
        <v>3</v>
      </c>
      <c r="H272" s="1" t="s">
        <v>324</v>
      </c>
      <c r="I272" s="1" t="s">
        <v>668</v>
      </c>
      <c r="J272" s="1" t="s">
        <v>412</v>
      </c>
      <c r="L272" s="1" t="str">
        <f t="shared" si="34"/>
        <v>'PPIQ'</v>
      </c>
      <c r="M272" s="1" t="str">
        <f t="shared" si="35"/>
        <v>'SQUC61200'</v>
      </c>
      <c r="N272" s="1" t="str">
        <f t="shared" si="35"/>
        <v>'2020'</v>
      </c>
      <c r="O272" s="1" t="str">
        <f t="shared" si="35"/>
        <v>'9'</v>
      </c>
      <c r="P272" s="1" t="str">
        <f t="shared" si="36"/>
        <v>'1363'</v>
      </c>
      <c r="Q272" s="1" t="str">
        <f t="shared" si="37"/>
        <v>'FINAL'</v>
      </c>
      <c r="R272" s="1" t="str">
        <f t="shared" si="38"/>
        <v>'Index'</v>
      </c>
      <c r="S272" s="1" t="str">
        <f t="shared" si="39"/>
        <v>'Producers Price Index - PPI'</v>
      </c>
      <c r="T272" s="1" t="str">
        <f t="shared" si="32"/>
        <v>'Published output commodities, Base Dec 2009'</v>
      </c>
      <c r="U272" s="1" t="str">
        <f t="shared" si="33"/>
        <v>'Non-residential building construction'</v>
      </c>
    </row>
    <row r="273" spans="1:21" x14ac:dyDescent="0.3">
      <c r="A273" s="1" t="s">
        <v>850</v>
      </c>
      <c r="B273" s="1" t="s">
        <v>1082</v>
      </c>
      <c r="C273" s="1">
        <v>2011</v>
      </c>
      <c r="D273" s="1">
        <v>9</v>
      </c>
      <c r="E273" s="1">
        <v>1027</v>
      </c>
      <c r="F273" s="1" t="s">
        <v>2</v>
      </c>
      <c r="G273" s="1" t="s">
        <v>3</v>
      </c>
      <c r="H273" s="1" t="s">
        <v>324</v>
      </c>
      <c r="I273" s="1" t="s">
        <v>668</v>
      </c>
      <c r="J273" s="1" t="s">
        <v>425</v>
      </c>
      <c r="L273" s="1" t="str">
        <f t="shared" si="34"/>
        <v>'PPIQ'</v>
      </c>
      <c r="M273" s="1" t="str">
        <f t="shared" si="35"/>
        <v>'SQUC75320'</v>
      </c>
      <c r="N273" s="1" t="str">
        <f t="shared" si="35"/>
        <v>'2011'</v>
      </c>
      <c r="O273" s="1" t="str">
        <f t="shared" si="35"/>
        <v>'9'</v>
      </c>
      <c r="P273" s="1" t="str">
        <f t="shared" si="36"/>
        <v>'1027'</v>
      </c>
      <c r="Q273" s="1" t="str">
        <f t="shared" si="37"/>
        <v>'FINAL'</v>
      </c>
      <c r="R273" s="1" t="str">
        <f t="shared" si="38"/>
        <v>'Index'</v>
      </c>
      <c r="S273" s="1" t="str">
        <f t="shared" si="39"/>
        <v>'Producers Price Index - PPI'</v>
      </c>
      <c r="T273" s="1" t="str">
        <f t="shared" si="32"/>
        <v>'Published output commodities, Base Dec 2009'</v>
      </c>
      <c r="U273" s="1" t="str">
        <f t="shared" si="33"/>
        <v>'Water passenger transport'</v>
      </c>
    </row>
    <row r="274" spans="1:21" x14ac:dyDescent="0.3">
      <c r="A274" s="1" t="s">
        <v>850</v>
      </c>
      <c r="B274" s="1" t="s">
        <v>1083</v>
      </c>
      <c r="C274" s="1">
        <v>2014</v>
      </c>
      <c r="D274" s="1">
        <v>3</v>
      </c>
      <c r="E274" s="1">
        <v>1131</v>
      </c>
      <c r="F274" s="1" t="s">
        <v>2</v>
      </c>
      <c r="G274" s="1" t="s">
        <v>3</v>
      </c>
      <c r="H274" s="1" t="s">
        <v>324</v>
      </c>
      <c r="I274" s="1" t="s">
        <v>668</v>
      </c>
      <c r="J274" s="1" t="s">
        <v>440</v>
      </c>
      <c r="L274" s="1" t="str">
        <f t="shared" si="34"/>
        <v>'PPIQ'</v>
      </c>
      <c r="M274" s="1" t="str">
        <f t="shared" si="35"/>
        <v>'SQUC82130'</v>
      </c>
      <c r="N274" s="1" t="str">
        <f t="shared" si="35"/>
        <v>'2014'</v>
      </c>
      <c r="O274" s="1" t="str">
        <f t="shared" si="35"/>
        <v>'3'</v>
      </c>
      <c r="P274" s="1" t="str">
        <f t="shared" si="36"/>
        <v>'1131'</v>
      </c>
      <c r="Q274" s="1" t="str">
        <f t="shared" si="37"/>
        <v>'FINAL'</v>
      </c>
      <c r="R274" s="1" t="str">
        <f t="shared" si="38"/>
        <v>'Index'</v>
      </c>
      <c r="S274" s="1" t="str">
        <f t="shared" si="39"/>
        <v>'Producers Price Index - PPI'</v>
      </c>
      <c r="T274" s="1" t="str">
        <f t="shared" si="32"/>
        <v>'Published output commodities, Base Dec 2009'</v>
      </c>
      <c r="U274" s="1" t="str">
        <f t="shared" si="33"/>
        <v>'Rent of personal and household goods'</v>
      </c>
    </row>
    <row r="275" spans="1:21" x14ac:dyDescent="0.3">
      <c r="A275" s="1" t="s">
        <v>850</v>
      </c>
      <c r="B275" s="1" t="s">
        <v>1084</v>
      </c>
      <c r="C275" s="1">
        <v>2016</v>
      </c>
      <c r="D275" s="1">
        <v>9</v>
      </c>
      <c r="E275" s="1">
        <v>1420</v>
      </c>
      <c r="F275" s="1" t="s">
        <v>2</v>
      </c>
      <c r="G275" s="1" t="s">
        <v>3</v>
      </c>
      <c r="H275" s="1" t="s">
        <v>324</v>
      </c>
      <c r="I275" s="1" t="s">
        <v>668</v>
      </c>
      <c r="J275" s="1" t="s">
        <v>708</v>
      </c>
      <c r="L275" s="1" t="str">
        <f t="shared" si="34"/>
        <v>'PPIQ'</v>
      </c>
      <c r="M275" s="1" t="str">
        <f t="shared" si="35"/>
        <v>'SQUC99999'</v>
      </c>
      <c r="N275" s="1" t="str">
        <f t="shared" si="35"/>
        <v>'2016'</v>
      </c>
      <c r="O275" s="1" t="str">
        <f t="shared" si="35"/>
        <v>'9'</v>
      </c>
      <c r="P275" s="1" t="str">
        <f t="shared" si="36"/>
        <v>'1420'</v>
      </c>
      <c r="Q275" s="1" t="str">
        <f t="shared" si="37"/>
        <v>'FINAL'</v>
      </c>
      <c r="R275" s="1" t="str">
        <f t="shared" si="38"/>
        <v>'Index'</v>
      </c>
      <c r="S275" s="1" t="str">
        <f t="shared" si="39"/>
        <v>'Producers Price Index - PPI'</v>
      </c>
      <c r="T275" s="1" t="str">
        <f t="shared" ref="T275:T338" si="40">CONCATENATE("'",I275,"'")</f>
        <v>'Published output commodities, Base Dec 2009'</v>
      </c>
      <c r="U275" s="1" t="str">
        <f t="shared" ref="U275:U338" si="41">CONCATENATE("'",J275,"'")</f>
        <v>'Road user charges'</v>
      </c>
    </row>
    <row r="276" spans="1:21" x14ac:dyDescent="0.3">
      <c r="A276" s="1" t="s">
        <v>850</v>
      </c>
      <c r="B276" s="1" t="s">
        <v>1085</v>
      </c>
      <c r="C276" s="1">
        <v>2002</v>
      </c>
      <c r="D276" s="1">
        <v>9</v>
      </c>
      <c r="E276" s="1">
        <v>630.39723700000002</v>
      </c>
      <c r="F276" s="1" t="s">
        <v>2</v>
      </c>
      <c r="G276" s="1" t="s">
        <v>3</v>
      </c>
      <c r="H276" s="1" t="s">
        <v>324</v>
      </c>
      <c r="I276" s="1" t="s">
        <v>652</v>
      </c>
      <c r="J276" s="1" t="s">
        <v>463</v>
      </c>
      <c r="L276" s="1" t="str">
        <f t="shared" si="34"/>
        <v>'PPIQ'</v>
      </c>
      <c r="M276" s="1" t="str">
        <f t="shared" si="35"/>
        <v>'SQUCC1300'</v>
      </c>
      <c r="N276" s="1" t="str">
        <f t="shared" si="35"/>
        <v>'2002'</v>
      </c>
      <c r="O276" s="1" t="str">
        <f t="shared" si="35"/>
        <v>'9'</v>
      </c>
      <c r="P276" s="1" t="str">
        <f t="shared" si="36"/>
        <v>'630.397237'</v>
      </c>
      <c r="Q276" s="1" t="str">
        <f t="shared" si="37"/>
        <v>'FINAL'</v>
      </c>
      <c r="R276" s="1" t="str">
        <f t="shared" si="38"/>
        <v>'Index'</v>
      </c>
      <c r="S276" s="1" t="str">
        <f t="shared" si="39"/>
        <v>'Producers Price Index - PPI'</v>
      </c>
      <c r="T276" s="1" t="str">
        <f t="shared" si="40"/>
        <v>'Outputs (ANZSIC06) - NZSIOC level 3, Base: Dec. 2010 quarter (=1000)'</v>
      </c>
      <c r="U276" s="1" t="str">
        <f t="shared" si="41"/>
        <v>'Dairy Product Manufacturing'</v>
      </c>
    </row>
    <row r="277" spans="1:21" x14ac:dyDescent="0.3">
      <c r="A277" s="1" t="s">
        <v>850</v>
      </c>
      <c r="B277" s="1" t="s">
        <v>1086</v>
      </c>
      <c r="C277" s="1">
        <v>2015</v>
      </c>
      <c r="D277" s="1">
        <v>9</v>
      </c>
      <c r="E277" s="1">
        <v>1124</v>
      </c>
      <c r="F277" s="1" t="s">
        <v>2</v>
      </c>
      <c r="G277" s="1" t="s">
        <v>3</v>
      </c>
      <c r="H277" s="1" t="s">
        <v>324</v>
      </c>
      <c r="I277" s="1" t="s">
        <v>650</v>
      </c>
      <c r="J277" s="1" t="s">
        <v>471</v>
      </c>
      <c r="L277" s="1" t="str">
        <f t="shared" si="34"/>
        <v>'PPIQ'</v>
      </c>
      <c r="M277" s="1" t="str">
        <f t="shared" si="35"/>
        <v>'SQUCC2000'</v>
      </c>
      <c r="N277" s="1" t="str">
        <f t="shared" si="35"/>
        <v>'2015'</v>
      </c>
      <c r="O277" s="1" t="str">
        <f t="shared" si="35"/>
        <v>'9'</v>
      </c>
      <c r="P277" s="1" t="str">
        <f t="shared" si="36"/>
        <v>'1124'</v>
      </c>
      <c r="Q277" s="1" t="str">
        <f t="shared" si="37"/>
        <v>'FINAL'</v>
      </c>
      <c r="R277" s="1" t="str">
        <f t="shared" si="38"/>
        <v>'Index'</v>
      </c>
      <c r="S277" s="1" t="str">
        <f t="shared" si="39"/>
        <v>'Producers Price Index - PPI'</v>
      </c>
      <c r="T277" s="1" t="str">
        <f t="shared" si="40"/>
        <v>'Outputs (ANZSIC06) - NZSIOC level 2, Base: Dec. 2010 quarter (=1000)'</v>
      </c>
      <c r="U277" s="1" t="str">
        <f t="shared" si="41"/>
        <v>'Textile, Leather, Clothing and Footwear Manufacturing'</v>
      </c>
    </row>
    <row r="278" spans="1:21" x14ac:dyDescent="0.3">
      <c r="A278" s="1" t="s">
        <v>850</v>
      </c>
      <c r="B278" s="1" t="s">
        <v>1087</v>
      </c>
      <c r="C278" s="1">
        <v>2001</v>
      </c>
      <c r="D278" s="1">
        <v>9</v>
      </c>
      <c r="E278" s="1">
        <v>946.08256100000006</v>
      </c>
      <c r="F278" s="1" t="s">
        <v>2</v>
      </c>
      <c r="G278" s="1" t="s">
        <v>3</v>
      </c>
      <c r="H278" s="1" t="s">
        <v>324</v>
      </c>
      <c r="I278" s="1" t="s">
        <v>652</v>
      </c>
      <c r="J278" s="1" t="s">
        <v>481</v>
      </c>
      <c r="L278" s="1" t="str">
        <f t="shared" si="34"/>
        <v>'PPIQ'</v>
      </c>
      <c r="M278" s="1" t="str">
        <f t="shared" si="35"/>
        <v>'SQUCC3200'</v>
      </c>
      <c r="N278" s="1" t="str">
        <f t="shared" si="35"/>
        <v>'2001'</v>
      </c>
      <c r="O278" s="1" t="str">
        <f t="shared" si="35"/>
        <v>'9'</v>
      </c>
      <c r="P278" s="1" t="str">
        <f t="shared" si="36"/>
        <v>'946.082561'</v>
      </c>
      <c r="Q278" s="1" t="str">
        <f t="shared" si="37"/>
        <v>'FINAL'</v>
      </c>
      <c r="R278" s="1" t="str">
        <f t="shared" si="38"/>
        <v>'Index'</v>
      </c>
      <c r="S278" s="1" t="str">
        <f t="shared" si="39"/>
        <v>'Producers Price Index - PPI'</v>
      </c>
      <c r="T278" s="1" t="str">
        <f t="shared" si="40"/>
        <v>'Outputs (ANZSIC06) - NZSIOC level 3, Base: Dec. 2010 quarter (=1000)'</v>
      </c>
      <c r="U278" s="1" t="str">
        <f t="shared" si="41"/>
        <v>'Pulp, Paper and Converted Paper Product Manufacturing'</v>
      </c>
    </row>
    <row r="279" spans="1:21" x14ac:dyDescent="0.3">
      <c r="A279" s="1" t="s">
        <v>850</v>
      </c>
      <c r="B279" s="1" t="s">
        <v>1088</v>
      </c>
      <c r="C279" s="1">
        <v>2014</v>
      </c>
      <c r="D279" s="1">
        <v>9</v>
      </c>
      <c r="E279" s="1">
        <v>1087</v>
      </c>
      <c r="F279" s="1" t="s">
        <v>2</v>
      </c>
      <c r="G279" s="1" t="s">
        <v>3</v>
      </c>
      <c r="H279" s="1" t="s">
        <v>324</v>
      </c>
      <c r="I279" s="1" t="s">
        <v>652</v>
      </c>
      <c r="J279" s="1" t="s">
        <v>488</v>
      </c>
      <c r="L279" s="1" t="str">
        <f t="shared" si="34"/>
        <v>'PPIQ'</v>
      </c>
      <c r="M279" s="1" t="str">
        <f t="shared" si="35"/>
        <v>'SQUCC5100'</v>
      </c>
      <c r="N279" s="1" t="str">
        <f t="shared" si="35"/>
        <v>'2014'</v>
      </c>
      <c r="O279" s="1" t="str">
        <f t="shared" si="35"/>
        <v>'9'</v>
      </c>
      <c r="P279" s="1" t="str">
        <f t="shared" si="36"/>
        <v>'1087'</v>
      </c>
      <c r="Q279" s="1" t="str">
        <f t="shared" si="37"/>
        <v>'FINAL'</v>
      </c>
      <c r="R279" s="1" t="str">
        <f t="shared" si="38"/>
        <v>'Index'</v>
      </c>
      <c r="S279" s="1" t="str">
        <f t="shared" si="39"/>
        <v>'Producers Price Index - PPI'</v>
      </c>
      <c r="T279" s="1" t="str">
        <f t="shared" si="40"/>
        <v>'Outputs (ANZSIC06) - NZSIOC level 3, Base: Dec. 2010 quarter (=1000)'</v>
      </c>
      <c r="U279" s="1" t="str">
        <f t="shared" si="41"/>
        <v>'Petroleum and Coal Product Manufacturing'</v>
      </c>
    </row>
    <row r="280" spans="1:21" x14ac:dyDescent="0.3">
      <c r="A280" s="1" t="s">
        <v>850</v>
      </c>
      <c r="B280" s="1" t="s">
        <v>1089</v>
      </c>
      <c r="C280" s="1">
        <v>2000</v>
      </c>
      <c r="D280" s="1">
        <v>9</v>
      </c>
      <c r="E280" s="1">
        <v>719</v>
      </c>
      <c r="F280" s="1" t="s">
        <v>2</v>
      </c>
      <c r="G280" s="1" t="s">
        <v>3</v>
      </c>
      <c r="H280" s="1" t="s">
        <v>324</v>
      </c>
      <c r="I280" s="1" t="s">
        <v>654</v>
      </c>
      <c r="J280" s="1" t="s">
        <v>494</v>
      </c>
      <c r="L280" s="1" t="str">
        <f t="shared" si="34"/>
        <v>'PPIQ'</v>
      </c>
      <c r="M280" s="1" t="str">
        <f t="shared" si="35"/>
        <v>'SQUCC6110'</v>
      </c>
      <c r="N280" s="1" t="str">
        <f t="shared" si="35"/>
        <v>'2000'</v>
      </c>
      <c r="O280" s="1" t="str">
        <f t="shared" si="35"/>
        <v>'9'</v>
      </c>
      <c r="P280" s="1" t="str">
        <f t="shared" si="36"/>
        <v>'719'</v>
      </c>
      <c r="Q280" s="1" t="str">
        <f t="shared" si="37"/>
        <v>'FINAL'</v>
      </c>
      <c r="R280" s="1" t="str">
        <f t="shared" si="38"/>
        <v>'Index'</v>
      </c>
      <c r="S280" s="1" t="str">
        <f t="shared" si="39"/>
        <v>'Producers Price Index - PPI'</v>
      </c>
      <c r="T280" s="1" t="str">
        <f t="shared" si="40"/>
        <v>'Outputs (ANZSIC06) - NZSIOC level 4, Base: Dec. 2010 quarter (=1000)'</v>
      </c>
      <c r="U280" s="1" t="str">
        <f t="shared" si="41"/>
        <v>'Non-Metallic Mineral Product Manufacturing'</v>
      </c>
    </row>
    <row r="281" spans="1:21" x14ac:dyDescent="0.3">
      <c r="A281" s="1" t="s">
        <v>850</v>
      </c>
      <c r="B281" s="1" t="s">
        <v>1090</v>
      </c>
      <c r="C281" s="1">
        <v>2013</v>
      </c>
      <c r="D281" s="1">
        <v>9</v>
      </c>
      <c r="E281" s="1">
        <v>1015</v>
      </c>
      <c r="F281" s="1" t="s">
        <v>2</v>
      </c>
      <c r="G281" s="1" t="s">
        <v>3</v>
      </c>
      <c r="H281" s="1" t="s">
        <v>324</v>
      </c>
      <c r="I281" s="1" t="s">
        <v>650</v>
      </c>
      <c r="J281" s="1" t="s">
        <v>504</v>
      </c>
      <c r="L281" s="1" t="str">
        <f t="shared" si="34"/>
        <v>'PPIQ'</v>
      </c>
      <c r="M281" s="1" t="str">
        <f t="shared" si="35"/>
        <v>'SQUCC8000'</v>
      </c>
      <c r="N281" s="1" t="str">
        <f t="shared" si="35"/>
        <v>'2013'</v>
      </c>
      <c r="O281" s="1" t="str">
        <f t="shared" si="35"/>
        <v>'9'</v>
      </c>
      <c r="P281" s="1" t="str">
        <f t="shared" si="36"/>
        <v>'1015'</v>
      </c>
      <c r="Q281" s="1" t="str">
        <f t="shared" si="37"/>
        <v>'FINAL'</v>
      </c>
      <c r="R281" s="1" t="str">
        <f t="shared" si="38"/>
        <v>'Index'</v>
      </c>
      <c r="S281" s="1" t="str">
        <f t="shared" si="39"/>
        <v>'Producers Price Index - PPI'</v>
      </c>
      <c r="T281" s="1" t="str">
        <f t="shared" si="40"/>
        <v>'Outputs (ANZSIC06) - NZSIOC level 2, Base: Dec. 2010 quarter (=1000)'</v>
      </c>
      <c r="U281" s="1" t="str">
        <f t="shared" si="41"/>
        <v>'Transport Equipment, Machinery and Equipment Manufacturing'</v>
      </c>
    </row>
    <row r="282" spans="1:21" x14ac:dyDescent="0.3">
      <c r="A282" s="1" t="s">
        <v>850</v>
      </c>
      <c r="B282" s="1" t="s">
        <v>1091</v>
      </c>
      <c r="C282" s="1">
        <v>1999</v>
      </c>
      <c r="D282" s="1">
        <v>9</v>
      </c>
      <c r="E282" s="1">
        <v>719.97157100000004</v>
      </c>
      <c r="F282" s="1" t="s">
        <v>2</v>
      </c>
      <c r="G282" s="1" t="s">
        <v>3</v>
      </c>
      <c r="H282" s="1" t="s">
        <v>324</v>
      </c>
      <c r="I282" s="1" t="s">
        <v>652</v>
      </c>
      <c r="J282" s="1" t="s">
        <v>512</v>
      </c>
      <c r="L282" s="1" t="str">
        <f t="shared" si="34"/>
        <v>'PPIQ'</v>
      </c>
      <c r="M282" s="1" t="str">
        <f t="shared" si="35"/>
        <v>'SQUCC9100'</v>
      </c>
      <c r="N282" s="1" t="str">
        <f t="shared" si="35"/>
        <v>'1999'</v>
      </c>
      <c r="O282" s="1" t="str">
        <f t="shared" si="35"/>
        <v>'9'</v>
      </c>
      <c r="P282" s="1" t="str">
        <f t="shared" si="36"/>
        <v>'719.971571'</v>
      </c>
      <c r="Q282" s="1" t="str">
        <f t="shared" si="37"/>
        <v>'FINAL'</v>
      </c>
      <c r="R282" s="1" t="str">
        <f t="shared" si="38"/>
        <v>'Index'</v>
      </c>
      <c r="S282" s="1" t="str">
        <f t="shared" si="39"/>
        <v>'Producers Price Index - PPI'</v>
      </c>
      <c r="T282" s="1" t="str">
        <f t="shared" si="40"/>
        <v>'Outputs (ANZSIC06) - NZSIOC level 3, Base: Dec. 2010 quarter (=1000)'</v>
      </c>
      <c r="U282" s="1" t="str">
        <f t="shared" si="41"/>
        <v>'Furniture and Other Manufacturing'</v>
      </c>
    </row>
    <row r="283" spans="1:21" x14ac:dyDescent="0.3">
      <c r="A283" s="1" t="s">
        <v>850</v>
      </c>
      <c r="B283" s="1" t="s">
        <v>1092</v>
      </c>
      <c r="C283" s="1">
        <v>2012</v>
      </c>
      <c r="D283" s="1">
        <v>9</v>
      </c>
      <c r="E283" s="1">
        <v>1061</v>
      </c>
      <c r="F283" s="1" t="s">
        <v>2</v>
      </c>
      <c r="G283" s="1" t="s">
        <v>3</v>
      </c>
      <c r="H283" s="1" t="s">
        <v>324</v>
      </c>
      <c r="I283" s="1" t="s">
        <v>652</v>
      </c>
      <c r="J283" s="1" t="s">
        <v>522</v>
      </c>
      <c r="L283" s="1" t="str">
        <f t="shared" si="34"/>
        <v>'PPIQ'</v>
      </c>
      <c r="M283" s="1" t="str">
        <f t="shared" si="35"/>
        <v>'SQUDD1200'</v>
      </c>
      <c r="N283" s="1" t="str">
        <f t="shared" si="35"/>
        <v>'2012'</v>
      </c>
      <c r="O283" s="1" t="str">
        <f t="shared" si="35"/>
        <v>'9'</v>
      </c>
      <c r="P283" s="1" t="str">
        <f t="shared" si="36"/>
        <v>'1061'</v>
      </c>
      <c r="Q283" s="1" t="str">
        <f t="shared" si="37"/>
        <v>'FINAL'</v>
      </c>
      <c r="R283" s="1" t="str">
        <f t="shared" si="38"/>
        <v>'Index'</v>
      </c>
      <c r="S283" s="1" t="str">
        <f t="shared" si="39"/>
        <v>'Producers Price Index - PPI'</v>
      </c>
      <c r="T283" s="1" t="str">
        <f t="shared" si="40"/>
        <v>'Outputs (ANZSIC06) - NZSIOC level 3, Base: Dec. 2010 quarter (=1000)'</v>
      </c>
      <c r="U283" s="1" t="str">
        <f t="shared" si="41"/>
        <v>'Water, Sewerage, Drainage and Waste Services'</v>
      </c>
    </row>
    <row r="284" spans="1:21" x14ac:dyDescent="0.3">
      <c r="A284" s="1" t="s">
        <v>850</v>
      </c>
      <c r="B284" s="1" t="s">
        <v>1093</v>
      </c>
      <c r="C284" s="1">
        <v>1998</v>
      </c>
      <c r="D284" s="1">
        <v>9</v>
      </c>
      <c r="E284" s="1">
        <v>612</v>
      </c>
      <c r="F284" s="1" t="s">
        <v>2</v>
      </c>
      <c r="G284" s="1" t="s">
        <v>3</v>
      </c>
      <c r="H284" s="1" t="s">
        <v>324</v>
      </c>
      <c r="I284" s="1" t="s">
        <v>654</v>
      </c>
      <c r="J284" s="1" t="s">
        <v>530</v>
      </c>
      <c r="L284" s="1" t="str">
        <f t="shared" si="34"/>
        <v>'PPIQ'</v>
      </c>
      <c r="M284" s="1" t="str">
        <f t="shared" si="35"/>
        <v>'SQUEE1210'</v>
      </c>
      <c r="N284" s="1" t="str">
        <f t="shared" si="35"/>
        <v>'1998'</v>
      </c>
      <c r="O284" s="1" t="str">
        <f t="shared" si="35"/>
        <v>'9'</v>
      </c>
      <c r="P284" s="1" t="str">
        <f t="shared" si="36"/>
        <v>'612'</v>
      </c>
      <c r="Q284" s="1" t="str">
        <f t="shared" si="37"/>
        <v>'FINAL'</v>
      </c>
      <c r="R284" s="1" t="str">
        <f t="shared" si="38"/>
        <v>'Index'</v>
      </c>
      <c r="S284" s="1" t="str">
        <f t="shared" si="39"/>
        <v>'Producers Price Index - PPI'</v>
      </c>
      <c r="T284" s="1" t="str">
        <f t="shared" si="40"/>
        <v>'Outputs (ANZSIC06) - NZSIOC level 4, Base: Dec. 2010 quarter (=1000)'</v>
      </c>
      <c r="U284" s="1" t="str">
        <f t="shared" si="41"/>
        <v>'Heavy and Civil Engineering Construction'</v>
      </c>
    </row>
    <row r="285" spans="1:21" x14ac:dyDescent="0.3">
      <c r="A285" s="1" t="s">
        <v>850</v>
      </c>
      <c r="B285" s="1" t="s">
        <v>1094</v>
      </c>
      <c r="C285" s="1">
        <v>2011</v>
      </c>
      <c r="D285" s="1">
        <v>9</v>
      </c>
      <c r="E285" s="1">
        <v>1025</v>
      </c>
      <c r="F285" s="1" t="s">
        <v>2</v>
      </c>
      <c r="G285" s="1" t="s">
        <v>3</v>
      </c>
      <c r="H285" s="1" t="s">
        <v>324</v>
      </c>
      <c r="I285" s="1" t="s">
        <v>654</v>
      </c>
      <c r="J285" s="1" t="s">
        <v>539</v>
      </c>
      <c r="L285" s="1" t="str">
        <f t="shared" si="34"/>
        <v>'PPIQ'</v>
      </c>
      <c r="M285" s="1" t="str">
        <f t="shared" si="35"/>
        <v>'SQUFF1110'</v>
      </c>
      <c r="N285" s="1" t="str">
        <f t="shared" si="35"/>
        <v>'2011'</v>
      </c>
      <c r="O285" s="1" t="str">
        <f t="shared" si="35"/>
        <v>'9'</v>
      </c>
      <c r="P285" s="1" t="str">
        <f t="shared" si="36"/>
        <v>'1025'</v>
      </c>
      <c r="Q285" s="1" t="str">
        <f t="shared" si="37"/>
        <v>'FINAL'</v>
      </c>
      <c r="R285" s="1" t="str">
        <f t="shared" si="38"/>
        <v>'Index'</v>
      </c>
      <c r="S285" s="1" t="str">
        <f t="shared" si="39"/>
        <v>'Producers Price Index - PPI'</v>
      </c>
      <c r="T285" s="1" t="str">
        <f t="shared" si="40"/>
        <v>'Outputs (ANZSIC06) - NZSIOC level 4, Base: Dec. 2010 quarter (=1000)'</v>
      </c>
      <c r="U285" s="1" t="str">
        <f t="shared" si="41"/>
        <v>'Basic Material Wholesaling'</v>
      </c>
    </row>
    <row r="286" spans="1:21" x14ac:dyDescent="0.3">
      <c r="A286" s="1" t="s">
        <v>850</v>
      </c>
      <c r="B286" s="1" t="s">
        <v>1095</v>
      </c>
      <c r="C286" s="1">
        <v>1997</v>
      </c>
      <c r="D286" s="1">
        <v>9</v>
      </c>
      <c r="E286" s="1">
        <v>818</v>
      </c>
      <c r="F286" s="1" t="s">
        <v>2</v>
      </c>
      <c r="G286" s="1" t="s">
        <v>3</v>
      </c>
      <c r="H286" s="1" t="s">
        <v>324</v>
      </c>
      <c r="I286" s="1" t="s">
        <v>650</v>
      </c>
      <c r="J286" s="1" t="s">
        <v>549</v>
      </c>
      <c r="L286" s="1" t="str">
        <f t="shared" si="34"/>
        <v>'PPIQ'</v>
      </c>
      <c r="M286" s="1" t="str">
        <f t="shared" si="35"/>
        <v>'SQUGH1000'</v>
      </c>
      <c r="N286" s="1" t="str">
        <f t="shared" si="35"/>
        <v>'1997'</v>
      </c>
      <c r="O286" s="1" t="str">
        <f t="shared" si="35"/>
        <v>'9'</v>
      </c>
      <c r="P286" s="1" t="str">
        <f t="shared" si="36"/>
        <v>'818'</v>
      </c>
      <c r="Q286" s="1" t="str">
        <f t="shared" si="37"/>
        <v>'FINAL'</v>
      </c>
      <c r="R286" s="1" t="str">
        <f t="shared" si="38"/>
        <v>'Index'</v>
      </c>
      <c r="S286" s="1" t="str">
        <f t="shared" si="39"/>
        <v>'Producers Price Index - PPI'</v>
      </c>
      <c r="T286" s="1" t="str">
        <f t="shared" si="40"/>
        <v>'Outputs (ANZSIC06) - NZSIOC level 2, Base: Dec. 2010 quarter (=1000)'</v>
      </c>
      <c r="U286" s="1" t="str">
        <f t="shared" si="41"/>
        <v>'Retail Trade'</v>
      </c>
    </row>
    <row r="287" spans="1:21" x14ac:dyDescent="0.3">
      <c r="A287" s="1" t="s">
        <v>850</v>
      </c>
      <c r="B287" s="1" t="s">
        <v>1096</v>
      </c>
      <c r="C287" s="1">
        <v>2010</v>
      </c>
      <c r="D287" s="1">
        <v>9</v>
      </c>
      <c r="E287" s="1">
        <v>960</v>
      </c>
      <c r="F287" s="1" t="s">
        <v>2</v>
      </c>
      <c r="G287" s="1" t="s">
        <v>3</v>
      </c>
      <c r="H287" s="1" t="s">
        <v>324</v>
      </c>
      <c r="I287" s="1" t="s">
        <v>654</v>
      </c>
      <c r="J287" s="1" t="s">
        <v>559</v>
      </c>
      <c r="L287" s="1" t="str">
        <f t="shared" si="34"/>
        <v>'PPIQ'</v>
      </c>
      <c r="M287" s="1" t="str">
        <f t="shared" si="35"/>
        <v>'SQUGH2110'</v>
      </c>
      <c r="N287" s="1" t="str">
        <f t="shared" si="35"/>
        <v>'2010'</v>
      </c>
      <c r="O287" s="1" t="str">
        <f t="shared" si="35"/>
        <v>'9'</v>
      </c>
      <c r="P287" s="1" t="str">
        <f t="shared" si="36"/>
        <v>'960'</v>
      </c>
      <c r="Q287" s="1" t="str">
        <f t="shared" si="37"/>
        <v>'FINAL'</v>
      </c>
      <c r="R287" s="1" t="str">
        <f t="shared" si="38"/>
        <v>'Index'</v>
      </c>
      <c r="S287" s="1" t="str">
        <f t="shared" si="39"/>
        <v>'Producers Price Index - PPI'</v>
      </c>
      <c r="T287" s="1" t="str">
        <f t="shared" si="40"/>
        <v>'Outputs (ANZSIC06) - NZSIOC level 4, Base: Dec. 2010 quarter (=1000)'</v>
      </c>
      <c r="U287" s="1" t="str">
        <f t="shared" si="41"/>
        <v>'Accommodation'</v>
      </c>
    </row>
    <row r="288" spans="1:21" x14ac:dyDescent="0.3">
      <c r="A288" s="1" t="s">
        <v>850</v>
      </c>
      <c r="B288" s="1" t="s">
        <v>1097</v>
      </c>
      <c r="C288" s="1">
        <v>1996</v>
      </c>
      <c r="D288" s="1">
        <v>9</v>
      </c>
      <c r="E288" s="1">
        <v>772</v>
      </c>
      <c r="F288" s="1" t="s">
        <v>2</v>
      </c>
      <c r="G288" s="1" t="s">
        <v>3</v>
      </c>
      <c r="H288" s="1" t="s">
        <v>324</v>
      </c>
      <c r="I288" s="1" t="s">
        <v>652</v>
      </c>
      <c r="J288" s="1" t="s">
        <v>569</v>
      </c>
      <c r="L288" s="1" t="str">
        <f t="shared" si="34"/>
        <v>'PPIQ'</v>
      </c>
      <c r="M288" s="1" t="str">
        <f t="shared" si="35"/>
        <v>'SQUII1300'</v>
      </c>
      <c r="N288" s="1" t="str">
        <f t="shared" si="35"/>
        <v>'1996'</v>
      </c>
      <c r="O288" s="1" t="str">
        <f t="shared" si="35"/>
        <v>'9'</v>
      </c>
      <c r="P288" s="1" t="str">
        <f t="shared" si="36"/>
        <v>'772'</v>
      </c>
      <c r="Q288" s="1" t="str">
        <f t="shared" si="37"/>
        <v>'FINAL'</v>
      </c>
      <c r="R288" s="1" t="str">
        <f t="shared" si="38"/>
        <v>'Index'</v>
      </c>
      <c r="S288" s="1" t="str">
        <f t="shared" si="39"/>
        <v>'Producers Price Index - PPI'</v>
      </c>
      <c r="T288" s="1" t="str">
        <f t="shared" si="40"/>
        <v>'Outputs (ANZSIC06) - NZSIOC level 3, Base: Dec. 2010 quarter (=1000)'</v>
      </c>
      <c r="U288" s="1" t="str">
        <f t="shared" si="41"/>
        <v>'Postal, Courier Transport Support, and Warehousing Services.'</v>
      </c>
    </row>
    <row r="289" spans="1:21" x14ac:dyDescent="0.3">
      <c r="A289" s="1" t="s">
        <v>850</v>
      </c>
      <c r="B289" s="1" t="s">
        <v>1098</v>
      </c>
      <c r="C289" s="1">
        <v>2009</v>
      </c>
      <c r="D289" s="1">
        <v>9</v>
      </c>
      <c r="E289" s="1">
        <v>1083.214794</v>
      </c>
      <c r="F289" s="1" t="s">
        <v>2</v>
      </c>
      <c r="G289" s="1" t="s">
        <v>3</v>
      </c>
      <c r="H289" s="1" t="s">
        <v>324</v>
      </c>
      <c r="I289" s="1" t="s">
        <v>645</v>
      </c>
      <c r="J289" s="1" t="s">
        <v>579</v>
      </c>
      <c r="L289" s="1" t="str">
        <f t="shared" si="34"/>
        <v>'PPIQ'</v>
      </c>
      <c r="M289" s="1" t="str">
        <f t="shared" si="35"/>
        <v>'SQUKK0000'</v>
      </c>
      <c r="N289" s="1" t="str">
        <f t="shared" si="35"/>
        <v>'2009'</v>
      </c>
      <c r="O289" s="1" t="str">
        <f t="shared" si="35"/>
        <v>'9'</v>
      </c>
      <c r="P289" s="1" t="str">
        <f t="shared" si="36"/>
        <v>'1083.214794'</v>
      </c>
      <c r="Q289" s="1" t="str">
        <f t="shared" si="37"/>
        <v>'FINAL'</v>
      </c>
      <c r="R289" s="1" t="str">
        <f t="shared" si="38"/>
        <v>'Index'</v>
      </c>
      <c r="S289" s="1" t="str">
        <f t="shared" si="39"/>
        <v>'Producers Price Index - PPI'</v>
      </c>
      <c r="T289" s="1" t="str">
        <f t="shared" si="40"/>
        <v>'Outputs (ANZSIC06) - NZSIOC level 1, Base: Dec. 2010 quarter (=1000)'</v>
      </c>
      <c r="U289" s="1" t="str">
        <f t="shared" si="41"/>
        <v>'Financial and Insurance Services'</v>
      </c>
    </row>
    <row r="290" spans="1:21" x14ac:dyDescent="0.3">
      <c r="A290" s="1" t="s">
        <v>850</v>
      </c>
      <c r="B290" s="1" t="s">
        <v>1099</v>
      </c>
      <c r="C290" s="1">
        <v>2012</v>
      </c>
      <c r="D290" s="1">
        <v>3</v>
      </c>
      <c r="E290" s="1">
        <v>1016</v>
      </c>
      <c r="F290" s="1" t="s">
        <v>2</v>
      </c>
      <c r="G290" s="1" t="s">
        <v>3</v>
      </c>
      <c r="H290" s="1" t="s">
        <v>324</v>
      </c>
      <c r="I290" s="1" t="s">
        <v>645</v>
      </c>
      <c r="J290" s="1" t="s">
        <v>589</v>
      </c>
      <c r="L290" s="1" t="str">
        <f t="shared" si="34"/>
        <v>'PPIQ'</v>
      </c>
      <c r="M290" s="1" t="str">
        <f t="shared" si="35"/>
        <v>'SQULL0001'</v>
      </c>
      <c r="N290" s="1" t="str">
        <f t="shared" si="35"/>
        <v>'2012'</v>
      </c>
      <c r="O290" s="1" t="str">
        <f t="shared" si="35"/>
        <v>'3'</v>
      </c>
      <c r="P290" s="1" t="str">
        <f t="shared" si="36"/>
        <v>'1016'</v>
      </c>
      <c r="Q290" s="1" t="str">
        <f t="shared" si="37"/>
        <v>'FINAL'</v>
      </c>
      <c r="R290" s="1" t="str">
        <f t="shared" si="38"/>
        <v>'Index'</v>
      </c>
      <c r="S290" s="1" t="str">
        <f t="shared" si="39"/>
        <v>'Producers Price Index - PPI'</v>
      </c>
      <c r="T290" s="1" t="str">
        <f t="shared" si="40"/>
        <v>'Outputs (ANZSIC06) - NZSIOC level 1, Base: Dec. 2010 quarter (=1000)'</v>
      </c>
      <c r="U290" s="1" t="str">
        <f t="shared" si="41"/>
        <v>'Rental, Hiring and Real Estate Services excl OOD'</v>
      </c>
    </row>
    <row r="291" spans="1:21" x14ac:dyDescent="0.3">
      <c r="A291" s="1" t="s">
        <v>850</v>
      </c>
      <c r="B291" s="1" t="s">
        <v>1100</v>
      </c>
      <c r="C291" s="1">
        <v>1998</v>
      </c>
      <c r="D291" s="1">
        <v>3</v>
      </c>
      <c r="E291" s="1">
        <v>817.15210400000001</v>
      </c>
      <c r="F291" s="1" t="s">
        <v>2</v>
      </c>
      <c r="G291" s="1" t="s">
        <v>3</v>
      </c>
      <c r="H291" s="1" t="s">
        <v>324</v>
      </c>
      <c r="I291" s="1" t="s">
        <v>650</v>
      </c>
      <c r="J291" s="1" t="s">
        <v>599</v>
      </c>
      <c r="L291" s="1" t="str">
        <f t="shared" si="34"/>
        <v>'PPIQ'</v>
      </c>
      <c r="M291" s="1" t="str">
        <f t="shared" si="35"/>
        <v>'SQULL2000'</v>
      </c>
      <c r="N291" s="1" t="str">
        <f t="shared" si="35"/>
        <v>'1998'</v>
      </c>
      <c r="O291" s="1" t="str">
        <f t="shared" si="35"/>
        <v>'3'</v>
      </c>
      <c r="P291" s="1" t="str">
        <f t="shared" si="36"/>
        <v>'817.152104'</v>
      </c>
      <c r="Q291" s="1" t="str">
        <f t="shared" si="37"/>
        <v>'FINAL'</v>
      </c>
      <c r="R291" s="1" t="str">
        <f t="shared" si="38"/>
        <v>'Index'</v>
      </c>
      <c r="S291" s="1" t="str">
        <f t="shared" si="39"/>
        <v>'Producers Price Index - PPI'</v>
      </c>
      <c r="T291" s="1" t="str">
        <f t="shared" si="40"/>
        <v>'Outputs (ANZSIC06) - NZSIOC level 2, Base: Dec. 2010 quarter (=1000)'</v>
      </c>
      <c r="U291" s="1" t="str">
        <f t="shared" si="41"/>
        <v>'Owner-Occupied Property Operation (National Accounts Only)'</v>
      </c>
    </row>
    <row r="292" spans="1:21" x14ac:dyDescent="0.3">
      <c r="A292" s="1" t="s">
        <v>850</v>
      </c>
      <c r="B292" s="1" t="s">
        <v>1101</v>
      </c>
      <c r="C292" s="1">
        <v>2011</v>
      </c>
      <c r="D292" s="1">
        <v>3</v>
      </c>
      <c r="E292" s="1">
        <v>997</v>
      </c>
      <c r="F292" s="1" t="s">
        <v>2</v>
      </c>
      <c r="G292" s="1" t="s">
        <v>3</v>
      </c>
      <c r="H292" s="1" t="s">
        <v>324</v>
      </c>
      <c r="I292" s="1" t="s">
        <v>654</v>
      </c>
      <c r="J292" s="1" t="s">
        <v>607</v>
      </c>
      <c r="L292" s="1" t="str">
        <f t="shared" si="34"/>
        <v>'PPIQ'</v>
      </c>
      <c r="M292" s="1" t="str">
        <f t="shared" si="35"/>
        <v>'SQUMN1110'</v>
      </c>
      <c r="N292" s="1" t="str">
        <f t="shared" si="35"/>
        <v>'2011'</v>
      </c>
      <c r="O292" s="1" t="str">
        <f t="shared" si="35"/>
        <v>'3'</v>
      </c>
      <c r="P292" s="1" t="str">
        <f t="shared" si="36"/>
        <v>'997'</v>
      </c>
      <c r="Q292" s="1" t="str">
        <f t="shared" si="37"/>
        <v>'FINAL'</v>
      </c>
      <c r="R292" s="1" t="str">
        <f t="shared" si="38"/>
        <v>'Index'</v>
      </c>
      <c r="S292" s="1" t="str">
        <f t="shared" si="39"/>
        <v>'Producers Price Index - PPI'</v>
      </c>
      <c r="T292" s="1" t="str">
        <f t="shared" si="40"/>
        <v>'Outputs (ANZSIC06) - NZSIOC level 4, Base: Dec. 2010 quarter (=1000)'</v>
      </c>
      <c r="U292" s="1" t="str">
        <f t="shared" si="41"/>
        <v>'Scientific, Architectural and Engineering Services'</v>
      </c>
    </row>
    <row r="293" spans="1:21" x14ac:dyDescent="0.3">
      <c r="A293" s="1" t="s">
        <v>850</v>
      </c>
      <c r="B293" s="1" t="s">
        <v>1102</v>
      </c>
      <c r="C293" s="1">
        <v>1997</v>
      </c>
      <c r="D293" s="1">
        <v>3</v>
      </c>
      <c r="E293" s="1">
        <v>663</v>
      </c>
      <c r="F293" s="1" t="s">
        <v>2</v>
      </c>
      <c r="G293" s="1" t="s">
        <v>3</v>
      </c>
      <c r="H293" s="1" t="s">
        <v>324</v>
      </c>
      <c r="I293" s="1" t="s">
        <v>645</v>
      </c>
      <c r="J293" s="1" t="s">
        <v>636</v>
      </c>
      <c r="L293" s="1" t="str">
        <f t="shared" si="34"/>
        <v>'PPIQ'</v>
      </c>
      <c r="M293" s="1" t="str">
        <f t="shared" si="35"/>
        <v>'SQURS0000'</v>
      </c>
      <c r="N293" s="1" t="str">
        <f t="shared" si="35"/>
        <v>'1997'</v>
      </c>
      <c r="O293" s="1" t="str">
        <f t="shared" si="35"/>
        <v>'3'</v>
      </c>
      <c r="P293" s="1" t="str">
        <f t="shared" si="36"/>
        <v>'663'</v>
      </c>
      <c r="Q293" s="1" t="str">
        <f t="shared" si="37"/>
        <v>'FINAL'</v>
      </c>
      <c r="R293" s="1" t="str">
        <f t="shared" si="38"/>
        <v>'Index'</v>
      </c>
      <c r="S293" s="1" t="str">
        <f t="shared" si="39"/>
        <v>'Producers Price Index - PPI'</v>
      </c>
      <c r="T293" s="1" t="str">
        <f t="shared" si="40"/>
        <v>'Outputs (ANZSIC06) - NZSIOC level 1, Base: Dec. 2010 quarter (=1000)'</v>
      </c>
      <c r="U293" s="1" t="str">
        <f t="shared" si="41"/>
        <v>'Arts, Recreation and Other Services'</v>
      </c>
    </row>
    <row r="294" spans="1:21" x14ac:dyDescent="0.3">
      <c r="A294" s="1" t="s">
        <v>818</v>
      </c>
      <c r="B294" s="1" t="s">
        <v>1103</v>
      </c>
      <c r="C294" s="1">
        <v>1997</v>
      </c>
      <c r="D294" s="1">
        <v>9</v>
      </c>
      <c r="E294" s="1">
        <v>1028</v>
      </c>
      <c r="F294" s="1" t="s">
        <v>2</v>
      </c>
      <c r="G294" s="1" t="s">
        <v>3</v>
      </c>
      <c r="H294" s="1" t="s">
        <v>4</v>
      </c>
      <c r="I294" s="1" t="s">
        <v>5</v>
      </c>
      <c r="J294" s="1" t="s">
        <v>8</v>
      </c>
      <c r="L294" s="1" t="str">
        <f t="shared" si="34"/>
        <v>'CEPQ'</v>
      </c>
      <c r="M294" s="1" t="str">
        <f t="shared" si="35"/>
        <v>'S2381'</v>
      </c>
      <c r="N294" s="1" t="str">
        <f t="shared" si="35"/>
        <v>'1997'</v>
      </c>
      <c r="O294" s="1" t="str">
        <f t="shared" si="35"/>
        <v>'9'</v>
      </c>
      <c r="P294" s="1" t="str">
        <f t="shared" si="36"/>
        <v>'1028'</v>
      </c>
      <c r="Q294" s="1" t="str">
        <f t="shared" si="37"/>
        <v>'FINAL'</v>
      </c>
      <c r="R294" s="1" t="str">
        <f t="shared" si="38"/>
        <v>'Index'</v>
      </c>
      <c r="S294" s="1" t="str">
        <f t="shared" si="39"/>
        <v>'Capital Goods Price Index - CEP'</v>
      </c>
      <c r="T294" s="1" t="str">
        <f t="shared" si="40"/>
        <v>'Price Index by Item - Plant, Machinery and Equipment (Base: Sept 1999 = 1000)'</v>
      </c>
      <c r="U294" s="1" t="str">
        <f t="shared" si="41"/>
        <v>'Furniture'</v>
      </c>
    </row>
    <row r="295" spans="1:21" x14ac:dyDescent="0.3">
      <c r="A295" s="1" t="s">
        <v>818</v>
      </c>
      <c r="B295" s="1" t="s">
        <v>1104</v>
      </c>
      <c r="C295" s="1">
        <v>2001</v>
      </c>
      <c r="D295" s="1">
        <v>3</v>
      </c>
      <c r="E295" s="1">
        <v>1041</v>
      </c>
      <c r="F295" s="1" t="s">
        <v>118</v>
      </c>
      <c r="G295" s="1" t="s">
        <v>3</v>
      </c>
      <c r="H295" s="1" t="s">
        <v>4</v>
      </c>
      <c r="I295" s="1" t="s">
        <v>5</v>
      </c>
      <c r="J295" s="1" t="s">
        <v>18</v>
      </c>
      <c r="L295" s="1" t="str">
        <f t="shared" si="34"/>
        <v>'CEPQ'</v>
      </c>
      <c r="M295" s="1" t="str">
        <f t="shared" si="35"/>
        <v>'S2432'</v>
      </c>
      <c r="N295" s="1" t="str">
        <f t="shared" si="35"/>
        <v>'2001'</v>
      </c>
      <c r="O295" s="1" t="str">
        <f t="shared" si="35"/>
        <v>'3'</v>
      </c>
      <c r="P295" s="1" t="str">
        <f t="shared" si="36"/>
        <v>'1041'</v>
      </c>
      <c r="Q295" s="1" t="str">
        <f t="shared" si="37"/>
        <v>'REVISED'</v>
      </c>
      <c r="R295" s="1" t="str">
        <f t="shared" si="38"/>
        <v>'Index'</v>
      </c>
      <c r="S295" s="1" t="str">
        <f t="shared" si="39"/>
        <v>'Capital Goods Price Index - CEP'</v>
      </c>
      <c r="T295" s="1" t="str">
        <f t="shared" si="40"/>
        <v>'Price Index by Item - Plant, Machinery and Equipment (Base: Sept 1999 = 1000)'</v>
      </c>
      <c r="U295" s="1" t="str">
        <f t="shared" si="41"/>
        <v>'Pumps, compressors, hydraulic and pneumatic power engines, and valves and parts thereof'</v>
      </c>
    </row>
    <row r="296" spans="1:21" x14ac:dyDescent="0.3">
      <c r="A296" s="1" t="s">
        <v>818</v>
      </c>
      <c r="B296" s="1" t="s">
        <v>1105</v>
      </c>
      <c r="C296" s="1">
        <v>2004</v>
      </c>
      <c r="D296" s="1">
        <v>9</v>
      </c>
      <c r="E296" s="1">
        <v>1151</v>
      </c>
      <c r="F296" s="1" t="s">
        <v>2</v>
      </c>
      <c r="G296" s="1" t="s">
        <v>3</v>
      </c>
      <c r="H296" s="1" t="s">
        <v>4</v>
      </c>
      <c r="I296" s="1" t="s">
        <v>5</v>
      </c>
      <c r="J296" s="1" t="s">
        <v>28</v>
      </c>
      <c r="L296" s="1" t="str">
        <f t="shared" si="34"/>
        <v>'CEPQ'</v>
      </c>
      <c r="M296" s="1" t="str">
        <f t="shared" si="35"/>
        <v>'S2445'</v>
      </c>
      <c r="N296" s="1" t="str">
        <f t="shared" si="35"/>
        <v>'2004'</v>
      </c>
      <c r="O296" s="1" t="str">
        <f t="shared" si="35"/>
        <v>'9'</v>
      </c>
      <c r="P296" s="1" t="str">
        <f t="shared" si="36"/>
        <v>'1151'</v>
      </c>
      <c r="Q296" s="1" t="str">
        <f t="shared" si="37"/>
        <v>'FINAL'</v>
      </c>
      <c r="R296" s="1" t="str">
        <f t="shared" si="38"/>
        <v>'Index'</v>
      </c>
      <c r="S296" s="1" t="str">
        <f t="shared" si="39"/>
        <v>'Capital Goods Price Index - CEP'</v>
      </c>
      <c r="T296" s="1" t="str">
        <f t="shared" si="40"/>
        <v>'Price Index by Item - Plant, Machinery and Equipment (Base: Sept 1999 = 1000)'</v>
      </c>
      <c r="U296" s="1" t="str">
        <f t="shared" si="41"/>
        <v>'Machinery for food , beverage and tobacco processing and parts thereof'</v>
      </c>
    </row>
    <row r="297" spans="1:21" x14ac:dyDescent="0.3">
      <c r="A297" s="1" t="s">
        <v>818</v>
      </c>
      <c r="B297" s="1" t="s">
        <v>1106</v>
      </c>
      <c r="C297" s="1">
        <v>2008</v>
      </c>
      <c r="D297" s="1">
        <v>3</v>
      </c>
      <c r="E297" s="1">
        <v>1140</v>
      </c>
      <c r="F297" s="1" t="s">
        <v>2</v>
      </c>
      <c r="G297" s="1" t="s">
        <v>3</v>
      </c>
      <c r="H297" s="1" t="s">
        <v>4</v>
      </c>
      <c r="I297" s="1" t="s">
        <v>5</v>
      </c>
      <c r="J297" s="1" t="s">
        <v>38</v>
      </c>
      <c r="L297" s="1" t="str">
        <f t="shared" si="34"/>
        <v>'CEPQ'</v>
      </c>
      <c r="M297" s="1" t="str">
        <f t="shared" si="35"/>
        <v>'S2462'</v>
      </c>
      <c r="N297" s="1" t="str">
        <f t="shared" si="35"/>
        <v>'2008'</v>
      </c>
      <c r="O297" s="1" t="str">
        <f t="shared" si="35"/>
        <v>'3'</v>
      </c>
      <c r="P297" s="1" t="str">
        <f t="shared" si="36"/>
        <v>'1140'</v>
      </c>
      <c r="Q297" s="1" t="str">
        <f t="shared" si="37"/>
        <v>'FINAL'</v>
      </c>
      <c r="R297" s="1" t="str">
        <f t="shared" si="38"/>
        <v>'Index'</v>
      </c>
      <c r="S297" s="1" t="str">
        <f t="shared" si="39"/>
        <v>'Capital Goods Price Index - CEP'</v>
      </c>
      <c r="T297" s="1" t="str">
        <f t="shared" si="40"/>
        <v>'Price Index by Item - Plant, Machinery and Equipment (Base: Sept 1999 = 1000)'</v>
      </c>
      <c r="U297" s="1" t="str">
        <f t="shared" si="41"/>
        <v>'Electricity distribution and control apparatus, and parts thereof'</v>
      </c>
    </row>
    <row r="298" spans="1:21" x14ac:dyDescent="0.3">
      <c r="A298" s="1" t="s">
        <v>818</v>
      </c>
      <c r="B298" s="1" t="s">
        <v>1107</v>
      </c>
      <c r="C298" s="1">
        <v>2011</v>
      </c>
      <c r="D298" s="1">
        <v>9</v>
      </c>
      <c r="E298" s="1">
        <v>1058</v>
      </c>
      <c r="F298" s="1" t="s">
        <v>2</v>
      </c>
      <c r="G298" s="1" t="s">
        <v>3</v>
      </c>
      <c r="H298" s="1" t="s">
        <v>4</v>
      </c>
      <c r="I298" s="1" t="s">
        <v>5</v>
      </c>
      <c r="J298" s="1" t="s">
        <v>48</v>
      </c>
      <c r="L298" s="1" t="str">
        <f t="shared" si="34"/>
        <v>'CEPQ'</v>
      </c>
      <c r="M298" s="1" t="str">
        <f t="shared" si="35"/>
        <v>'S2483'</v>
      </c>
      <c r="N298" s="1" t="str">
        <f t="shared" si="35"/>
        <v>'2011'</v>
      </c>
      <c r="O298" s="1" t="str">
        <f t="shared" si="35"/>
        <v>'9'</v>
      </c>
      <c r="P298" s="1" t="str">
        <f t="shared" si="36"/>
        <v>'1058'</v>
      </c>
      <c r="Q298" s="1" t="str">
        <f t="shared" si="37"/>
        <v>'FINAL'</v>
      </c>
      <c r="R298" s="1" t="str">
        <f t="shared" si="38"/>
        <v>'Index'</v>
      </c>
      <c r="S298" s="1" t="str">
        <f t="shared" si="39"/>
        <v>'Capital Goods Price Index - CEP'</v>
      </c>
      <c r="T298" s="1" t="str">
        <f t="shared" si="40"/>
        <v>'Price Index by Item - Plant, Machinery and Equipment (Base: Sept 1999 = 1000)'</v>
      </c>
      <c r="U298" s="1" t="str">
        <f t="shared" si="41"/>
        <v>'Optical instruments and photographic equipment, and parts and accessories thereof'</v>
      </c>
    </row>
    <row r="299" spans="1:21" x14ac:dyDescent="0.3">
      <c r="A299" s="1" t="s">
        <v>818</v>
      </c>
      <c r="B299" s="1" t="s">
        <v>919</v>
      </c>
      <c r="C299" s="1">
        <v>2013</v>
      </c>
      <c r="D299" s="1">
        <v>3</v>
      </c>
      <c r="E299" s="1">
        <v>1294</v>
      </c>
      <c r="F299" s="1" t="s">
        <v>2</v>
      </c>
      <c r="G299" s="1" t="s">
        <v>3</v>
      </c>
      <c r="H299" s="1" t="s">
        <v>4</v>
      </c>
      <c r="I299" s="1" t="s">
        <v>52</v>
      </c>
      <c r="J299" s="1" t="s">
        <v>809</v>
      </c>
      <c r="L299" s="1" t="str">
        <f t="shared" si="34"/>
        <v>'CEPQ'</v>
      </c>
      <c r="M299" s="1" t="str">
        <f t="shared" si="35"/>
        <v>'S2BA'</v>
      </c>
      <c r="N299" s="1" t="str">
        <f t="shared" si="35"/>
        <v>'2013'</v>
      </c>
      <c r="O299" s="1" t="str">
        <f t="shared" si="35"/>
        <v>'3'</v>
      </c>
      <c r="P299" s="1" t="str">
        <f t="shared" si="36"/>
        <v>'1294'</v>
      </c>
      <c r="Q299" s="1" t="str">
        <f t="shared" si="37"/>
        <v>'FINAL'</v>
      </c>
      <c r="R299" s="1" t="str">
        <f t="shared" si="38"/>
        <v>'Index'</v>
      </c>
      <c r="S299" s="1" t="str">
        <f t="shared" si="39"/>
        <v>'Capital Goods Price Index - CEP'</v>
      </c>
      <c r="T299" s="1" t="str">
        <f t="shared" si="40"/>
        <v>'Price Index by Item of Capital Goods; (Base:September Quarter 1999 = 1000)'</v>
      </c>
      <c r="U299" s="1" t="str">
        <f t="shared" si="41"/>
        <v>'Shops &amp; Offices'</v>
      </c>
    </row>
    <row r="300" spans="1:21" x14ac:dyDescent="0.3">
      <c r="A300" s="1" t="s">
        <v>818</v>
      </c>
      <c r="B300" s="1" t="s">
        <v>1108</v>
      </c>
      <c r="C300" s="1">
        <v>1990</v>
      </c>
      <c r="D300" s="1">
        <v>9</v>
      </c>
      <c r="E300" s="1">
        <v>892.50225799999998</v>
      </c>
      <c r="F300" s="1" t="s">
        <v>2</v>
      </c>
      <c r="G300" s="1" t="s">
        <v>3</v>
      </c>
      <c r="H300" s="1" t="s">
        <v>4</v>
      </c>
      <c r="I300" s="1" t="s">
        <v>52</v>
      </c>
      <c r="J300" s="1" t="s">
        <v>63</v>
      </c>
      <c r="L300" s="1" t="str">
        <f t="shared" si="34"/>
        <v>'CEPQ'</v>
      </c>
      <c r="M300" s="1" t="str">
        <f t="shared" si="35"/>
        <v>'S2CB'</v>
      </c>
      <c r="N300" s="1" t="str">
        <f t="shared" si="35"/>
        <v>'1990'</v>
      </c>
      <c r="O300" s="1" t="str">
        <f t="shared" si="35"/>
        <v>'9'</v>
      </c>
      <c r="P300" s="1" t="str">
        <f t="shared" si="36"/>
        <v>'892.502258'</v>
      </c>
      <c r="Q300" s="1" t="str">
        <f t="shared" si="37"/>
        <v>'FINAL'</v>
      </c>
      <c r="R300" s="1" t="str">
        <f t="shared" si="38"/>
        <v>'Index'</v>
      </c>
      <c r="S300" s="1" t="str">
        <f t="shared" si="39"/>
        <v>'Capital Goods Price Index - CEP'</v>
      </c>
      <c r="T300" s="1" t="str">
        <f t="shared" si="40"/>
        <v>'Price Index by Item of Capital Goods; (Base:September Quarter 1999 = 1000)'</v>
      </c>
      <c r="U300" s="1" t="str">
        <f t="shared" si="41"/>
        <v>'Pipelines'</v>
      </c>
    </row>
    <row r="301" spans="1:21" x14ac:dyDescent="0.3">
      <c r="A301" s="1" t="s">
        <v>818</v>
      </c>
      <c r="B301" s="1" t="s">
        <v>1109</v>
      </c>
      <c r="C301" s="1">
        <v>1999</v>
      </c>
      <c r="D301" s="1">
        <v>9</v>
      </c>
      <c r="E301" s="1">
        <v>1000</v>
      </c>
      <c r="F301" s="1" t="s">
        <v>2</v>
      </c>
      <c r="G301" s="1" t="s">
        <v>3</v>
      </c>
      <c r="H301" s="1" t="s">
        <v>4</v>
      </c>
      <c r="I301" s="1" t="s">
        <v>52</v>
      </c>
      <c r="J301" s="1" t="s">
        <v>69</v>
      </c>
      <c r="L301" s="1" t="str">
        <f t="shared" si="34"/>
        <v>'CEPQ'</v>
      </c>
      <c r="M301" s="1" t="str">
        <f t="shared" si="35"/>
        <v>'S2DB'</v>
      </c>
      <c r="N301" s="1" t="str">
        <f t="shared" si="35"/>
        <v>'1999'</v>
      </c>
      <c r="O301" s="1" t="str">
        <f t="shared" si="35"/>
        <v>'9'</v>
      </c>
      <c r="P301" s="1" t="str">
        <f t="shared" si="36"/>
        <v>'1000'</v>
      </c>
      <c r="Q301" s="1" t="str">
        <f t="shared" si="37"/>
        <v>'FINAL'</v>
      </c>
      <c r="R301" s="1" t="str">
        <f t="shared" si="38"/>
        <v>'Index'</v>
      </c>
      <c r="S301" s="1" t="str">
        <f t="shared" si="39"/>
        <v>'Capital Goods Price Index - CEP'</v>
      </c>
      <c r="T301" s="1" t="str">
        <f t="shared" si="40"/>
        <v>'Price Index by Item of Capital Goods; (Base:September Quarter 1999 = 1000)'</v>
      </c>
      <c r="U301" s="1" t="str">
        <f t="shared" si="41"/>
        <v>'Fencing'</v>
      </c>
    </row>
    <row r="302" spans="1:21" x14ac:dyDescent="0.3">
      <c r="A302" s="1" t="s">
        <v>818</v>
      </c>
      <c r="B302" s="1" t="s">
        <v>922</v>
      </c>
      <c r="C302" s="1">
        <v>2008</v>
      </c>
      <c r="D302" s="1">
        <v>9</v>
      </c>
      <c r="E302" s="1">
        <v>983</v>
      </c>
      <c r="F302" s="1" t="s">
        <v>2</v>
      </c>
      <c r="G302" s="1" t="s">
        <v>3</v>
      </c>
      <c r="H302" s="1" t="s">
        <v>4</v>
      </c>
      <c r="I302" s="1" t="s">
        <v>52</v>
      </c>
      <c r="J302" s="1" t="s">
        <v>75</v>
      </c>
      <c r="L302" s="1" t="str">
        <f t="shared" si="34"/>
        <v>'CEPQ'</v>
      </c>
      <c r="M302" s="1" t="str">
        <f t="shared" si="35"/>
        <v>'S2EB'</v>
      </c>
      <c r="N302" s="1" t="str">
        <f t="shared" si="35"/>
        <v>'2008'</v>
      </c>
      <c r="O302" s="1" t="str">
        <f t="shared" si="35"/>
        <v>'9'</v>
      </c>
      <c r="P302" s="1" t="str">
        <f t="shared" si="36"/>
        <v>'983'</v>
      </c>
      <c r="Q302" s="1" t="str">
        <f t="shared" si="37"/>
        <v>'FINAL'</v>
      </c>
      <c r="R302" s="1" t="str">
        <f t="shared" si="38"/>
        <v>'Index'</v>
      </c>
      <c r="S302" s="1" t="str">
        <f t="shared" si="39"/>
        <v>'Capital Goods Price Index - CEP'</v>
      </c>
      <c r="T302" s="1" t="str">
        <f t="shared" si="40"/>
        <v>'Price Index by Item of Capital Goods; (Base:September Quarter 1999 = 1000)'</v>
      </c>
      <c r="U302" s="1" t="str">
        <f t="shared" si="41"/>
        <v>'Cars Over 1600cc'</v>
      </c>
    </row>
    <row r="303" spans="1:21" x14ac:dyDescent="0.3">
      <c r="A303" s="1" t="s">
        <v>818</v>
      </c>
      <c r="B303" s="1" t="s">
        <v>923</v>
      </c>
      <c r="C303" s="1">
        <v>2017</v>
      </c>
      <c r="D303" s="1">
        <v>9</v>
      </c>
      <c r="E303" s="1">
        <v>1683</v>
      </c>
      <c r="F303" s="1" t="s">
        <v>2</v>
      </c>
      <c r="G303" s="1" t="s">
        <v>3</v>
      </c>
      <c r="H303" s="1" t="s">
        <v>4</v>
      </c>
      <c r="I303" s="1" t="s">
        <v>52</v>
      </c>
      <c r="J303" s="1" t="s">
        <v>82</v>
      </c>
      <c r="L303" s="1" t="str">
        <f t="shared" si="34"/>
        <v>'CEPQ'</v>
      </c>
      <c r="M303" s="1" t="str">
        <f t="shared" si="35"/>
        <v>'S2EF'</v>
      </c>
      <c r="N303" s="1" t="str">
        <f t="shared" si="35"/>
        <v>'2017'</v>
      </c>
      <c r="O303" s="1" t="str">
        <f t="shared" si="35"/>
        <v>'9'</v>
      </c>
      <c r="P303" s="1" t="str">
        <f t="shared" si="36"/>
        <v>'1683'</v>
      </c>
      <c r="Q303" s="1" t="str">
        <f t="shared" si="37"/>
        <v>'FINAL'</v>
      </c>
      <c r="R303" s="1" t="str">
        <f t="shared" si="38"/>
        <v>'Index'</v>
      </c>
      <c r="S303" s="1" t="str">
        <f t="shared" si="39"/>
        <v>'Capital Goods Price Index - CEP'</v>
      </c>
      <c r="T303" s="1" t="str">
        <f t="shared" si="40"/>
        <v>'Price Index by Item of Capital Goods; (Base:September Quarter 1999 = 1000)'</v>
      </c>
      <c r="U303" s="1" t="str">
        <f t="shared" si="41"/>
        <v>'Trailers'</v>
      </c>
    </row>
    <row r="304" spans="1:21" x14ac:dyDescent="0.3">
      <c r="A304" s="1" t="s">
        <v>818</v>
      </c>
      <c r="B304" s="1" t="s">
        <v>924</v>
      </c>
      <c r="C304" s="1">
        <v>2015</v>
      </c>
      <c r="D304" s="1">
        <v>3</v>
      </c>
      <c r="E304" s="1">
        <v>1720</v>
      </c>
      <c r="F304" s="1" t="s">
        <v>2</v>
      </c>
      <c r="G304" s="1" t="s">
        <v>3</v>
      </c>
      <c r="H304" s="1" t="s">
        <v>4</v>
      </c>
      <c r="I304" s="1" t="s">
        <v>87</v>
      </c>
      <c r="J304" s="1" t="s">
        <v>90</v>
      </c>
      <c r="L304" s="1" t="str">
        <f t="shared" si="34"/>
        <v>'CEPQ'</v>
      </c>
      <c r="M304" s="1" t="str">
        <f t="shared" si="35"/>
        <v>'S2GC'</v>
      </c>
      <c r="N304" s="1" t="str">
        <f t="shared" si="35"/>
        <v>'2015'</v>
      </c>
      <c r="O304" s="1" t="str">
        <f t="shared" si="35"/>
        <v>'3'</v>
      </c>
      <c r="P304" s="1" t="str">
        <f t="shared" si="36"/>
        <v>'1720'</v>
      </c>
      <c r="Q304" s="1" t="str">
        <f t="shared" si="37"/>
        <v>'FINAL'</v>
      </c>
      <c r="R304" s="1" t="str">
        <f t="shared" si="38"/>
        <v>'Index'</v>
      </c>
      <c r="S304" s="1" t="str">
        <f t="shared" si="39"/>
        <v>'Capital Goods Price Index - CEP'</v>
      </c>
      <c r="T304" s="1" t="str">
        <f t="shared" si="40"/>
        <v>'Price Index by Group of Capital Goods (Base: September Quarter 1999 = 1000)'</v>
      </c>
      <c r="U304" s="1" t="str">
        <f t="shared" si="41"/>
        <v>'Civil Construction'</v>
      </c>
    </row>
    <row r="305" spans="1:21" x14ac:dyDescent="0.3">
      <c r="A305" s="1" t="s">
        <v>818</v>
      </c>
      <c r="B305" s="1" t="s">
        <v>1110</v>
      </c>
      <c r="C305" s="1">
        <v>2002</v>
      </c>
      <c r="D305" s="1">
        <v>6</v>
      </c>
      <c r="E305" s="1">
        <v>0.2</v>
      </c>
      <c r="F305" s="1" t="s">
        <v>2</v>
      </c>
      <c r="G305" s="1" t="s">
        <v>97</v>
      </c>
      <c r="H305" s="1" t="s">
        <v>4</v>
      </c>
      <c r="I305" s="1" t="s">
        <v>98</v>
      </c>
      <c r="J305" s="1" t="s">
        <v>95</v>
      </c>
      <c r="L305" s="1" t="str">
        <f t="shared" si="34"/>
        <v>'CEPQ'</v>
      </c>
      <c r="M305" s="1" t="str">
        <f t="shared" si="35"/>
        <v>'S2GGPC'</v>
      </c>
      <c r="N305" s="1" t="str">
        <f t="shared" si="35"/>
        <v>'2002'</v>
      </c>
      <c r="O305" s="1" t="str">
        <f t="shared" si="35"/>
        <v>'6'</v>
      </c>
      <c r="P305" s="1" t="str">
        <f t="shared" si="36"/>
        <v>'0.2'</v>
      </c>
      <c r="Q305" s="1" t="str">
        <f t="shared" si="37"/>
        <v>'FINAL'</v>
      </c>
      <c r="R305" s="1" t="str">
        <f t="shared" si="38"/>
        <v>'Percent'</v>
      </c>
      <c r="S305" s="1" t="str">
        <f t="shared" si="39"/>
        <v>'Capital Goods Price Index - CEP'</v>
      </c>
      <c r="T305" s="1" t="str">
        <f t="shared" si="40"/>
        <v>'Price Index by Group of Capital Goods, Percentage chg (Base: Sep Qtr 1999=1000)'</v>
      </c>
      <c r="U305" s="1" t="str">
        <f t="shared" si="41"/>
        <v>'All Groups'</v>
      </c>
    </row>
    <row r="306" spans="1:21" x14ac:dyDescent="0.3">
      <c r="A306" s="1" t="s">
        <v>822</v>
      </c>
      <c r="B306" s="1" t="s">
        <v>926</v>
      </c>
      <c r="C306" s="1">
        <v>2010</v>
      </c>
      <c r="D306" s="1">
        <v>12</v>
      </c>
      <c r="E306" s="1">
        <v>929.01023899999996</v>
      </c>
      <c r="F306" s="1" t="s">
        <v>2</v>
      </c>
      <c r="G306" s="1" t="s">
        <v>3</v>
      </c>
      <c r="H306" s="1" t="s">
        <v>101</v>
      </c>
      <c r="I306" s="1" t="s">
        <v>102</v>
      </c>
      <c r="J306" s="1" t="s">
        <v>109</v>
      </c>
      <c r="L306" s="1" t="str">
        <f t="shared" si="34"/>
        <v>'FPIQ'</v>
      </c>
      <c r="M306" s="1" t="str">
        <f t="shared" si="35"/>
        <v>'SEA13'</v>
      </c>
      <c r="N306" s="1" t="str">
        <f t="shared" si="35"/>
        <v>'2010'</v>
      </c>
      <c r="O306" s="1" t="str">
        <f t="shared" si="35"/>
        <v>'12'</v>
      </c>
      <c r="P306" s="1" t="str">
        <f t="shared" si="36"/>
        <v>'929.010239'</v>
      </c>
      <c r="Q306" s="1" t="str">
        <f t="shared" si="37"/>
        <v>'FINAL'</v>
      </c>
      <c r="R306" s="1" t="str">
        <f t="shared" si="38"/>
        <v>'Index'</v>
      </c>
      <c r="S306" s="1" t="str">
        <f t="shared" si="39"/>
        <v>'Farm Inputs - FPI'</v>
      </c>
      <c r="T306" s="1" t="str">
        <f t="shared" si="40"/>
        <v>'Farm expense price index - Expense categories -  (Base Dec 2013 = 1000)'</v>
      </c>
      <c r="U306" s="1" t="str">
        <f t="shared" si="41"/>
        <v>'Horticulture and fruit growing farms - Fertiliser, lime and seeds'</v>
      </c>
    </row>
    <row r="307" spans="1:21" x14ac:dyDescent="0.3">
      <c r="A307" s="1" t="s">
        <v>822</v>
      </c>
      <c r="B307" s="1" t="s">
        <v>1111</v>
      </c>
      <c r="C307" s="1">
        <v>1993</v>
      </c>
      <c r="D307" s="1">
        <v>6</v>
      </c>
      <c r="E307" s="1">
        <v>580.66361600000005</v>
      </c>
      <c r="F307" s="1" t="s">
        <v>2</v>
      </c>
      <c r="G307" s="1" t="s">
        <v>3</v>
      </c>
      <c r="H307" s="1" t="s">
        <v>101</v>
      </c>
      <c r="I307" s="1" t="s">
        <v>102</v>
      </c>
      <c r="J307" s="1" t="s">
        <v>117</v>
      </c>
      <c r="L307" s="1" t="str">
        <f t="shared" si="34"/>
        <v>'FPIQ'</v>
      </c>
      <c r="M307" s="1" t="str">
        <f t="shared" si="35"/>
        <v>'SEA18'</v>
      </c>
      <c r="N307" s="1" t="str">
        <f t="shared" si="35"/>
        <v>'1993'</v>
      </c>
      <c r="O307" s="1" t="str">
        <f t="shared" si="35"/>
        <v>'6'</v>
      </c>
      <c r="P307" s="1" t="str">
        <f t="shared" si="36"/>
        <v>'580.663616'</v>
      </c>
      <c r="Q307" s="1" t="str">
        <f t="shared" si="37"/>
        <v>'FINAL'</v>
      </c>
      <c r="R307" s="1" t="str">
        <f t="shared" si="38"/>
        <v>'Index'</v>
      </c>
      <c r="S307" s="1" t="str">
        <f t="shared" si="39"/>
        <v>'Farm Inputs - FPI'</v>
      </c>
      <c r="T307" s="1" t="str">
        <f t="shared" si="40"/>
        <v>'Farm expense price index - Expense categories -  (Base Dec 2013 = 1000)'</v>
      </c>
      <c r="U307" s="1" t="str">
        <f t="shared" si="41"/>
        <v>'Horticulture and fruit growing farms - Repairs, maintenance, and motor vehicle repairs'</v>
      </c>
    </row>
    <row r="308" spans="1:21" x14ac:dyDescent="0.3">
      <c r="A308" s="1" t="s">
        <v>822</v>
      </c>
      <c r="B308" s="1" t="s">
        <v>1112</v>
      </c>
      <c r="C308" s="1">
        <v>2006</v>
      </c>
      <c r="D308" s="1">
        <v>12</v>
      </c>
      <c r="E308" s="1">
        <v>703.93283199999996</v>
      </c>
      <c r="F308" s="1" t="s">
        <v>2</v>
      </c>
      <c r="G308" s="1" t="s">
        <v>3</v>
      </c>
      <c r="H308" s="1" t="s">
        <v>101</v>
      </c>
      <c r="I308" s="1" t="s">
        <v>102</v>
      </c>
      <c r="J308" s="1" t="s">
        <v>126</v>
      </c>
      <c r="L308" s="1" t="str">
        <f t="shared" si="34"/>
        <v>'FPIQ'</v>
      </c>
      <c r="M308" s="1" t="str">
        <f t="shared" si="35"/>
        <v>'SEA31'</v>
      </c>
      <c r="N308" s="1" t="str">
        <f t="shared" si="35"/>
        <v>'2006'</v>
      </c>
      <c r="O308" s="1" t="str">
        <f t="shared" si="35"/>
        <v>'12'</v>
      </c>
      <c r="P308" s="1" t="str">
        <f t="shared" si="36"/>
        <v>'703.932832'</v>
      </c>
      <c r="Q308" s="1" t="str">
        <f t="shared" si="37"/>
        <v>'FINAL'</v>
      </c>
      <c r="R308" s="1" t="str">
        <f t="shared" si="38"/>
        <v>'Index'</v>
      </c>
      <c r="S308" s="1" t="str">
        <f t="shared" si="39"/>
        <v>'Farm Inputs - FPI'</v>
      </c>
      <c r="T308" s="1" t="str">
        <f t="shared" si="40"/>
        <v>'Farm expense price index - Expense categories -  (Base Dec 2013 = 1000)'</v>
      </c>
      <c r="U308" s="1" t="str">
        <f t="shared" si="41"/>
        <v>'Horticulture and fruit growing farms - Livestock purchases'</v>
      </c>
    </row>
    <row r="309" spans="1:21" x14ac:dyDescent="0.3">
      <c r="A309" s="1" t="s">
        <v>822</v>
      </c>
      <c r="B309" s="1" t="s">
        <v>1113</v>
      </c>
      <c r="C309" s="1">
        <v>1998</v>
      </c>
      <c r="D309" s="1">
        <v>12</v>
      </c>
      <c r="E309" s="1">
        <v>728.06381399999998</v>
      </c>
      <c r="F309" s="1" t="s">
        <v>2</v>
      </c>
      <c r="G309" s="1" t="s">
        <v>3</v>
      </c>
      <c r="H309" s="1" t="s">
        <v>101</v>
      </c>
      <c r="I309" s="1" t="s">
        <v>102</v>
      </c>
      <c r="J309" s="1" t="s">
        <v>136</v>
      </c>
      <c r="L309" s="1" t="str">
        <f t="shared" si="34"/>
        <v>'FPIQ'</v>
      </c>
      <c r="M309" s="1" t="str">
        <f t="shared" si="35"/>
        <v>'SEA99'</v>
      </c>
      <c r="N309" s="1" t="str">
        <f t="shared" si="35"/>
        <v>'1998'</v>
      </c>
      <c r="O309" s="1" t="str">
        <f t="shared" si="35"/>
        <v>'12'</v>
      </c>
      <c r="P309" s="1" t="str">
        <f t="shared" si="36"/>
        <v>'728.063814'</v>
      </c>
      <c r="Q309" s="1" t="str">
        <f t="shared" si="37"/>
        <v>'FINAL'</v>
      </c>
      <c r="R309" s="1" t="str">
        <f t="shared" si="38"/>
        <v>'Index'</v>
      </c>
      <c r="S309" s="1" t="str">
        <f t="shared" si="39"/>
        <v>'Farm Inputs - FPI'</v>
      </c>
      <c r="T309" s="1" t="str">
        <f t="shared" si="40"/>
        <v>'Farm expense price index - Expense categories -  (Base Dec 2013 = 1000)'</v>
      </c>
      <c r="U309" s="1" t="str">
        <f t="shared" si="41"/>
        <v>'Horticulture and fruit growing farms - ALL INPUTS INCLUDING LIVESTOCK'</v>
      </c>
    </row>
    <row r="310" spans="1:21" x14ac:dyDescent="0.3">
      <c r="A310" s="1" t="s">
        <v>822</v>
      </c>
      <c r="B310" s="1" t="s">
        <v>1114</v>
      </c>
      <c r="C310" s="1">
        <v>2016</v>
      </c>
      <c r="D310" s="1">
        <v>6</v>
      </c>
      <c r="E310" s="1">
        <v>986</v>
      </c>
      <c r="F310" s="1" t="s">
        <v>2</v>
      </c>
      <c r="G310" s="1" t="s">
        <v>3</v>
      </c>
      <c r="H310" s="1" t="s">
        <v>101</v>
      </c>
      <c r="I310" s="1" t="s">
        <v>102</v>
      </c>
      <c r="J310" s="1" t="s">
        <v>146</v>
      </c>
      <c r="L310" s="1" t="str">
        <f t="shared" si="34"/>
        <v>'FPIQ'</v>
      </c>
      <c r="M310" s="1" t="str">
        <f t="shared" si="35"/>
        <v>'SEB42'</v>
      </c>
      <c r="N310" s="1" t="str">
        <f t="shared" si="35"/>
        <v>'2016'</v>
      </c>
      <c r="O310" s="1" t="str">
        <f t="shared" si="35"/>
        <v>'6'</v>
      </c>
      <c r="P310" s="1" t="str">
        <f t="shared" si="36"/>
        <v>'986'</v>
      </c>
      <c r="Q310" s="1" t="str">
        <f t="shared" si="37"/>
        <v>'FINAL'</v>
      </c>
      <c r="R310" s="1" t="str">
        <f t="shared" si="38"/>
        <v>'Index'</v>
      </c>
      <c r="S310" s="1" t="str">
        <f t="shared" si="39"/>
        <v>'Farm Inputs - FPI'</v>
      </c>
      <c r="T310" s="1" t="str">
        <f t="shared" si="40"/>
        <v>'Farm expense price index - Expense categories -  (Base Dec 2013 = 1000)'</v>
      </c>
      <c r="U310" s="1" t="str">
        <f t="shared" si="41"/>
        <v>'Sheep, beef, and grain farms - Interest rates'</v>
      </c>
    </row>
    <row r="311" spans="1:21" x14ac:dyDescent="0.3">
      <c r="A311" s="1" t="s">
        <v>822</v>
      </c>
      <c r="B311" s="1" t="s">
        <v>1115</v>
      </c>
      <c r="C311" s="1">
        <v>1999</v>
      </c>
      <c r="D311" s="1">
        <v>12</v>
      </c>
      <c r="E311" s="1">
        <v>487.75748199999998</v>
      </c>
      <c r="F311" s="1" t="s">
        <v>2</v>
      </c>
      <c r="G311" s="1" t="s">
        <v>3</v>
      </c>
      <c r="H311" s="1" t="s">
        <v>101</v>
      </c>
      <c r="I311" s="1" t="s">
        <v>102</v>
      </c>
      <c r="J311" s="1" t="s">
        <v>156</v>
      </c>
      <c r="L311" s="1" t="str">
        <f t="shared" si="34"/>
        <v>'FPIQ'</v>
      </c>
      <c r="M311" s="1" t="str">
        <f t="shared" si="35"/>
        <v>'SEC06'</v>
      </c>
      <c r="N311" s="1" t="str">
        <f t="shared" si="35"/>
        <v>'1999'</v>
      </c>
      <c r="O311" s="1" t="str">
        <f t="shared" si="35"/>
        <v>'12'</v>
      </c>
      <c r="P311" s="1" t="str">
        <f t="shared" si="36"/>
        <v>'487.757482'</v>
      </c>
      <c r="Q311" s="1" t="str">
        <f t="shared" si="37"/>
        <v>'FINAL'</v>
      </c>
      <c r="R311" s="1" t="str">
        <f t="shared" si="38"/>
        <v>'Index'</v>
      </c>
      <c r="S311" s="1" t="str">
        <f t="shared" si="39"/>
        <v>'Farm Inputs - FPI'</v>
      </c>
      <c r="T311" s="1" t="str">
        <f t="shared" si="40"/>
        <v>'Farm expense price index - Expense categories -  (Base Dec 2013 = 1000)'</v>
      </c>
      <c r="U311" s="1" t="str">
        <f t="shared" si="41"/>
        <v>'Dairy farms - Electricity'</v>
      </c>
    </row>
    <row r="312" spans="1:21" x14ac:dyDescent="0.3">
      <c r="A312" s="1" t="s">
        <v>822</v>
      </c>
      <c r="B312" s="1" t="s">
        <v>1116</v>
      </c>
      <c r="C312" s="1">
        <v>1983</v>
      </c>
      <c r="D312" s="1">
        <v>6</v>
      </c>
      <c r="E312" s="1">
        <v>368.15533299999998</v>
      </c>
      <c r="F312" s="1" t="s">
        <v>2</v>
      </c>
      <c r="G312" s="1" t="s">
        <v>3</v>
      </c>
      <c r="H312" s="1" t="s">
        <v>101</v>
      </c>
      <c r="I312" s="1" t="s">
        <v>102</v>
      </c>
      <c r="J312" s="1" t="s">
        <v>166</v>
      </c>
      <c r="L312" s="1" t="str">
        <f t="shared" si="34"/>
        <v>'FPIQ'</v>
      </c>
      <c r="M312" s="1" t="str">
        <f t="shared" si="35"/>
        <v>'SEC15'</v>
      </c>
      <c r="N312" s="1" t="str">
        <f t="shared" si="35"/>
        <v>'1983'</v>
      </c>
      <c r="O312" s="1" t="str">
        <f t="shared" si="35"/>
        <v>'6'</v>
      </c>
      <c r="P312" s="1" t="str">
        <f t="shared" si="36"/>
        <v>'368.155333'</v>
      </c>
      <c r="Q312" s="1" t="str">
        <f t="shared" si="37"/>
        <v>'FINAL'</v>
      </c>
      <c r="R312" s="1" t="str">
        <f t="shared" si="38"/>
        <v>'Index'</v>
      </c>
      <c r="S312" s="1" t="str">
        <f t="shared" si="39"/>
        <v>'Farm Inputs - FPI'</v>
      </c>
      <c r="T312" s="1" t="str">
        <f t="shared" si="40"/>
        <v>'Farm expense price index - Expense categories -  (Base Dec 2013 = 1000)'</v>
      </c>
      <c r="U312" s="1" t="str">
        <f t="shared" si="41"/>
        <v>'Dairy farms - Fuel'</v>
      </c>
    </row>
    <row r="313" spans="1:21" x14ac:dyDescent="0.3">
      <c r="A313" s="1" t="s">
        <v>822</v>
      </c>
      <c r="B313" s="1" t="s">
        <v>1117</v>
      </c>
      <c r="C313" s="1">
        <v>2004</v>
      </c>
      <c r="D313" s="1">
        <v>6</v>
      </c>
      <c r="E313" s="1">
        <v>905.81309799999997</v>
      </c>
      <c r="F313" s="1" t="s">
        <v>2</v>
      </c>
      <c r="G313" s="1" t="s">
        <v>3</v>
      </c>
      <c r="H313" s="1" t="s">
        <v>101</v>
      </c>
      <c r="I313" s="1" t="s">
        <v>102</v>
      </c>
      <c r="J313" s="1" t="s">
        <v>174</v>
      </c>
      <c r="L313" s="1" t="str">
        <f t="shared" si="34"/>
        <v>'FPIQ'</v>
      </c>
      <c r="M313" s="1" t="str">
        <f t="shared" si="35"/>
        <v>'SEC21'</v>
      </c>
      <c r="N313" s="1" t="str">
        <f t="shared" si="35"/>
        <v>'2004'</v>
      </c>
      <c r="O313" s="1" t="str">
        <f t="shared" si="35"/>
        <v>'6'</v>
      </c>
      <c r="P313" s="1" t="str">
        <f t="shared" si="36"/>
        <v>'905.813098'</v>
      </c>
      <c r="Q313" s="1" t="str">
        <f t="shared" si="37"/>
        <v>'FINAL'</v>
      </c>
      <c r="R313" s="1" t="str">
        <f t="shared" si="38"/>
        <v>'Index'</v>
      </c>
      <c r="S313" s="1" t="str">
        <f t="shared" si="39"/>
        <v>'Farm Inputs - FPI'</v>
      </c>
      <c r="T313" s="1" t="str">
        <f t="shared" si="40"/>
        <v>'Farm expense price index - Expense categories -  (Base Dec 2013 = 1000)'</v>
      </c>
      <c r="U313" s="1" t="str">
        <f t="shared" si="41"/>
        <v>'Dairy farms - Weed and pest control'</v>
      </c>
    </row>
    <row r="314" spans="1:21" x14ac:dyDescent="0.3">
      <c r="A314" s="1" t="s">
        <v>822</v>
      </c>
      <c r="B314" s="1" t="s">
        <v>1118</v>
      </c>
      <c r="C314" s="1">
        <v>2005</v>
      </c>
      <c r="D314" s="1">
        <v>12</v>
      </c>
      <c r="E314" s="1">
        <v>667.78043000000002</v>
      </c>
      <c r="F314" s="1" t="s">
        <v>2</v>
      </c>
      <c r="G314" s="1" t="s">
        <v>3</v>
      </c>
      <c r="H314" s="1" t="s">
        <v>101</v>
      </c>
      <c r="I314" s="1" t="s">
        <v>102</v>
      </c>
      <c r="J314" s="1" t="s">
        <v>182</v>
      </c>
      <c r="L314" s="1" t="str">
        <f t="shared" si="34"/>
        <v>'FPIQ'</v>
      </c>
      <c r="M314" s="1" t="str">
        <f t="shared" si="35"/>
        <v>'SEC41'</v>
      </c>
      <c r="N314" s="1" t="str">
        <f t="shared" si="35"/>
        <v>'2005'</v>
      </c>
      <c r="O314" s="1" t="str">
        <f t="shared" si="35"/>
        <v>'12'</v>
      </c>
      <c r="P314" s="1" t="str">
        <f t="shared" si="36"/>
        <v>'667.78043'</v>
      </c>
      <c r="Q314" s="1" t="str">
        <f t="shared" si="37"/>
        <v>'FINAL'</v>
      </c>
      <c r="R314" s="1" t="str">
        <f t="shared" si="38"/>
        <v>'Index'</v>
      </c>
      <c r="S314" s="1" t="str">
        <f t="shared" si="39"/>
        <v>'Farm Inputs - FPI'</v>
      </c>
      <c r="T314" s="1" t="str">
        <f t="shared" si="40"/>
        <v>'Farm expense price index - Expense categories -  (Base Dec 2013 = 1000)'</v>
      </c>
      <c r="U314" s="1" t="str">
        <f t="shared" si="41"/>
        <v>'Dairy farms - Local and central government rates and fees'</v>
      </c>
    </row>
    <row r="315" spans="1:21" x14ac:dyDescent="0.3">
      <c r="A315" s="1" t="s">
        <v>822</v>
      </c>
      <c r="B315" s="1" t="s">
        <v>1119</v>
      </c>
      <c r="C315" s="1">
        <v>2020</v>
      </c>
      <c r="D315" s="1">
        <v>12</v>
      </c>
      <c r="E315" s="1">
        <v>1109</v>
      </c>
      <c r="F315" s="1" t="s">
        <v>2</v>
      </c>
      <c r="G315" s="1" t="s">
        <v>3</v>
      </c>
      <c r="H315" s="1" t="s">
        <v>101</v>
      </c>
      <c r="I315" s="1" t="s">
        <v>102</v>
      </c>
      <c r="J315" s="1" t="s">
        <v>190</v>
      </c>
      <c r="L315" s="1" t="str">
        <f t="shared" si="34"/>
        <v>'FPIQ'</v>
      </c>
      <c r="M315" s="1" t="str">
        <f t="shared" si="35"/>
        <v>'SED11'</v>
      </c>
      <c r="N315" s="1" t="str">
        <f t="shared" si="35"/>
        <v>'2020'</v>
      </c>
      <c r="O315" s="1" t="str">
        <f t="shared" si="35"/>
        <v>'12'</v>
      </c>
      <c r="P315" s="1" t="str">
        <f t="shared" si="36"/>
        <v>'1109'</v>
      </c>
      <c r="Q315" s="1" t="str">
        <f t="shared" si="37"/>
        <v>'FINAL'</v>
      </c>
      <c r="R315" s="1" t="str">
        <f t="shared" si="38"/>
        <v>'Index'</v>
      </c>
      <c r="S315" s="1" t="str">
        <f t="shared" si="39"/>
        <v>'Farm Inputs - FPI'</v>
      </c>
      <c r="T315" s="1" t="str">
        <f t="shared" si="40"/>
        <v>'Farm expense price index - Expense categories -  (Base Dec 2013 = 1000)'</v>
      </c>
      <c r="U315" s="1" t="str">
        <f t="shared" si="41"/>
        <v>'Poultry, deer, and other livestock - Lime'</v>
      </c>
    </row>
    <row r="316" spans="1:21" x14ac:dyDescent="0.3">
      <c r="A316" s="1" t="s">
        <v>822</v>
      </c>
      <c r="B316" s="1" t="s">
        <v>936</v>
      </c>
      <c r="C316" s="1">
        <v>2014</v>
      </c>
      <c r="D316" s="1">
        <v>12</v>
      </c>
      <c r="E316" s="1">
        <v>992</v>
      </c>
      <c r="F316" s="1" t="s">
        <v>2</v>
      </c>
      <c r="G316" s="1" t="s">
        <v>3</v>
      </c>
      <c r="H316" s="1" t="s">
        <v>101</v>
      </c>
      <c r="I316" s="1" t="s">
        <v>102</v>
      </c>
      <c r="J316" s="1" t="s">
        <v>198</v>
      </c>
      <c r="L316" s="1" t="str">
        <f t="shared" si="34"/>
        <v>'FPIQ'</v>
      </c>
      <c r="M316" s="1" t="str">
        <f t="shared" si="35"/>
        <v>'SEE01'</v>
      </c>
      <c r="N316" s="1" t="str">
        <f t="shared" si="35"/>
        <v>'2014'</v>
      </c>
      <c r="O316" s="1" t="str">
        <f t="shared" si="35"/>
        <v>'12'</v>
      </c>
      <c r="P316" s="1" t="str">
        <f t="shared" si="36"/>
        <v>'992'</v>
      </c>
      <c r="Q316" s="1" t="str">
        <f t="shared" si="37"/>
        <v>'FINAL'</v>
      </c>
      <c r="R316" s="1" t="str">
        <f t="shared" si="38"/>
        <v>'Index'</v>
      </c>
      <c r="S316" s="1" t="str">
        <f t="shared" si="39"/>
        <v>'Farm Inputs - FPI'</v>
      </c>
      <c r="T316" s="1" t="str">
        <f t="shared" si="40"/>
        <v>'Farm expense price index - Expense categories -  (Base Dec 2013 = 1000)'</v>
      </c>
      <c r="U316" s="1" t="str">
        <f t="shared" si="41"/>
        <v>'Sheep and beef farms - Administration'</v>
      </c>
    </row>
    <row r="317" spans="1:21" x14ac:dyDescent="0.3">
      <c r="A317" s="1" t="s">
        <v>822</v>
      </c>
      <c r="B317" s="1" t="s">
        <v>937</v>
      </c>
      <c r="C317" s="1">
        <v>2013</v>
      </c>
      <c r="D317" s="1">
        <v>6</v>
      </c>
      <c r="E317" s="1">
        <v>1006.603081</v>
      </c>
      <c r="F317" s="1" t="s">
        <v>2</v>
      </c>
      <c r="G317" s="1" t="s">
        <v>3</v>
      </c>
      <c r="H317" s="1" t="s">
        <v>101</v>
      </c>
      <c r="I317" s="1" t="s">
        <v>102</v>
      </c>
      <c r="J317" s="1" t="s">
        <v>204</v>
      </c>
      <c r="L317" s="1" t="str">
        <f t="shared" si="34"/>
        <v>'FPIQ'</v>
      </c>
      <c r="M317" s="1" t="str">
        <f t="shared" si="35"/>
        <v>'SEE13'</v>
      </c>
      <c r="N317" s="1" t="str">
        <f t="shared" si="35"/>
        <v>'2013'</v>
      </c>
      <c r="O317" s="1" t="str">
        <f t="shared" si="35"/>
        <v>'6'</v>
      </c>
      <c r="P317" s="1" t="str">
        <f t="shared" si="36"/>
        <v>'1006.603081'</v>
      </c>
      <c r="Q317" s="1" t="str">
        <f t="shared" si="37"/>
        <v>'FINAL'</v>
      </c>
      <c r="R317" s="1" t="str">
        <f t="shared" si="38"/>
        <v>'Index'</v>
      </c>
      <c r="S317" s="1" t="str">
        <f t="shared" si="39"/>
        <v>'Farm Inputs - FPI'</v>
      </c>
      <c r="T317" s="1" t="str">
        <f t="shared" si="40"/>
        <v>'Farm expense price index - Expense categories -  (Base Dec 2013 = 1000)'</v>
      </c>
      <c r="U317" s="1" t="str">
        <f t="shared" si="41"/>
        <v>'Sheep and beef farms - Fertiliser, lime and seeds'</v>
      </c>
    </row>
    <row r="318" spans="1:21" x14ac:dyDescent="0.3">
      <c r="A318" s="1" t="s">
        <v>822</v>
      </c>
      <c r="B318" s="1" t="s">
        <v>1120</v>
      </c>
      <c r="C318" s="1">
        <v>1995</v>
      </c>
      <c r="D318" s="1">
        <v>12</v>
      </c>
      <c r="E318" s="1">
        <v>596.10983999999996</v>
      </c>
      <c r="F318" s="1" t="s">
        <v>2</v>
      </c>
      <c r="G318" s="1" t="s">
        <v>3</v>
      </c>
      <c r="H318" s="1" t="s">
        <v>101</v>
      </c>
      <c r="I318" s="1" t="s">
        <v>102</v>
      </c>
      <c r="J318" s="1" t="s">
        <v>212</v>
      </c>
      <c r="L318" s="1" t="str">
        <f t="shared" si="34"/>
        <v>'FPIQ'</v>
      </c>
      <c r="M318" s="1" t="str">
        <f t="shared" si="35"/>
        <v>'SEE18'</v>
      </c>
      <c r="N318" s="1" t="str">
        <f t="shared" si="35"/>
        <v>'1995'</v>
      </c>
      <c r="O318" s="1" t="str">
        <f t="shared" si="35"/>
        <v>'12'</v>
      </c>
      <c r="P318" s="1" t="str">
        <f t="shared" si="36"/>
        <v>'596.10984'</v>
      </c>
      <c r="Q318" s="1" t="str">
        <f t="shared" si="37"/>
        <v>'FINAL'</v>
      </c>
      <c r="R318" s="1" t="str">
        <f t="shared" si="38"/>
        <v>'Index'</v>
      </c>
      <c r="S318" s="1" t="str">
        <f t="shared" si="39"/>
        <v>'Farm Inputs - FPI'</v>
      </c>
      <c r="T318" s="1" t="str">
        <f t="shared" si="40"/>
        <v>'Farm expense price index - Expense categories -  (Base Dec 2013 = 1000)'</v>
      </c>
      <c r="U318" s="1" t="str">
        <f t="shared" si="41"/>
        <v>'Sheep and beef farms - Repairs, maintenance, and motor vehicle repairs'</v>
      </c>
    </row>
    <row r="319" spans="1:21" x14ac:dyDescent="0.3">
      <c r="A319" s="1" t="s">
        <v>822</v>
      </c>
      <c r="B319" s="1" t="s">
        <v>939</v>
      </c>
      <c r="C319" s="1">
        <v>2009</v>
      </c>
      <c r="D319" s="1">
        <v>6</v>
      </c>
      <c r="E319" s="1">
        <v>790.61976600000003</v>
      </c>
      <c r="F319" s="1" t="s">
        <v>2</v>
      </c>
      <c r="G319" s="1" t="s">
        <v>3</v>
      </c>
      <c r="H319" s="1" t="s">
        <v>101</v>
      </c>
      <c r="I319" s="1" t="s">
        <v>102</v>
      </c>
      <c r="J319" s="1" t="s">
        <v>218</v>
      </c>
      <c r="L319" s="1" t="str">
        <f t="shared" si="34"/>
        <v>'FPIQ'</v>
      </c>
      <c r="M319" s="1" t="str">
        <f t="shared" si="35"/>
        <v>'SEE31'</v>
      </c>
      <c r="N319" s="1" t="str">
        <f t="shared" si="35"/>
        <v>'2009'</v>
      </c>
      <c r="O319" s="1" t="str">
        <f t="shared" si="35"/>
        <v>'6'</v>
      </c>
      <c r="P319" s="1" t="str">
        <f t="shared" si="36"/>
        <v>'790.619766'</v>
      </c>
      <c r="Q319" s="1" t="str">
        <f t="shared" si="37"/>
        <v>'FINAL'</v>
      </c>
      <c r="R319" s="1" t="str">
        <f t="shared" si="38"/>
        <v>'Index'</v>
      </c>
      <c r="S319" s="1" t="str">
        <f t="shared" si="39"/>
        <v>'Farm Inputs - FPI'</v>
      </c>
      <c r="T319" s="1" t="str">
        <f t="shared" si="40"/>
        <v>'Farm expense price index - Expense categories -  (Base Dec 2013 = 1000)'</v>
      </c>
      <c r="U319" s="1" t="str">
        <f t="shared" si="41"/>
        <v>'Sheep and beef farms - Livestock purchases'</v>
      </c>
    </row>
    <row r="320" spans="1:21" x14ac:dyDescent="0.3">
      <c r="A320" s="1" t="s">
        <v>822</v>
      </c>
      <c r="B320" s="1" t="s">
        <v>1121</v>
      </c>
      <c r="C320" s="1">
        <v>2001</v>
      </c>
      <c r="D320" s="1">
        <v>6</v>
      </c>
      <c r="E320" s="1">
        <v>701.438849</v>
      </c>
      <c r="F320" s="1" t="s">
        <v>2</v>
      </c>
      <c r="G320" s="1" t="s">
        <v>3</v>
      </c>
      <c r="H320" s="1" t="s">
        <v>101</v>
      </c>
      <c r="I320" s="1" t="s">
        <v>102</v>
      </c>
      <c r="J320" s="1" t="s">
        <v>228</v>
      </c>
      <c r="L320" s="1" t="str">
        <f t="shared" si="34"/>
        <v>'FPIQ'</v>
      </c>
      <c r="M320" s="1" t="str">
        <f t="shared" si="35"/>
        <v>'SEE99'</v>
      </c>
      <c r="N320" s="1" t="str">
        <f t="shared" si="35"/>
        <v>'2001'</v>
      </c>
      <c r="O320" s="1" t="str">
        <f t="shared" si="35"/>
        <v>'6'</v>
      </c>
      <c r="P320" s="1" t="str">
        <f t="shared" si="36"/>
        <v>'701.438849'</v>
      </c>
      <c r="Q320" s="1" t="str">
        <f t="shared" si="37"/>
        <v>'FINAL'</v>
      </c>
      <c r="R320" s="1" t="str">
        <f t="shared" si="38"/>
        <v>'Index'</v>
      </c>
      <c r="S320" s="1" t="str">
        <f t="shared" si="39"/>
        <v>'Farm Inputs - FPI'</v>
      </c>
      <c r="T320" s="1" t="str">
        <f t="shared" si="40"/>
        <v>'Farm expense price index - Expense categories -  (Base Dec 2013 = 1000)'</v>
      </c>
      <c r="U320" s="1" t="str">
        <f t="shared" si="41"/>
        <v>'Sheep and beef farms - ALL INPUTS INCLUDING LIVESTOCK'</v>
      </c>
    </row>
    <row r="321" spans="1:21" x14ac:dyDescent="0.3">
      <c r="A321" s="1" t="s">
        <v>822</v>
      </c>
      <c r="B321" s="1" t="s">
        <v>1122</v>
      </c>
      <c r="C321" s="1">
        <v>2014</v>
      </c>
      <c r="D321" s="1">
        <v>12</v>
      </c>
      <c r="E321" s="1">
        <v>933</v>
      </c>
      <c r="F321" s="1" t="s">
        <v>2</v>
      </c>
      <c r="G321" s="1" t="s">
        <v>3</v>
      </c>
      <c r="H321" s="1" t="s">
        <v>101</v>
      </c>
      <c r="I321" s="1" t="s">
        <v>102</v>
      </c>
      <c r="J321" s="1" t="s">
        <v>238</v>
      </c>
      <c r="L321" s="1" t="str">
        <f t="shared" si="34"/>
        <v>'FPIQ'</v>
      </c>
      <c r="M321" s="1" t="str">
        <f t="shared" si="35"/>
        <v>'SEF10'</v>
      </c>
      <c r="N321" s="1" t="str">
        <f t="shared" si="35"/>
        <v>'2014'</v>
      </c>
      <c r="O321" s="1" t="str">
        <f t="shared" si="35"/>
        <v>'12'</v>
      </c>
      <c r="P321" s="1" t="str">
        <f t="shared" si="36"/>
        <v>'933'</v>
      </c>
      <c r="Q321" s="1" t="str">
        <f t="shared" si="37"/>
        <v>'FINAL'</v>
      </c>
      <c r="R321" s="1" t="str">
        <f t="shared" si="38"/>
        <v>'Index'</v>
      </c>
      <c r="S321" s="1" t="str">
        <f t="shared" si="39"/>
        <v>'Farm Inputs - FPI'</v>
      </c>
      <c r="T321" s="1" t="str">
        <f t="shared" si="40"/>
        <v>'Farm expense price index - Expense categories -  (Base Dec 2013 = 1000)'</v>
      </c>
      <c r="U321" s="1" t="str">
        <f t="shared" si="41"/>
        <v>'Cropping and other farms - Fertiliser'</v>
      </c>
    </row>
    <row r="322" spans="1:21" x14ac:dyDescent="0.3">
      <c r="A322" s="1" t="s">
        <v>822</v>
      </c>
      <c r="B322" s="1" t="s">
        <v>942</v>
      </c>
      <c r="C322" s="1">
        <v>2020</v>
      </c>
      <c r="D322" s="1">
        <v>12</v>
      </c>
      <c r="E322" s="1">
        <v>1315</v>
      </c>
      <c r="F322" s="1" t="s">
        <v>2</v>
      </c>
      <c r="G322" s="1" t="s">
        <v>3</v>
      </c>
      <c r="H322" s="1" t="s">
        <v>101</v>
      </c>
      <c r="I322" s="1" t="s">
        <v>102</v>
      </c>
      <c r="J322" s="1" t="s">
        <v>246</v>
      </c>
      <c r="L322" s="1" t="str">
        <f t="shared" si="34"/>
        <v>'FPIQ'</v>
      </c>
      <c r="M322" s="1" t="str">
        <f t="shared" si="35"/>
        <v>'SEF16'</v>
      </c>
      <c r="N322" s="1" t="str">
        <f t="shared" si="35"/>
        <v>'2020'</v>
      </c>
      <c r="O322" s="1" t="str">
        <f t="shared" si="35"/>
        <v>'12'</v>
      </c>
      <c r="P322" s="1" t="str">
        <f t="shared" si="36"/>
        <v>'1315'</v>
      </c>
      <c r="Q322" s="1" t="str">
        <f t="shared" si="37"/>
        <v>'FINAL'</v>
      </c>
      <c r="R322" s="1" t="str">
        <f t="shared" si="38"/>
        <v>'Index'</v>
      </c>
      <c r="S322" s="1" t="str">
        <f t="shared" si="39"/>
        <v>'Farm Inputs - FPI'</v>
      </c>
      <c r="T322" s="1" t="str">
        <f t="shared" si="40"/>
        <v>'Farm expense price index - Expense categories -  (Base Dec 2013 = 1000)'</v>
      </c>
      <c r="U322" s="1" t="str">
        <f t="shared" si="41"/>
        <v>'Cropping and other farms - Insurance premiums'</v>
      </c>
    </row>
    <row r="323" spans="1:21" x14ac:dyDescent="0.3">
      <c r="A323" s="1" t="s">
        <v>822</v>
      </c>
      <c r="B323" s="1" t="s">
        <v>1123</v>
      </c>
      <c r="C323" s="1">
        <v>2015</v>
      </c>
      <c r="D323" s="1">
        <v>12</v>
      </c>
      <c r="E323" s="1">
        <v>1045</v>
      </c>
      <c r="F323" s="1" t="s">
        <v>2</v>
      </c>
      <c r="G323" s="1" t="s">
        <v>3</v>
      </c>
      <c r="H323" s="1" t="s">
        <v>101</v>
      </c>
      <c r="I323" s="1" t="s">
        <v>102</v>
      </c>
      <c r="J323" s="1" t="s">
        <v>254</v>
      </c>
      <c r="L323" s="1" t="str">
        <f t="shared" si="34"/>
        <v>'FPIQ'</v>
      </c>
      <c r="M323" s="1" t="str">
        <f t="shared" si="35"/>
        <v>'SEF22'</v>
      </c>
      <c r="N323" s="1" t="str">
        <f t="shared" si="35"/>
        <v>'2015'</v>
      </c>
      <c r="O323" s="1" t="str">
        <f t="shared" si="35"/>
        <v>'12'</v>
      </c>
      <c r="P323" s="1" t="str">
        <f t="shared" si="36"/>
        <v>'1045'</v>
      </c>
      <c r="Q323" s="1" t="str">
        <f t="shared" si="37"/>
        <v>'FINAL'</v>
      </c>
      <c r="R323" s="1" t="str">
        <f t="shared" si="38"/>
        <v>'Index'</v>
      </c>
      <c r="S323" s="1" t="str">
        <f t="shared" si="39"/>
        <v>'Farm Inputs - FPI'</v>
      </c>
      <c r="T323" s="1" t="str">
        <f t="shared" si="40"/>
        <v>'Farm expense price index - Expense categories -  (Base Dec 2013 = 1000)'</v>
      </c>
      <c r="U323" s="1" t="str">
        <f t="shared" si="41"/>
        <v>'Cropping and other farms - Miscellaneous'</v>
      </c>
    </row>
    <row r="324" spans="1:21" x14ac:dyDescent="0.3">
      <c r="A324" s="1" t="s">
        <v>822</v>
      </c>
      <c r="B324" s="1" t="s">
        <v>1124</v>
      </c>
      <c r="C324" s="1">
        <v>2017</v>
      </c>
      <c r="D324" s="1">
        <v>6</v>
      </c>
      <c r="E324" s="1">
        <v>972</v>
      </c>
      <c r="F324" s="1" t="s">
        <v>2</v>
      </c>
      <c r="G324" s="1" t="s">
        <v>3</v>
      </c>
      <c r="H324" s="1" t="s">
        <v>101</v>
      </c>
      <c r="I324" s="1" t="s">
        <v>102</v>
      </c>
      <c r="J324" s="1" t="s">
        <v>262</v>
      </c>
      <c r="L324" s="1" t="str">
        <f t="shared" ref="L324:L387" si="42">CONCATENATE("'",A324,"'")</f>
        <v>'FPIQ'</v>
      </c>
      <c r="M324" s="1" t="str">
        <f t="shared" ref="M324:O387" si="43">CONCATENATE("'",B324,"'")</f>
        <v>'SEF42'</v>
      </c>
      <c r="N324" s="1" t="str">
        <f t="shared" si="43"/>
        <v>'2017'</v>
      </c>
      <c r="O324" s="1" t="str">
        <f t="shared" si="43"/>
        <v>'6'</v>
      </c>
      <c r="P324" s="1" t="str">
        <f t="shared" ref="P324:P387" si="44">CONCATENATE("'",E324,"'")</f>
        <v>'972'</v>
      </c>
      <c r="Q324" s="1" t="str">
        <f t="shared" ref="Q324:Q387" si="45">CONCATENATE("'",F324,"'")</f>
        <v>'FINAL'</v>
      </c>
      <c r="R324" s="1" t="str">
        <f t="shared" ref="R324:R387" si="46">CONCATENATE("'",G324,"'")</f>
        <v>'Index'</v>
      </c>
      <c r="S324" s="1" t="str">
        <f t="shared" ref="S324:S387" si="47">CONCATENATE("'",H324,"'")</f>
        <v>'Farm Inputs - FPI'</v>
      </c>
      <c r="T324" s="1" t="str">
        <f t="shared" si="40"/>
        <v>'Farm expense price index - Expense categories -  (Base Dec 2013 = 1000)'</v>
      </c>
      <c r="U324" s="1" t="str">
        <f t="shared" si="41"/>
        <v>'Cropping and other farms - Interest rates'</v>
      </c>
    </row>
    <row r="325" spans="1:21" x14ac:dyDescent="0.3">
      <c r="A325" s="1" t="s">
        <v>822</v>
      </c>
      <c r="B325" s="1" t="s">
        <v>1125</v>
      </c>
      <c r="C325" s="1">
        <v>1990</v>
      </c>
      <c r="D325" s="1">
        <v>6</v>
      </c>
      <c r="E325" s="1">
        <v>550.34102700000005</v>
      </c>
      <c r="F325" s="1" t="s">
        <v>2</v>
      </c>
      <c r="G325" s="1" t="s">
        <v>3</v>
      </c>
      <c r="H325" s="1" t="s">
        <v>101</v>
      </c>
      <c r="I325" s="1" t="s">
        <v>102</v>
      </c>
      <c r="J325" s="1" t="s">
        <v>272</v>
      </c>
      <c r="L325" s="1" t="str">
        <f t="shared" si="42"/>
        <v>'FPIQ'</v>
      </c>
      <c r="M325" s="1" t="str">
        <f t="shared" si="43"/>
        <v>'SEH05'</v>
      </c>
      <c r="N325" s="1" t="str">
        <f t="shared" si="43"/>
        <v>'1990'</v>
      </c>
      <c r="O325" s="1" t="str">
        <f t="shared" si="43"/>
        <v>'6'</v>
      </c>
      <c r="P325" s="1" t="str">
        <f t="shared" si="44"/>
        <v>'550.341027'</v>
      </c>
      <c r="Q325" s="1" t="str">
        <f t="shared" si="45"/>
        <v>'FINAL'</v>
      </c>
      <c r="R325" s="1" t="str">
        <f t="shared" si="46"/>
        <v>'Index'</v>
      </c>
      <c r="S325" s="1" t="str">
        <f t="shared" si="47"/>
        <v>'Farm Inputs - FPI'</v>
      </c>
      <c r="T325" s="1" t="str">
        <f t="shared" si="40"/>
        <v>'Farm expense price index - Expense categories -  (Base Dec 2013 = 1000)'</v>
      </c>
      <c r="U325" s="1" t="str">
        <f t="shared" si="41"/>
        <v>'All farms - Dairy Shed Expenses'</v>
      </c>
    </row>
    <row r="326" spans="1:21" x14ac:dyDescent="0.3">
      <c r="A326" s="1" t="s">
        <v>822</v>
      </c>
      <c r="B326" s="1" t="s">
        <v>1126</v>
      </c>
      <c r="C326" s="1">
        <v>1988</v>
      </c>
      <c r="D326" s="1">
        <v>12</v>
      </c>
      <c r="E326" s="1">
        <v>725.500271</v>
      </c>
      <c r="F326" s="1" t="s">
        <v>2</v>
      </c>
      <c r="G326" s="1" t="s">
        <v>3</v>
      </c>
      <c r="H326" s="1" t="s">
        <v>101</v>
      </c>
      <c r="I326" s="1" t="s">
        <v>102</v>
      </c>
      <c r="J326" s="1" t="s">
        <v>280</v>
      </c>
      <c r="L326" s="1" t="str">
        <f t="shared" si="42"/>
        <v>'FPIQ'</v>
      </c>
      <c r="M326" s="1" t="str">
        <f t="shared" si="43"/>
        <v>'SEH14'</v>
      </c>
      <c r="N326" s="1" t="str">
        <f t="shared" si="43"/>
        <v>'1988'</v>
      </c>
      <c r="O326" s="1" t="str">
        <f t="shared" si="43"/>
        <v>'12'</v>
      </c>
      <c r="P326" s="1" t="str">
        <f t="shared" si="44"/>
        <v>'725.500271'</v>
      </c>
      <c r="Q326" s="1" t="str">
        <f t="shared" si="45"/>
        <v>'FINAL'</v>
      </c>
      <c r="R326" s="1" t="str">
        <f t="shared" si="46"/>
        <v>'Index'</v>
      </c>
      <c r="S326" s="1" t="str">
        <f t="shared" si="47"/>
        <v>'Farm Inputs - FPI'</v>
      </c>
      <c r="T326" s="1" t="str">
        <f t="shared" si="40"/>
        <v>'Farm expense price index - Expense categories -  (Base Dec 2013 = 1000)'</v>
      </c>
      <c r="U326" s="1" t="str">
        <f t="shared" si="41"/>
        <v>'All farms - Freight'</v>
      </c>
    </row>
    <row r="327" spans="1:21" x14ac:dyDescent="0.3">
      <c r="A327" s="1" t="s">
        <v>822</v>
      </c>
      <c r="B327" s="1" t="s">
        <v>947</v>
      </c>
      <c r="C327" s="1">
        <v>2009</v>
      </c>
      <c r="D327" s="1">
        <v>12</v>
      </c>
      <c r="E327" s="1">
        <v>922.76887899999997</v>
      </c>
      <c r="F327" s="1" t="s">
        <v>2</v>
      </c>
      <c r="G327" s="1" t="s">
        <v>3</v>
      </c>
      <c r="H327" s="1" t="s">
        <v>101</v>
      </c>
      <c r="I327" s="1" t="s">
        <v>102</v>
      </c>
      <c r="J327" s="1" t="s">
        <v>286</v>
      </c>
      <c r="L327" s="1" t="str">
        <f t="shared" si="42"/>
        <v>'FPIQ'</v>
      </c>
      <c r="M327" s="1" t="str">
        <f t="shared" si="43"/>
        <v>'SEH18'</v>
      </c>
      <c r="N327" s="1" t="str">
        <f t="shared" si="43"/>
        <v>'2009'</v>
      </c>
      <c r="O327" s="1" t="str">
        <f t="shared" si="43"/>
        <v>'12'</v>
      </c>
      <c r="P327" s="1" t="str">
        <f t="shared" si="44"/>
        <v>'922.768879'</v>
      </c>
      <c r="Q327" s="1" t="str">
        <f t="shared" si="45"/>
        <v>'FINAL'</v>
      </c>
      <c r="R327" s="1" t="str">
        <f t="shared" si="46"/>
        <v>'Index'</v>
      </c>
      <c r="S327" s="1" t="str">
        <f t="shared" si="47"/>
        <v>'Farm Inputs - FPI'</v>
      </c>
      <c r="T327" s="1" t="str">
        <f t="shared" si="40"/>
        <v>'Farm expense price index - Expense categories -  (Base Dec 2013 = 1000)'</v>
      </c>
      <c r="U327" s="1" t="str">
        <f t="shared" si="41"/>
        <v>'All farms - Repairs, maintenance, and motor vehicle repairs'</v>
      </c>
    </row>
    <row r="328" spans="1:21" x14ac:dyDescent="0.3">
      <c r="A328" s="1" t="s">
        <v>822</v>
      </c>
      <c r="B328" s="1" t="s">
        <v>1127</v>
      </c>
      <c r="C328" s="1">
        <v>1984</v>
      </c>
      <c r="D328" s="1">
        <v>12</v>
      </c>
      <c r="E328" s="1">
        <v>302.12960900000002</v>
      </c>
      <c r="F328" s="1" t="s">
        <v>2</v>
      </c>
      <c r="G328" s="1" t="s">
        <v>3</v>
      </c>
      <c r="H328" s="1" t="s">
        <v>101</v>
      </c>
      <c r="I328" s="1" t="s">
        <v>102</v>
      </c>
      <c r="J328" s="1" t="s">
        <v>294</v>
      </c>
      <c r="L328" s="1" t="str">
        <f t="shared" si="42"/>
        <v>'FPIQ'</v>
      </c>
      <c r="M328" s="1" t="str">
        <f t="shared" si="43"/>
        <v>'SEH31'</v>
      </c>
      <c r="N328" s="1" t="str">
        <f t="shared" si="43"/>
        <v>'1984'</v>
      </c>
      <c r="O328" s="1" t="str">
        <f t="shared" si="43"/>
        <v>'12'</v>
      </c>
      <c r="P328" s="1" t="str">
        <f t="shared" si="44"/>
        <v>'302.129609'</v>
      </c>
      <c r="Q328" s="1" t="str">
        <f t="shared" si="45"/>
        <v>'FINAL'</v>
      </c>
      <c r="R328" s="1" t="str">
        <f t="shared" si="46"/>
        <v>'Index'</v>
      </c>
      <c r="S328" s="1" t="str">
        <f t="shared" si="47"/>
        <v>'Farm Inputs - FPI'</v>
      </c>
      <c r="T328" s="1" t="str">
        <f t="shared" si="40"/>
        <v>'Farm expense price index - Expense categories -  (Base Dec 2013 = 1000)'</v>
      </c>
      <c r="U328" s="1" t="str">
        <f t="shared" si="41"/>
        <v>'All farms - Livestock purchases'</v>
      </c>
    </row>
    <row r="329" spans="1:21" x14ac:dyDescent="0.3">
      <c r="A329" s="1" t="s">
        <v>822</v>
      </c>
      <c r="B329" s="1" t="s">
        <v>1128</v>
      </c>
      <c r="C329" s="1">
        <v>2005</v>
      </c>
      <c r="D329" s="1">
        <v>6</v>
      </c>
      <c r="E329" s="1">
        <v>806.51595699999996</v>
      </c>
      <c r="F329" s="1" t="s">
        <v>2</v>
      </c>
      <c r="G329" s="1" t="s">
        <v>3</v>
      </c>
      <c r="H329" s="1" t="s">
        <v>101</v>
      </c>
      <c r="I329" s="1" t="s">
        <v>102</v>
      </c>
      <c r="J329" s="1" t="s">
        <v>302</v>
      </c>
      <c r="L329" s="1" t="str">
        <f t="shared" si="42"/>
        <v>'FPIQ'</v>
      </c>
      <c r="M329" s="1" t="str">
        <f t="shared" si="43"/>
        <v>'SEH49'</v>
      </c>
      <c r="N329" s="1" t="str">
        <f t="shared" si="43"/>
        <v>'2005'</v>
      </c>
      <c r="O329" s="1" t="str">
        <f t="shared" si="43"/>
        <v>'6'</v>
      </c>
      <c r="P329" s="1" t="str">
        <f t="shared" si="44"/>
        <v>'806.515957'</v>
      </c>
      <c r="Q329" s="1" t="str">
        <f t="shared" si="45"/>
        <v>'FINAL'</v>
      </c>
      <c r="R329" s="1" t="str">
        <f t="shared" si="46"/>
        <v>'Index'</v>
      </c>
      <c r="S329" s="1" t="str">
        <f t="shared" si="47"/>
        <v>'Farm Inputs - FPI'</v>
      </c>
      <c r="T329" s="1" t="str">
        <f t="shared" si="40"/>
        <v>'Farm expense price index - Expense categories -  (Base Dec 2013 = 1000)'</v>
      </c>
      <c r="U329" s="1" t="str">
        <f t="shared" si="41"/>
        <v>'All farms - All inputs excluding livestock'</v>
      </c>
    </row>
    <row r="330" spans="1:21" x14ac:dyDescent="0.3">
      <c r="A330" s="1" t="s">
        <v>847</v>
      </c>
      <c r="B330" s="1" t="s">
        <v>1129</v>
      </c>
      <c r="C330" s="1">
        <v>1994</v>
      </c>
      <c r="D330" s="1">
        <v>3</v>
      </c>
      <c r="E330" s="1">
        <v>914</v>
      </c>
      <c r="F330" s="1" t="s">
        <v>2</v>
      </c>
      <c r="G330" s="1" t="s">
        <v>3</v>
      </c>
      <c r="H330" s="1" t="s">
        <v>304</v>
      </c>
      <c r="I330" s="1" t="s">
        <v>305</v>
      </c>
      <c r="J330" s="1" t="s">
        <v>312</v>
      </c>
      <c r="L330" s="1" t="str">
        <f t="shared" si="42"/>
        <v>'NRGQ'</v>
      </c>
      <c r="M330" s="1" t="str">
        <f t="shared" si="43"/>
        <v>'SICZ7'</v>
      </c>
      <c r="N330" s="1" t="str">
        <f t="shared" si="43"/>
        <v>'1994'</v>
      </c>
      <c r="O330" s="1" t="str">
        <f t="shared" si="43"/>
        <v>'3'</v>
      </c>
      <c r="P330" s="1" t="str">
        <f t="shared" si="44"/>
        <v>'914'</v>
      </c>
      <c r="Q330" s="1" t="str">
        <f t="shared" si="45"/>
        <v>'FINAL'</v>
      </c>
      <c r="R330" s="1" t="str">
        <f t="shared" si="46"/>
        <v>'Index'</v>
      </c>
      <c r="S330" s="1" t="str">
        <f t="shared" si="47"/>
        <v>'Energy Statistics - NRG'</v>
      </c>
      <c r="T330" s="1" t="str">
        <f t="shared" si="40"/>
        <v>'Energy Price Indexes - Base Period December 1996 quarter (=1000)'</v>
      </c>
      <c r="U330" s="1" t="str">
        <f t="shared" si="41"/>
        <v>'Commercial Diesel (Bulk)'</v>
      </c>
    </row>
    <row r="331" spans="1:21" x14ac:dyDescent="0.3">
      <c r="A331" s="1" t="s">
        <v>847</v>
      </c>
      <c r="B331" s="1" t="s">
        <v>1130</v>
      </c>
      <c r="C331" s="1">
        <v>2009</v>
      </c>
      <c r="D331" s="1">
        <v>9</v>
      </c>
      <c r="E331" s="1">
        <v>2021</v>
      </c>
      <c r="F331" s="1" t="s">
        <v>2</v>
      </c>
      <c r="G331" s="1" t="s">
        <v>3</v>
      </c>
      <c r="H331" s="1" t="s">
        <v>304</v>
      </c>
      <c r="I331" s="1" t="s">
        <v>305</v>
      </c>
      <c r="J331" s="1" t="s">
        <v>322</v>
      </c>
      <c r="L331" s="1" t="str">
        <f t="shared" si="42"/>
        <v>'NRGQ'</v>
      </c>
      <c r="M331" s="1" t="str">
        <f t="shared" si="43"/>
        <v>'SIHZ6'</v>
      </c>
      <c r="N331" s="1" t="str">
        <f t="shared" si="43"/>
        <v>'2009'</v>
      </c>
      <c r="O331" s="1" t="str">
        <f t="shared" si="43"/>
        <v>'9'</v>
      </c>
      <c r="P331" s="1" t="str">
        <f t="shared" si="44"/>
        <v>'2021'</v>
      </c>
      <c r="Q331" s="1" t="str">
        <f t="shared" si="45"/>
        <v>'FINAL'</v>
      </c>
      <c r="R331" s="1" t="str">
        <f t="shared" si="46"/>
        <v>'Index'</v>
      </c>
      <c r="S331" s="1" t="str">
        <f t="shared" si="47"/>
        <v>'Energy Statistics - NRG'</v>
      </c>
      <c r="T331" s="1" t="str">
        <f t="shared" si="40"/>
        <v>'Energy Price Indexes - Base Period December 1996 quarter (=1000)'</v>
      </c>
      <c r="U331" s="1" t="str">
        <f t="shared" si="41"/>
        <v>'Household Alternative Motor Fuels'</v>
      </c>
    </row>
    <row r="332" spans="1:21" x14ac:dyDescent="0.3">
      <c r="A332" s="1" t="s">
        <v>850</v>
      </c>
      <c r="B332" s="1" t="s">
        <v>1131</v>
      </c>
      <c r="C332" s="1">
        <v>2001</v>
      </c>
      <c r="D332" s="1">
        <v>6</v>
      </c>
      <c r="E332" s="1">
        <v>1.4</v>
      </c>
      <c r="F332" s="1" t="s">
        <v>2</v>
      </c>
      <c r="G332" s="1" t="s">
        <v>97</v>
      </c>
      <c r="H332" s="1" t="s">
        <v>324</v>
      </c>
      <c r="I332" s="1" t="s">
        <v>330</v>
      </c>
      <c r="J332" s="1" t="s">
        <v>523</v>
      </c>
      <c r="L332" s="1" t="str">
        <f t="shared" si="42"/>
        <v>'PPIQ'</v>
      </c>
      <c r="M332" s="1" t="str">
        <f t="shared" si="43"/>
        <v>'SQN900000PC'</v>
      </c>
      <c r="N332" s="1" t="str">
        <f t="shared" si="43"/>
        <v>'2001'</v>
      </c>
      <c r="O332" s="1" t="str">
        <f t="shared" si="43"/>
        <v>'6'</v>
      </c>
      <c r="P332" s="1" t="str">
        <f t="shared" si="44"/>
        <v>'1.4'</v>
      </c>
      <c r="Q332" s="1" t="str">
        <f t="shared" si="45"/>
        <v>'FINAL'</v>
      </c>
      <c r="R332" s="1" t="str">
        <f t="shared" si="46"/>
        <v>'Percent'</v>
      </c>
      <c r="S332" s="1" t="str">
        <f t="shared" si="47"/>
        <v>'Producers Price Index - PPI'</v>
      </c>
      <c r="T332" s="1" t="str">
        <f t="shared" si="40"/>
        <v>'Inputs (ANZSIC06) - NZSIOC level 1, percentage change, Base: Dec. 2010 qtr'</v>
      </c>
      <c r="U332" s="1" t="str">
        <f t="shared" si="41"/>
        <v>'Construction'</v>
      </c>
    </row>
    <row r="333" spans="1:21" x14ac:dyDescent="0.3">
      <c r="A333" s="1" t="s">
        <v>850</v>
      </c>
      <c r="B333" s="1" t="s">
        <v>1132</v>
      </c>
      <c r="C333" s="1">
        <v>1996</v>
      </c>
      <c r="D333" s="1">
        <v>3</v>
      </c>
      <c r="E333" s="1">
        <v>629.79258300000004</v>
      </c>
      <c r="F333" s="1" t="s">
        <v>2</v>
      </c>
      <c r="G333" s="1" t="s">
        <v>3</v>
      </c>
      <c r="H333" s="1" t="s">
        <v>324</v>
      </c>
      <c r="I333" s="1" t="s">
        <v>339</v>
      </c>
      <c r="J333" s="1" t="s">
        <v>346</v>
      </c>
      <c r="L333" s="1" t="str">
        <f t="shared" si="42"/>
        <v>'PPIQ'</v>
      </c>
      <c r="M333" s="1" t="str">
        <f t="shared" si="43"/>
        <v>'SQNAA1300'</v>
      </c>
      <c r="N333" s="1" t="str">
        <f t="shared" si="43"/>
        <v>'1996'</v>
      </c>
      <c r="O333" s="1" t="str">
        <f t="shared" si="43"/>
        <v>'3'</v>
      </c>
      <c r="P333" s="1" t="str">
        <f t="shared" si="44"/>
        <v>'629.792583'</v>
      </c>
      <c r="Q333" s="1" t="str">
        <f t="shared" si="45"/>
        <v>'FINAL'</v>
      </c>
      <c r="R333" s="1" t="str">
        <f t="shared" si="46"/>
        <v>'Index'</v>
      </c>
      <c r="S333" s="1" t="str">
        <f t="shared" si="47"/>
        <v>'Producers Price Index - PPI'</v>
      </c>
      <c r="T333" s="1" t="str">
        <f t="shared" si="40"/>
        <v>'Inputs (ANZSIC06) - NZSIOC level 3, Base: Dec. 2010 quarter (=1000)'</v>
      </c>
      <c r="U333" s="1" t="str">
        <f t="shared" si="41"/>
        <v>'Dairy Cattle Farming'</v>
      </c>
    </row>
    <row r="334" spans="1:21" x14ac:dyDescent="0.3">
      <c r="A334" s="1" t="s">
        <v>850</v>
      </c>
      <c r="B334" s="1" t="s">
        <v>1133</v>
      </c>
      <c r="C334" s="1">
        <v>2001</v>
      </c>
      <c r="D334" s="1">
        <v>6</v>
      </c>
      <c r="E334" s="1">
        <v>794</v>
      </c>
      <c r="F334" s="1" t="s">
        <v>2</v>
      </c>
      <c r="G334" s="1" t="s">
        <v>3</v>
      </c>
      <c r="H334" s="1" t="s">
        <v>324</v>
      </c>
      <c r="I334" s="1" t="s">
        <v>336</v>
      </c>
      <c r="J334" s="1" t="s">
        <v>354</v>
      </c>
      <c r="L334" s="1" t="str">
        <f t="shared" si="42"/>
        <v>'PPIQ'</v>
      </c>
      <c r="M334" s="1" t="str">
        <f t="shared" si="43"/>
        <v>'SQNAA3000'</v>
      </c>
      <c r="N334" s="1" t="str">
        <f t="shared" si="43"/>
        <v>'2001'</v>
      </c>
      <c r="O334" s="1" t="str">
        <f t="shared" si="43"/>
        <v>'6'</v>
      </c>
      <c r="P334" s="1" t="str">
        <f t="shared" si="44"/>
        <v>'794'</v>
      </c>
      <c r="Q334" s="1" t="str">
        <f t="shared" si="45"/>
        <v>'FINAL'</v>
      </c>
      <c r="R334" s="1" t="str">
        <f t="shared" si="46"/>
        <v>'Index'</v>
      </c>
      <c r="S334" s="1" t="str">
        <f t="shared" si="47"/>
        <v>'Producers Price Index - PPI'</v>
      </c>
      <c r="T334" s="1" t="str">
        <f t="shared" si="40"/>
        <v>'Inputs (ANZSIC06) - NZSIOC level 2, Base: Dec. 2010 quarter (=1000)'</v>
      </c>
      <c r="U334" s="1" t="str">
        <f t="shared" si="41"/>
        <v>'Fishing, Aquaculture and Agriculture, Forestry and Fishing Support Services'</v>
      </c>
    </row>
    <row r="335" spans="1:21" x14ac:dyDescent="0.3">
      <c r="A335" s="1" t="s">
        <v>850</v>
      </c>
      <c r="B335" s="1" t="s">
        <v>1134</v>
      </c>
      <c r="C335" s="1">
        <v>2017</v>
      </c>
      <c r="D335" s="1">
        <v>12</v>
      </c>
      <c r="E335" s="1">
        <v>1141</v>
      </c>
      <c r="F335" s="1" t="s">
        <v>2</v>
      </c>
      <c r="G335" s="1" t="s">
        <v>3</v>
      </c>
      <c r="H335" s="1" t="s">
        <v>324</v>
      </c>
      <c r="I335" s="1" t="s">
        <v>336</v>
      </c>
      <c r="J335" s="1" t="s">
        <v>523</v>
      </c>
      <c r="L335" s="1" t="str">
        <f t="shared" si="42"/>
        <v>'PPIQ'</v>
      </c>
      <c r="M335" s="1" t="str">
        <f t="shared" si="43"/>
        <v>'SQNBB1000'</v>
      </c>
      <c r="N335" s="1" t="str">
        <f t="shared" si="43"/>
        <v>'2017'</v>
      </c>
      <c r="O335" s="1" t="str">
        <f t="shared" si="43"/>
        <v>'12'</v>
      </c>
      <c r="P335" s="1" t="str">
        <f t="shared" si="44"/>
        <v>'1141'</v>
      </c>
      <c r="Q335" s="1" t="str">
        <f t="shared" si="45"/>
        <v>'FINAL'</v>
      </c>
      <c r="R335" s="1" t="str">
        <f t="shared" si="46"/>
        <v>'Index'</v>
      </c>
      <c r="S335" s="1" t="str">
        <f t="shared" si="47"/>
        <v>'Producers Price Index - PPI'</v>
      </c>
      <c r="T335" s="1" t="str">
        <f t="shared" si="40"/>
        <v>'Inputs (ANZSIC06) - NZSIOC level 2, Base: Dec. 2010 quarter (=1000)'</v>
      </c>
      <c r="U335" s="1" t="str">
        <f t="shared" si="41"/>
        <v>'Construction'</v>
      </c>
    </row>
    <row r="336" spans="1:21" x14ac:dyDescent="0.3">
      <c r="A336" s="1" t="s">
        <v>850</v>
      </c>
      <c r="B336" s="1" t="s">
        <v>1135</v>
      </c>
      <c r="C336" s="1">
        <v>2020</v>
      </c>
      <c r="D336" s="1">
        <v>9</v>
      </c>
      <c r="E336" s="1">
        <v>1154</v>
      </c>
      <c r="F336" s="1" t="s">
        <v>2</v>
      </c>
      <c r="G336" s="1" t="s">
        <v>3</v>
      </c>
      <c r="H336" s="1" t="s">
        <v>324</v>
      </c>
      <c r="I336" s="1" t="s">
        <v>364</v>
      </c>
      <c r="J336" s="1" t="s">
        <v>376</v>
      </c>
      <c r="L336" s="1" t="str">
        <f t="shared" si="42"/>
        <v>'PPIQ'</v>
      </c>
      <c r="M336" s="1" t="str">
        <f t="shared" si="43"/>
        <v>'SQNC05130'</v>
      </c>
      <c r="N336" s="1" t="str">
        <f t="shared" si="43"/>
        <v>'2020'</v>
      </c>
      <c r="O336" s="1" t="str">
        <f t="shared" si="43"/>
        <v>'9'</v>
      </c>
      <c r="P336" s="1" t="str">
        <f t="shared" si="44"/>
        <v>'1154'</v>
      </c>
      <c r="Q336" s="1" t="str">
        <f t="shared" si="45"/>
        <v>'FINAL'</v>
      </c>
      <c r="R336" s="1" t="str">
        <f t="shared" si="46"/>
        <v>'Index'</v>
      </c>
      <c r="S336" s="1" t="str">
        <f t="shared" si="47"/>
        <v>'Producers Price Index - PPI'</v>
      </c>
      <c r="T336" s="1" t="str">
        <f t="shared" si="40"/>
        <v>'Published input commodities, Base Dec 2009'</v>
      </c>
      <c r="U336" s="1" t="str">
        <f t="shared" si="41"/>
        <v>'Hunting and fishing support services'</v>
      </c>
    </row>
    <row r="337" spans="1:21" x14ac:dyDescent="0.3">
      <c r="A337" s="1" t="s">
        <v>850</v>
      </c>
      <c r="B337" s="1" t="s">
        <v>1136</v>
      </c>
      <c r="C337" s="1">
        <v>2011</v>
      </c>
      <c r="D337" s="1">
        <v>9</v>
      </c>
      <c r="E337" s="1">
        <v>1003</v>
      </c>
      <c r="F337" s="1" t="s">
        <v>2</v>
      </c>
      <c r="G337" s="1" t="s">
        <v>3</v>
      </c>
      <c r="H337" s="1" t="s">
        <v>324</v>
      </c>
      <c r="I337" s="1" t="s">
        <v>364</v>
      </c>
      <c r="J337" s="1" t="s">
        <v>388</v>
      </c>
      <c r="L337" s="1" t="str">
        <f t="shared" si="42"/>
        <v>'PPIQ'</v>
      </c>
      <c r="M337" s="1" t="str">
        <f t="shared" si="43"/>
        <v>'SQNC32250'</v>
      </c>
      <c r="N337" s="1" t="str">
        <f t="shared" si="43"/>
        <v>'2011'</v>
      </c>
      <c r="O337" s="1" t="str">
        <f t="shared" si="43"/>
        <v>'9'</v>
      </c>
      <c r="P337" s="1" t="str">
        <f t="shared" si="44"/>
        <v>'1003'</v>
      </c>
      <c r="Q337" s="1" t="str">
        <f t="shared" si="45"/>
        <v>'FINAL'</v>
      </c>
      <c r="R337" s="1" t="str">
        <f t="shared" si="46"/>
        <v>'Index'</v>
      </c>
      <c r="S337" s="1" t="str">
        <f t="shared" si="47"/>
        <v>'Producers Price Index - PPI'</v>
      </c>
      <c r="T337" s="1" t="str">
        <f t="shared" si="40"/>
        <v>'Published input commodities, Base Dec 2009'</v>
      </c>
      <c r="U337" s="1" t="str">
        <f t="shared" si="41"/>
        <v>'Books, newspapers, and other printed material'</v>
      </c>
    </row>
    <row r="338" spans="1:21" x14ac:dyDescent="0.3">
      <c r="A338" s="1" t="s">
        <v>850</v>
      </c>
      <c r="B338" s="1" t="s">
        <v>1137</v>
      </c>
      <c r="C338" s="1">
        <v>2018</v>
      </c>
      <c r="D338" s="1">
        <v>6</v>
      </c>
      <c r="E338" s="1">
        <v>1362</v>
      </c>
      <c r="F338" s="1" t="s">
        <v>2</v>
      </c>
      <c r="G338" s="1" t="s">
        <v>3</v>
      </c>
      <c r="H338" s="1" t="s">
        <v>324</v>
      </c>
      <c r="I338" s="1" t="s">
        <v>364</v>
      </c>
      <c r="J338" s="1" t="s">
        <v>813</v>
      </c>
      <c r="L338" s="1" t="str">
        <f t="shared" si="42"/>
        <v>'PPIQ'</v>
      </c>
      <c r="M338" s="1" t="str">
        <f t="shared" si="43"/>
        <v>'SQNC38000'</v>
      </c>
      <c r="N338" s="1" t="str">
        <f t="shared" si="43"/>
        <v>'2018'</v>
      </c>
      <c r="O338" s="1" t="str">
        <f t="shared" si="43"/>
        <v>'6'</v>
      </c>
      <c r="P338" s="1" t="str">
        <f t="shared" si="44"/>
        <v>'1362'</v>
      </c>
      <c r="Q338" s="1" t="str">
        <f t="shared" si="45"/>
        <v>'FINAL'</v>
      </c>
      <c r="R338" s="1" t="str">
        <f t="shared" si="46"/>
        <v>'Index'</v>
      </c>
      <c r="S338" s="1" t="str">
        <f t="shared" si="47"/>
        <v>'Producers Price Index - PPI'</v>
      </c>
      <c r="T338" s="1" t="str">
        <f t="shared" si="40"/>
        <v>'Published input commodities, Base Dec 2009'</v>
      </c>
      <c r="U338" s="1" t="str">
        <f t="shared" si="41"/>
        <v>'Waste &amp; scrap'</v>
      </c>
    </row>
    <row r="339" spans="1:21" x14ac:dyDescent="0.3">
      <c r="A339" s="1" t="s">
        <v>850</v>
      </c>
      <c r="B339" s="1" t="s">
        <v>1138</v>
      </c>
      <c r="C339" s="1">
        <v>2020</v>
      </c>
      <c r="D339" s="1">
        <v>12</v>
      </c>
      <c r="E339" s="1">
        <v>927</v>
      </c>
      <c r="F339" s="1" t="s">
        <v>2</v>
      </c>
      <c r="G339" s="1" t="s">
        <v>3</v>
      </c>
      <c r="H339" s="1" t="s">
        <v>324</v>
      </c>
      <c r="I339" s="1" t="s">
        <v>364</v>
      </c>
      <c r="J339" s="1" t="s">
        <v>411</v>
      </c>
      <c r="L339" s="1" t="str">
        <f t="shared" si="42"/>
        <v>'PPIQ'</v>
      </c>
      <c r="M339" s="1" t="str">
        <f t="shared" si="43"/>
        <v>'SQNC49650'</v>
      </c>
      <c r="N339" s="1" t="str">
        <f t="shared" si="43"/>
        <v>'2020'</v>
      </c>
      <c r="O339" s="1" t="str">
        <f t="shared" si="43"/>
        <v>'12'</v>
      </c>
      <c r="P339" s="1" t="str">
        <f t="shared" si="44"/>
        <v>'927'</v>
      </c>
      <c r="Q339" s="1" t="str">
        <f t="shared" si="45"/>
        <v>'FINAL'</v>
      </c>
      <c r="R339" s="1" t="str">
        <f t="shared" si="46"/>
        <v>'Index'</v>
      </c>
      <c r="S339" s="1" t="str">
        <f t="shared" si="47"/>
        <v>'Producers Price Index - PPI'</v>
      </c>
      <c r="T339" s="1" t="str">
        <f t="shared" ref="T339:T402" si="48">CONCATENATE("'",I339,"'")</f>
        <v>'Published input commodities, Base Dec 2009'</v>
      </c>
      <c r="U339" s="1" t="str">
        <f t="shared" ref="U339:U402" si="49">CONCATENATE("'",J339,"'")</f>
        <v>'Contract manufacturing services'</v>
      </c>
    </row>
    <row r="340" spans="1:21" x14ac:dyDescent="0.3">
      <c r="A340" s="1" t="s">
        <v>850</v>
      </c>
      <c r="B340" s="1" t="s">
        <v>1139</v>
      </c>
      <c r="C340" s="1">
        <v>2011</v>
      </c>
      <c r="D340" s="1">
        <v>12</v>
      </c>
      <c r="E340" s="1">
        <v>1115</v>
      </c>
      <c r="F340" s="1" t="s">
        <v>2</v>
      </c>
      <c r="G340" s="1" t="s">
        <v>3</v>
      </c>
      <c r="H340" s="1" t="s">
        <v>324</v>
      </c>
      <c r="I340" s="1" t="s">
        <v>364</v>
      </c>
      <c r="J340" s="1" t="s">
        <v>424</v>
      </c>
      <c r="L340" s="1" t="str">
        <f t="shared" si="42"/>
        <v>'PPIQ'</v>
      </c>
      <c r="M340" s="1" t="str">
        <f t="shared" si="43"/>
        <v>'SQNC75120'</v>
      </c>
      <c r="N340" s="1" t="str">
        <f t="shared" si="43"/>
        <v>'2011'</v>
      </c>
      <c r="O340" s="1" t="str">
        <f t="shared" si="43"/>
        <v>'12'</v>
      </c>
      <c r="P340" s="1" t="str">
        <f t="shared" si="44"/>
        <v>'1115'</v>
      </c>
      <c r="Q340" s="1" t="str">
        <f t="shared" si="45"/>
        <v>'FINAL'</v>
      </c>
      <c r="R340" s="1" t="str">
        <f t="shared" si="46"/>
        <v>'Index'</v>
      </c>
      <c r="S340" s="1" t="str">
        <f t="shared" si="47"/>
        <v>'Producers Price Index - PPI'</v>
      </c>
      <c r="T340" s="1" t="str">
        <f t="shared" si="48"/>
        <v>'Published input commodities, Base Dec 2009'</v>
      </c>
      <c r="U340" s="1" t="str">
        <f t="shared" si="49"/>
        <v>'Road passenger transport services'</v>
      </c>
    </row>
    <row r="341" spans="1:21" x14ac:dyDescent="0.3">
      <c r="A341" s="1" t="s">
        <v>850</v>
      </c>
      <c r="B341" s="1" t="s">
        <v>1140</v>
      </c>
      <c r="C341" s="1">
        <v>2014</v>
      </c>
      <c r="D341" s="1">
        <v>6</v>
      </c>
      <c r="E341" s="1">
        <v>1060</v>
      </c>
      <c r="F341" s="1" t="s">
        <v>2</v>
      </c>
      <c r="G341" s="1" t="s">
        <v>3</v>
      </c>
      <c r="H341" s="1" t="s">
        <v>324</v>
      </c>
      <c r="I341" s="1" t="s">
        <v>364</v>
      </c>
      <c r="J341" s="1" t="s">
        <v>439</v>
      </c>
      <c r="L341" s="1" t="str">
        <f t="shared" si="42"/>
        <v>'PPIQ'</v>
      </c>
      <c r="M341" s="1" t="str">
        <f t="shared" si="43"/>
        <v>'SQNC82120'</v>
      </c>
      <c r="N341" s="1" t="str">
        <f t="shared" si="43"/>
        <v>'2014'</v>
      </c>
      <c r="O341" s="1" t="str">
        <f t="shared" si="43"/>
        <v>'6'</v>
      </c>
      <c r="P341" s="1" t="str">
        <f t="shared" si="44"/>
        <v>'1060'</v>
      </c>
      <c r="Q341" s="1" t="str">
        <f t="shared" si="45"/>
        <v>'FINAL'</v>
      </c>
      <c r="R341" s="1" t="str">
        <f t="shared" si="46"/>
        <v>'Index'</v>
      </c>
      <c r="S341" s="1" t="str">
        <f t="shared" si="47"/>
        <v>'Producers Price Index - PPI'</v>
      </c>
      <c r="T341" s="1" t="str">
        <f t="shared" si="48"/>
        <v>'Published input commodities, Base Dec 2009'</v>
      </c>
      <c r="U341" s="1" t="str">
        <f t="shared" si="49"/>
        <v>'Rent of plant, machinery, and equipment'</v>
      </c>
    </row>
    <row r="342" spans="1:21" x14ac:dyDescent="0.3">
      <c r="A342" s="1" t="s">
        <v>850</v>
      </c>
      <c r="B342" s="1" t="s">
        <v>1141</v>
      </c>
      <c r="C342" s="1">
        <v>2016</v>
      </c>
      <c r="D342" s="1">
        <v>12</v>
      </c>
      <c r="E342" s="1">
        <v>1074</v>
      </c>
      <c r="F342" s="1" t="s">
        <v>2</v>
      </c>
      <c r="G342" s="1" t="s">
        <v>3</v>
      </c>
      <c r="H342" s="1" t="s">
        <v>324</v>
      </c>
      <c r="I342" s="1" t="s">
        <v>364</v>
      </c>
      <c r="J342" s="1" t="s">
        <v>454</v>
      </c>
      <c r="L342" s="1" t="str">
        <f t="shared" si="42"/>
        <v>'PPIQ'</v>
      </c>
      <c r="M342" s="1" t="str">
        <f t="shared" si="43"/>
        <v>'SQNC98200'</v>
      </c>
      <c r="N342" s="1" t="str">
        <f t="shared" si="43"/>
        <v>'2016'</v>
      </c>
      <c r="O342" s="1" t="str">
        <f t="shared" si="43"/>
        <v>'12'</v>
      </c>
      <c r="P342" s="1" t="str">
        <f t="shared" si="44"/>
        <v>'1074'</v>
      </c>
      <c r="Q342" s="1" t="str">
        <f t="shared" si="45"/>
        <v>'FINAL'</v>
      </c>
      <c r="R342" s="1" t="str">
        <f t="shared" si="46"/>
        <v>'Index'</v>
      </c>
      <c r="S342" s="1" t="str">
        <f t="shared" si="47"/>
        <v>'Producers Price Index - PPI'</v>
      </c>
      <c r="T342" s="1" t="str">
        <f t="shared" si="48"/>
        <v>'Published input commodities, Base Dec 2009'</v>
      </c>
      <c r="U342" s="1" t="str">
        <f t="shared" si="49"/>
        <v>'Membership services'</v>
      </c>
    </row>
    <row r="343" spans="1:21" x14ac:dyDescent="0.3">
      <c r="A343" s="1" t="s">
        <v>850</v>
      </c>
      <c r="B343" s="1" t="s">
        <v>1142</v>
      </c>
      <c r="C343" s="1">
        <v>2002</v>
      </c>
      <c r="D343" s="1">
        <v>12</v>
      </c>
      <c r="E343" s="1">
        <v>517.83944499999996</v>
      </c>
      <c r="F343" s="1" t="s">
        <v>2</v>
      </c>
      <c r="G343" s="1" t="s">
        <v>3</v>
      </c>
      <c r="H343" s="1" t="s">
        <v>324</v>
      </c>
      <c r="I343" s="1" t="s">
        <v>339</v>
      </c>
      <c r="J343" s="1" t="s">
        <v>463</v>
      </c>
      <c r="L343" s="1" t="str">
        <f t="shared" si="42"/>
        <v>'PPIQ'</v>
      </c>
      <c r="M343" s="1" t="str">
        <f t="shared" si="43"/>
        <v>'SQNCC1300'</v>
      </c>
      <c r="N343" s="1" t="str">
        <f t="shared" si="43"/>
        <v>'2002'</v>
      </c>
      <c r="O343" s="1" t="str">
        <f t="shared" si="43"/>
        <v>'12'</v>
      </c>
      <c r="P343" s="1" t="str">
        <f t="shared" si="44"/>
        <v>'517.839445'</v>
      </c>
      <c r="Q343" s="1" t="str">
        <f t="shared" si="45"/>
        <v>'FINAL'</v>
      </c>
      <c r="R343" s="1" t="str">
        <f t="shared" si="46"/>
        <v>'Index'</v>
      </c>
      <c r="S343" s="1" t="str">
        <f t="shared" si="47"/>
        <v>'Producers Price Index - PPI'</v>
      </c>
      <c r="T343" s="1" t="str">
        <f t="shared" si="48"/>
        <v>'Inputs (ANZSIC06) - NZSIOC level 3, Base: Dec. 2010 quarter (=1000)'</v>
      </c>
      <c r="U343" s="1" t="str">
        <f t="shared" si="49"/>
        <v>'Dairy Product Manufacturing'</v>
      </c>
    </row>
    <row r="344" spans="1:21" x14ac:dyDescent="0.3">
      <c r="A344" s="1" t="s">
        <v>850</v>
      </c>
      <c r="B344" s="1" t="s">
        <v>1143</v>
      </c>
      <c r="C344" s="1">
        <v>2015</v>
      </c>
      <c r="D344" s="1">
        <v>12</v>
      </c>
      <c r="E344" s="1">
        <v>1186</v>
      </c>
      <c r="F344" s="1" t="s">
        <v>2</v>
      </c>
      <c r="G344" s="1" t="s">
        <v>3</v>
      </c>
      <c r="H344" s="1" t="s">
        <v>324</v>
      </c>
      <c r="I344" s="1" t="s">
        <v>336</v>
      </c>
      <c r="J344" s="1" t="s">
        <v>471</v>
      </c>
      <c r="L344" s="1" t="str">
        <f t="shared" si="42"/>
        <v>'PPIQ'</v>
      </c>
      <c r="M344" s="1" t="str">
        <f t="shared" si="43"/>
        <v>'SQNCC2000'</v>
      </c>
      <c r="N344" s="1" t="str">
        <f t="shared" si="43"/>
        <v>'2015'</v>
      </c>
      <c r="O344" s="1" t="str">
        <f t="shared" si="43"/>
        <v>'12'</v>
      </c>
      <c r="P344" s="1" t="str">
        <f t="shared" si="44"/>
        <v>'1186'</v>
      </c>
      <c r="Q344" s="1" t="str">
        <f t="shared" si="45"/>
        <v>'FINAL'</v>
      </c>
      <c r="R344" s="1" t="str">
        <f t="shared" si="46"/>
        <v>'Index'</v>
      </c>
      <c r="S344" s="1" t="str">
        <f t="shared" si="47"/>
        <v>'Producers Price Index - PPI'</v>
      </c>
      <c r="T344" s="1" t="str">
        <f t="shared" si="48"/>
        <v>'Inputs (ANZSIC06) - NZSIOC level 2, Base: Dec. 2010 quarter (=1000)'</v>
      </c>
      <c r="U344" s="1" t="str">
        <f t="shared" si="49"/>
        <v>'Textile, Leather, Clothing and Footwear Manufacturing'</v>
      </c>
    </row>
    <row r="345" spans="1:21" x14ac:dyDescent="0.3">
      <c r="A345" s="1" t="s">
        <v>850</v>
      </c>
      <c r="B345" s="1" t="s">
        <v>1144</v>
      </c>
      <c r="C345" s="1">
        <v>2001</v>
      </c>
      <c r="D345" s="1">
        <v>12</v>
      </c>
      <c r="E345" s="1">
        <v>821.61361999999997</v>
      </c>
      <c r="F345" s="1" t="s">
        <v>2</v>
      </c>
      <c r="G345" s="1" t="s">
        <v>3</v>
      </c>
      <c r="H345" s="1" t="s">
        <v>324</v>
      </c>
      <c r="I345" s="1" t="s">
        <v>339</v>
      </c>
      <c r="J345" s="1" t="s">
        <v>481</v>
      </c>
      <c r="L345" s="1" t="str">
        <f t="shared" si="42"/>
        <v>'PPIQ'</v>
      </c>
      <c r="M345" s="1" t="str">
        <f t="shared" si="43"/>
        <v>'SQNCC3200'</v>
      </c>
      <c r="N345" s="1" t="str">
        <f t="shared" si="43"/>
        <v>'2001'</v>
      </c>
      <c r="O345" s="1" t="str">
        <f t="shared" si="43"/>
        <v>'12'</v>
      </c>
      <c r="P345" s="1" t="str">
        <f t="shared" si="44"/>
        <v>'821.61362'</v>
      </c>
      <c r="Q345" s="1" t="str">
        <f t="shared" si="45"/>
        <v>'FINAL'</v>
      </c>
      <c r="R345" s="1" t="str">
        <f t="shared" si="46"/>
        <v>'Index'</v>
      </c>
      <c r="S345" s="1" t="str">
        <f t="shared" si="47"/>
        <v>'Producers Price Index - PPI'</v>
      </c>
      <c r="T345" s="1" t="str">
        <f t="shared" si="48"/>
        <v>'Inputs (ANZSIC06) - NZSIOC level 3, Base: Dec. 2010 quarter (=1000)'</v>
      </c>
      <c r="U345" s="1" t="str">
        <f t="shared" si="49"/>
        <v>'Pulp, Paper and Converted Paper Product Manufacturing'</v>
      </c>
    </row>
    <row r="346" spans="1:21" x14ac:dyDescent="0.3">
      <c r="A346" s="1" t="s">
        <v>850</v>
      </c>
      <c r="B346" s="1" t="s">
        <v>1145</v>
      </c>
      <c r="C346" s="1">
        <v>2014</v>
      </c>
      <c r="D346" s="1">
        <v>12</v>
      </c>
      <c r="E346" s="1">
        <v>975</v>
      </c>
      <c r="F346" s="1" t="s">
        <v>2</v>
      </c>
      <c r="G346" s="1" t="s">
        <v>3</v>
      </c>
      <c r="H346" s="1" t="s">
        <v>324</v>
      </c>
      <c r="I346" s="1" t="s">
        <v>339</v>
      </c>
      <c r="J346" s="1" t="s">
        <v>488</v>
      </c>
      <c r="L346" s="1" t="str">
        <f t="shared" si="42"/>
        <v>'PPIQ'</v>
      </c>
      <c r="M346" s="1" t="str">
        <f t="shared" si="43"/>
        <v>'SQNCC5100'</v>
      </c>
      <c r="N346" s="1" t="str">
        <f t="shared" si="43"/>
        <v>'2014'</v>
      </c>
      <c r="O346" s="1" t="str">
        <f t="shared" si="43"/>
        <v>'12'</v>
      </c>
      <c r="P346" s="1" t="str">
        <f t="shared" si="44"/>
        <v>'975'</v>
      </c>
      <c r="Q346" s="1" t="str">
        <f t="shared" si="45"/>
        <v>'FINAL'</v>
      </c>
      <c r="R346" s="1" t="str">
        <f t="shared" si="46"/>
        <v>'Index'</v>
      </c>
      <c r="S346" s="1" t="str">
        <f t="shared" si="47"/>
        <v>'Producers Price Index - PPI'</v>
      </c>
      <c r="T346" s="1" t="str">
        <f t="shared" si="48"/>
        <v>'Inputs (ANZSIC06) - NZSIOC level 3, Base: Dec. 2010 quarter (=1000)'</v>
      </c>
      <c r="U346" s="1" t="str">
        <f t="shared" si="49"/>
        <v>'Petroleum and Coal Product Manufacturing'</v>
      </c>
    </row>
    <row r="347" spans="1:21" x14ac:dyDescent="0.3">
      <c r="A347" s="1" t="s">
        <v>850</v>
      </c>
      <c r="B347" s="1" t="s">
        <v>1146</v>
      </c>
      <c r="C347" s="1">
        <v>2007</v>
      </c>
      <c r="D347" s="1">
        <v>12</v>
      </c>
      <c r="E347" s="1">
        <v>899</v>
      </c>
      <c r="F347" s="1" t="s">
        <v>2</v>
      </c>
      <c r="G347" s="1" t="s">
        <v>3</v>
      </c>
      <c r="H347" s="1" t="s">
        <v>324</v>
      </c>
      <c r="I347" s="1" t="s">
        <v>341</v>
      </c>
      <c r="J347" s="1" t="s">
        <v>494</v>
      </c>
      <c r="L347" s="1" t="str">
        <f t="shared" si="42"/>
        <v>'PPIQ'</v>
      </c>
      <c r="M347" s="1" t="str">
        <f t="shared" si="43"/>
        <v>'SQNCC611X'</v>
      </c>
      <c r="N347" s="1" t="str">
        <f t="shared" si="43"/>
        <v>'2007'</v>
      </c>
      <c r="O347" s="1" t="str">
        <f t="shared" si="43"/>
        <v>'12'</v>
      </c>
      <c r="P347" s="1" t="str">
        <f t="shared" si="44"/>
        <v>'899'</v>
      </c>
      <c r="Q347" s="1" t="str">
        <f t="shared" si="45"/>
        <v>'FINAL'</v>
      </c>
      <c r="R347" s="1" t="str">
        <f t="shared" si="46"/>
        <v>'Index'</v>
      </c>
      <c r="S347" s="1" t="str">
        <f t="shared" si="47"/>
        <v>'Producers Price Index - PPI'</v>
      </c>
      <c r="T347" s="1" t="str">
        <f t="shared" si="48"/>
        <v>'Inputs (ANZSIC06) - NZSIOC level 4, Base: Dec. 2010 quarter (=1000)'</v>
      </c>
      <c r="U347" s="1" t="str">
        <f t="shared" si="49"/>
        <v>'Non-Metallic Mineral Product Manufacturing'</v>
      </c>
    </row>
    <row r="348" spans="1:21" x14ac:dyDescent="0.3">
      <c r="A348" s="1" t="s">
        <v>850</v>
      </c>
      <c r="B348" s="1" t="s">
        <v>968</v>
      </c>
      <c r="C348" s="1">
        <v>2020</v>
      </c>
      <c r="D348" s="1">
        <v>12</v>
      </c>
      <c r="E348" s="1">
        <v>1192</v>
      </c>
      <c r="F348" s="1" t="s">
        <v>118</v>
      </c>
      <c r="G348" s="1" t="s">
        <v>3</v>
      </c>
      <c r="H348" s="1" t="s">
        <v>324</v>
      </c>
      <c r="I348" s="1" t="s">
        <v>336</v>
      </c>
      <c r="J348" s="1" t="s">
        <v>504</v>
      </c>
      <c r="L348" s="1" t="str">
        <f t="shared" si="42"/>
        <v>'PPIQ'</v>
      </c>
      <c r="M348" s="1" t="str">
        <f t="shared" si="43"/>
        <v>'SQNCC8000'</v>
      </c>
      <c r="N348" s="1" t="str">
        <f t="shared" si="43"/>
        <v>'2020'</v>
      </c>
      <c r="O348" s="1" t="str">
        <f t="shared" si="43"/>
        <v>'12'</v>
      </c>
      <c r="P348" s="1" t="str">
        <f t="shared" si="44"/>
        <v>'1192'</v>
      </c>
      <c r="Q348" s="1" t="str">
        <f t="shared" si="45"/>
        <v>'REVISED'</v>
      </c>
      <c r="R348" s="1" t="str">
        <f t="shared" si="46"/>
        <v>'Index'</v>
      </c>
      <c r="S348" s="1" t="str">
        <f t="shared" si="47"/>
        <v>'Producers Price Index - PPI'</v>
      </c>
      <c r="T348" s="1" t="str">
        <f t="shared" si="48"/>
        <v>'Inputs (ANZSIC06) - NZSIOC level 2, Base: Dec. 2010 quarter (=1000)'</v>
      </c>
      <c r="U348" s="1" t="str">
        <f t="shared" si="49"/>
        <v>'Transport Equipment, Machinery and Equipment Manufacturing'</v>
      </c>
    </row>
    <row r="349" spans="1:21" x14ac:dyDescent="0.3">
      <c r="A349" s="1" t="s">
        <v>850</v>
      </c>
      <c r="B349" s="1" t="s">
        <v>1147</v>
      </c>
      <c r="C349" s="1">
        <v>2006</v>
      </c>
      <c r="D349" s="1">
        <v>12</v>
      </c>
      <c r="E349" s="1">
        <v>876.53429600000004</v>
      </c>
      <c r="F349" s="1" t="s">
        <v>2</v>
      </c>
      <c r="G349" s="1" t="s">
        <v>3</v>
      </c>
      <c r="H349" s="1" t="s">
        <v>324</v>
      </c>
      <c r="I349" s="1" t="s">
        <v>339</v>
      </c>
      <c r="J349" s="1" t="s">
        <v>512</v>
      </c>
      <c r="L349" s="1" t="str">
        <f t="shared" si="42"/>
        <v>'PPIQ'</v>
      </c>
      <c r="M349" s="1" t="str">
        <f t="shared" si="43"/>
        <v>'SQNCC9100'</v>
      </c>
      <c r="N349" s="1" t="str">
        <f t="shared" si="43"/>
        <v>'2006'</v>
      </c>
      <c r="O349" s="1" t="str">
        <f t="shared" si="43"/>
        <v>'12'</v>
      </c>
      <c r="P349" s="1" t="str">
        <f t="shared" si="44"/>
        <v>'876.534296'</v>
      </c>
      <c r="Q349" s="1" t="str">
        <f t="shared" si="45"/>
        <v>'FINAL'</v>
      </c>
      <c r="R349" s="1" t="str">
        <f t="shared" si="46"/>
        <v>'Index'</v>
      </c>
      <c r="S349" s="1" t="str">
        <f t="shared" si="47"/>
        <v>'Producers Price Index - PPI'</v>
      </c>
      <c r="T349" s="1" t="str">
        <f t="shared" si="48"/>
        <v>'Inputs (ANZSIC06) - NZSIOC level 3, Base: Dec. 2010 quarter (=1000)'</v>
      </c>
      <c r="U349" s="1" t="str">
        <f t="shared" si="49"/>
        <v>'Furniture and Other Manufacturing'</v>
      </c>
    </row>
    <row r="350" spans="1:21" x14ac:dyDescent="0.3">
      <c r="A350" s="1" t="s">
        <v>850</v>
      </c>
      <c r="B350" s="1" t="s">
        <v>970</v>
      </c>
      <c r="C350" s="1">
        <v>2019</v>
      </c>
      <c r="D350" s="1">
        <v>12</v>
      </c>
      <c r="E350" s="1">
        <v>1272</v>
      </c>
      <c r="F350" s="1" t="s">
        <v>2</v>
      </c>
      <c r="G350" s="1" t="s">
        <v>3</v>
      </c>
      <c r="H350" s="1" t="s">
        <v>324</v>
      </c>
      <c r="I350" s="1" t="s">
        <v>339</v>
      </c>
      <c r="J350" s="1" t="s">
        <v>522</v>
      </c>
      <c r="L350" s="1" t="str">
        <f t="shared" si="42"/>
        <v>'PPIQ'</v>
      </c>
      <c r="M350" s="1" t="str">
        <f t="shared" si="43"/>
        <v>'SQNDD1200'</v>
      </c>
      <c r="N350" s="1" t="str">
        <f t="shared" si="43"/>
        <v>'2019'</v>
      </c>
      <c r="O350" s="1" t="str">
        <f t="shared" si="43"/>
        <v>'12'</v>
      </c>
      <c r="P350" s="1" t="str">
        <f t="shared" si="44"/>
        <v>'1272'</v>
      </c>
      <c r="Q350" s="1" t="str">
        <f t="shared" si="45"/>
        <v>'FINAL'</v>
      </c>
      <c r="R350" s="1" t="str">
        <f t="shared" si="46"/>
        <v>'Index'</v>
      </c>
      <c r="S350" s="1" t="str">
        <f t="shared" si="47"/>
        <v>'Producers Price Index - PPI'</v>
      </c>
      <c r="T350" s="1" t="str">
        <f t="shared" si="48"/>
        <v>'Inputs (ANZSIC06) - NZSIOC level 3, Base: Dec. 2010 quarter (=1000)'</v>
      </c>
      <c r="U350" s="1" t="str">
        <f t="shared" si="49"/>
        <v>'Water, Sewerage, Drainage and Waste Services'</v>
      </c>
    </row>
    <row r="351" spans="1:21" x14ac:dyDescent="0.3">
      <c r="A351" s="1" t="s">
        <v>850</v>
      </c>
      <c r="B351" s="1" t="s">
        <v>1148</v>
      </c>
      <c r="C351" s="1">
        <v>2005</v>
      </c>
      <c r="D351" s="1">
        <v>12</v>
      </c>
      <c r="E351" s="1">
        <v>806</v>
      </c>
      <c r="F351" s="1" t="s">
        <v>2</v>
      </c>
      <c r="G351" s="1" t="s">
        <v>3</v>
      </c>
      <c r="H351" s="1" t="s">
        <v>324</v>
      </c>
      <c r="I351" s="1" t="s">
        <v>341</v>
      </c>
      <c r="J351" s="1" t="s">
        <v>530</v>
      </c>
      <c r="L351" s="1" t="str">
        <f t="shared" si="42"/>
        <v>'PPIQ'</v>
      </c>
      <c r="M351" s="1" t="str">
        <f t="shared" si="43"/>
        <v>'SQNEE121X'</v>
      </c>
      <c r="N351" s="1" t="str">
        <f t="shared" si="43"/>
        <v>'2005'</v>
      </c>
      <c r="O351" s="1" t="str">
        <f t="shared" si="43"/>
        <v>'12'</v>
      </c>
      <c r="P351" s="1" t="str">
        <f t="shared" si="44"/>
        <v>'806'</v>
      </c>
      <c r="Q351" s="1" t="str">
        <f t="shared" si="45"/>
        <v>'FINAL'</v>
      </c>
      <c r="R351" s="1" t="str">
        <f t="shared" si="46"/>
        <v>'Index'</v>
      </c>
      <c r="S351" s="1" t="str">
        <f t="shared" si="47"/>
        <v>'Producers Price Index - PPI'</v>
      </c>
      <c r="T351" s="1" t="str">
        <f t="shared" si="48"/>
        <v>'Inputs (ANZSIC06) - NZSIOC level 4, Base: Dec. 2010 quarter (=1000)'</v>
      </c>
      <c r="U351" s="1" t="str">
        <f t="shared" si="49"/>
        <v>'Heavy and Civil Engineering Construction'</v>
      </c>
    </row>
    <row r="352" spans="1:21" x14ac:dyDescent="0.3">
      <c r="A352" s="1" t="s">
        <v>850</v>
      </c>
      <c r="B352" s="1" t="s">
        <v>1149</v>
      </c>
      <c r="C352" s="1">
        <v>2018</v>
      </c>
      <c r="D352" s="1">
        <v>12</v>
      </c>
      <c r="E352" s="1">
        <v>1128</v>
      </c>
      <c r="F352" s="1" t="s">
        <v>2</v>
      </c>
      <c r="G352" s="1" t="s">
        <v>3</v>
      </c>
      <c r="H352" s="1" t="s">
        <v>324</v>
      </c>
      <c r="I352" s="1" t="s">
        <v>341</v>
      </c>
      <c r="J352" s="1" t="s">
        <v>539</v>
      </c>
      <c r="L352" s="1" t="str">
        <f t="shared" si="42"/>
        <v>'PPIQ'</v>
      </c>
      <c r="M352" s="1" t="str">
        <f t="shared" si="43"/>
        <v>'SQNFF111X'</v>
      </c>
      <c r="N352" s="1" t="str">
        <f t="shared" si="43"/>
        <v>'2018'</v>
      </c>
      <c r="O352" s="1" t="str">
        <f t="shared" si="43"/>
        <v>'12'</v>
      </c>
      <c r="P352" s="1" t="str">
        <f t="shared" si="44"/>
        <v>'1128'</v>
      </c>
      <c r="Q352" s="1" t="str">
        <f t="shared" si="45"/>
        <v>'FINAL'</v>
      </c>
      <c r="R352" s="1" t="str">
        <f t="shared" si="46"/>
        <v>'Index'</v>
      </c>
      <c r="S352" s="1" t="str">
        <f t="shared" si="47"/>
        <v>'Producers Price Index - PPI'</v>
      </c>
      <c r="T352" s="1" t="str">
        <f t="shared" si="48"/>
        <v>'Inputs (ANZSIC06) - NZSIOC level 4, Base: Dec. 2010 quarter (=1000)'</v>
      </c>
      <c r="U352" s="1" t="str">
        <f t="shared" si="49"/>
        <v>'Basic Material Wholesaling'</v>
      </c>
    </row>
    <row r="353" spans="1:21" x14ac:dyDescent="0.3">
      <c r="A353" s="1" t="s">
        <v>850</v>
      </c>
      <c r="B353" s="1" t="s">
        <v>1150</v>
      </c>
      <c r="C353" s="1">
        <v>2004</v>
      </c>
      <c r="D353" s="1">
        <v>12</v>
      </c>
      <c r="E353" s="1">
        <v>844</v>
      </c>
      <c r="F353" s="1" t="s">
        <v>2</v>
      </c>
      <c r="G353" s="1" t="s">
        <v>3</v>
      </c>
      <c r="H353" s="1" t="s">
        <v>324</v>
      </c>
      <c r="I353" s="1" t="s">
        <v>336</v>
      </c>
      <c r="J353" s="1" t="s">
        <v>549</v>
      </c>
      <c r="L353" s="1" t="str">
        <f t="shared" si="42"/>
        <v>'PPIQ'</v>
      </c>
      <c r="M353" s="1" t="str">
        <f t="shared" si="43"/>
        <v>'SQNGH1000'</v>
      </c>
      <c r="N353" s="1" t="str">
        <f t="shared" si="43"/>
        <v>'2004'</v>
      </c>
      <c r="O353" s="1" t="str">
        <f t="shared" si="43"/>
        <v>'12'</v>
      </c>
      <c r="P353" s="1" t="str">
        <f t="shared" si="44"/>
        <v>'844'</v>
      </c>
      <c r="Q353" s="1" t="str">
        <f t="shared" si="45"/>
        <v>'FINAL'</v>
      </c>
      <c r="R353" s="1" t="str">
        <f t="shared" si="46"/>
        <v>'Index'</v>
      </c>
      <c r="S353" s="1" t="str">
        <f t="shared" si="47"/>
        <v>'Producers Price Index - PPI'</v>
      </c>
      <c r="T353" s="1" t="str">
        <f t="shared" si="48"/>
        <v>'Inputs (ANZSIC06) - NZSIOC level 2, Base: Dec. 2010 quarter (=1000)'</v>
      </c>
      <c r="U353" s="1" t="str">
        <f t="shared" si="49"/>
        <v>'Retail Trade'</v>
      </c>
    </row>
    <row r="354" spans="1:21" x14ac:dyDescent="0.3">
      <c r="A354" s="1" t="s">
        <v>850</v>
      </c>
      <c r="B354" s="1" t="s">
        <v>1151</v>
      </c>
      <c r="C354" s="1">
        <v>2017</v>
      </c>
      <c r="D354" s="1">
        <v>12</v>
      </c>
      <c r="E354" s="1">
        <v>1123</v>
      </c>
      <c r="F354" s="1" t="s">
        <v>2</v>
      </c>
      <c r="G354" s="1" t="s">
        <v>3</v>
      </c>
      <c r="H354" s="1" t="s">
        <v>324</v>
      </c>
      <c r="I354" s="1" t="s">
        <v>341</v>
      </c>
      <c r="J354" s="1" t="s">
        <v>559</v>
      </c>
      <c r="L354" s="1" t="str">
        <f t="shared" si="42"/>
        <v>'PPIQ'</v>
      </c>
      <c r="M354" s="1" t="str">
        <f t="shared" si="43"/>
        <v>'SQNGH211X'</v>
      </c>
      <c r="N354" s="1" t="str">
        <f t="shared" si="43"/>
        <v>'2017'</v>
      </c>
      <c r="O354" s="1" t="str">
        <f t="shared" si="43"/>
        <v>'12'</v>
      </c>
      <c r="P354" s="1" t="str">
        <f t="shared" si="44"/>
        <v>'1123'</v>
      </c>
      <c r="Q354" s="1" t="str">
        <f t="shared" si="45"/>
        <v>'FINAL'</v>
      </c>
      <c r="R354" s="1" t="str">
        <f t="shared" si="46"/>
        <v>'Index'</v>
      </c>
      <c r="S354" s="1" t="str">
        <f t="shared" si="47"/>
        <v>'Producers Price Index - PPI'</v>
      </c>
      <c r="T354" s="1" t="str">
        <f t="shared" si="48"/>
        <v>'Inputs (ANZSIC06) - NZSIOC level 4, Base: Dec. 2010 quarter (=1000)'</v>
      </c>
      <c r="U354" s="1" t="str">
        <f t="shared" si="49"/>
        <v>'Accommodation'</v>
      </c>
    </row>
    <row r="355" spans="1:21" x14ac:dyDescent="0.3">
      <c r="A355" s="1" t="s">
        <v>850</v>
      </c>
      <c r="B355" s="1" t="s">
        <v>1152</v>
      </c>
      <c r="C355" s="1">
        <v>2003</v>
      </c>
      <c r="D355" s="1">
        <v>12</v>
      </c>
      <c r="E355" s="1">
        <v>766</v>
      </c>
      <c r="F355" s="1" t="s">
        <v>118</v>
      </c>
      <c r="G355" s="1" t="s">
        <v>3</v>
      </c>
      <c r="H355" s="1" t="s">
        <v>324</v>
      </c>
      <c r="I355" s="1" t="s">
        <v>339</v>
      </c>
      <c r="J355" s="1" t="s">
        <v>569</v>
      </c>
      <c r="L355" s="1" t="str">
        <f t="shared" si="42"/>
        <v>'PPIQ'</v>
      </c>
      <c r="M355" s="1" t="str">
        <f t="shared" si="43"/>
        <v>'SQNII1300'</v>
      </c>
      <c r="N355" s="1" t="str">
        <f t="shared" si="43"/>
        <v>'2003'</v>
      </c>
      <c r="O355" s="1" t="str">
        <f t="shared" si="43"/>
        <v>'12'</v>
      </c>
      <c r="P355" s="1" t="str">
        <f t="shared" si="44"/>
        <v>'766'</v>
      </c>
      <c r="Q355" s="1" t="str">
        <f t="shared" si="45"/>
        <v>'REVISED'</v>
      </c>
      <c r="R355" s="1" t="str">
        <f t="shared" si="46"/>
        <v>'Index'</v>
      </c>
      <c r="S355" s="1" t="str">
        <f t="shared" si="47"/>
        <v>'Producers Price Index - PPI'</v>
      </c>
      <c r="T355" s="1" t="str">
        <f t="shared" si="48"/>
        <v>'Inputs (ANZSIC06) - NZSIOC level 3, Base: Dec. 2010 quarter (=1000)'</v>
      </c>
      <c r="U355" s="1" t="str">
        <f t="shared" si="49"/>
        <v>'Postal, Courier Transport Support, and Warehousing Services.'</v>
      </c>
    </row>
    <row r="356" spans="1:21" x14ac:dyDescent="0.3">
      <c r="A356" s="1" t="s">
        <v>850</v>
      </c>
      <c r="B356" s="1" t="s">
        <v>1153</v>
      </c>
      <c r="C356" s="1">
        <v>2016</v>
      </c>
      <c r="D356" s="1">
        <v>12</v>
      </c>
      <c r="E356" s="1">
        <v>1063</v>
      </c>
      <c r="F356" s="1" t="s">
        <v>2</v>
      </c>
      <c r="G356" s="1" t="s">
        <v>3</v>
      </c>
      <c r="H356" s="1" t="s">
        <v>324</v>
      </c>
      <c r="I356" s="1" t="s">
        <v>325</v>
      </c>
      <c r="J356" s="1" t="s">
        <v>579</v>
      </c>
      <c r="L356" s="1" t="str">
        <f t="shared" si="42"/>
        <v>'PPIQ'</v>
      </c>
      <c r="M356" s="1" t="str">
        <f t="shared" si="43"/>
        <v>'SQNKK0000'</v>
      </c>
      <c r="N356" s="1" t="str">
        <f t="shared" si="43"/>
        <v>'2016'</v>
      </c>
      <c r="O356" s="1" t="str">
        <f t="shared" si="43"/>
        <v>'12'</v>
      </c>
      <c r="P356" s="1" t="str">
        <f t="shared" si="44"/>
        <v>'1063'</v>
      </c>
      <c r="Q356" s="1" t="str">
        <f t="shared" si="45"/>
        <v>'FINAL'</v>
      </c>
      <c r="R356" s="1" t="str">
        <f t="shared" si="46"/>
        <v>'Index'</v>
      </c>
      <c r="S356" s="1" t="str">
        <f t="shared" si="47"/>
        <v>'Producers Price Index - PPI'</v>
      </c>
      <c r="T356" s="1" t="str">
        <f t="shared" si="48"/>
        <v>'Inputs (ANZSIC06) - NZSIOC level 1, Base: Dec. 2010 quarter (=1000)'</v>
      </c>
      <c r="U356" s="1" t="str">
        <f t="shared" si="49"/>
        <v>'Financial and Insurance Services'</v>
      </c>
    </row>
    <row r="357" spans="1:21" x14ac:dyDescent="0.3">
      <c r="A357" s="1" t="s">
        <v>850</v>
      </c>
      <c r="B357" s="1" t="s">
        <v>1154</v>
      </c>
      <c r="C357" s="1">
        <v>2019</v>
      </c>
      <c r="D357" s="1">
        <v>6</v>
      </c>
      <c r="E357" s="1">
        <v>1214</v>
      </c>
      <c r="F357" s="1" t="s">
        <v>2</v>
      </c>
      <c r="G357" s="1" t="s">
        <v>3</v>
      </c>
      <c r="H357" s="1" t="s">
        <v>324</v>
      </c>
      <c r="I357" s="1" t="s">
        <v>325</v>
      </c>
      <c r="J357" s="1" t="s">
        <v>589</v>
      </c>
      <c r="L357" s="1" t="str">
        <f t="shared" si="42"/>
        <v>'PPIQ'</v>
      </c>
      <c r="M357" s="1" t="str">
        <f t="shared" si="43"/>
        <v>'SQNLL0001'</v>
      </c>
      <c r="N357" s="1" t="str">
        <f t="shared" si="43"/>
        <v>'2019'</v>
      </c>
      <c r="O357" s="1" t="str">
        <f t="shared" si="43"/>
        <v>'6'</v>
      </c>
      <c r="P357" s="1" t="str">
        <f t="shared" si="44"/>
        <v>'1214'</v>
      </c>
      <c r="Q357" s="1" t="str">
        <f t="shared" si="45"/>
        <v>'FINAL'</v>
      </c>
      <c r="R357" s="1" t="str">
        <f t="shared" si="46"/>
        <v>'Index'</v>
      </c>
      <c r="S357" s="1" t="str">
        <f t="shared" si="47"/>
        <v>'Producers Price Index - PPI'</v>
      </c>
      <c r="T357" s="1" t="str">
        <f t="shared" si="48"/>
        <v>'Inputs (ANZSIC06) - NZSIOC level 1, Base: Dec. 2010 quarter (=1000)'</v>
      </c>
      <c r="U357" s="1" t="str">
        <f t="shared" si="49"/>
        <v>'Rental, Hiring and Real Estate Services excl OOD'</v>
      </c>
    </row>
    <row r="358" spans="1:21" x14ac:dyDescent="0.3">
      <c r="A358" s="1" t="s">
        <v>850</v>
      </c>
      <c r="B358" s="1" t="s">
        <v>1155</v>
      </c>
      <c r="C358" s="1">
        <v>2005</v>
      </c>
      <c r="D358" s="1">
        <v>6</v>
      </c>
      <c r="E358" s="1">
        <v>717.75147900000002</v>
      </c>
      <c r="F358" s="1" t="s">
        <v>2</v>
      </c>
      <c r="G358" s="1" t="s">
        <v>3</v>
      </c>
      <c r="H358" s="1" t="s">
        <v>324</v>
      </c>
      <c r="I358" s="1" t="s">
        <v>336</v>
      </c>
      <c r="J358" s="1" t="s">
        <v>599</v>
      </c>
      <c r="L358" s="1" t="str">
        <f t="shared" si="42"/>
        <v>'PPIQ'</v>
      </c>
      <c r="M358" s="1" t="str">
        <f t="shared" si="43"/>
        <v>'SQNLL2000'</v>
      </c>
      <c r="N358" s="1" t="str">
        <f t="shared" si="43"/>
        <v>'2005'</v>
      </c>
      <c r="O358" s="1" t="str">
        <f t="shared" si="43"/>
        <v>'6'</v>
      </c>
      <c r="P358" s="1" t="str">
        <f t="shared" si="44"/>
        <v>'717.751479'</v>
      </c>
      <c r="Q358" s="1" t="str">
        <f t="shared" si="45"/>
        <v>'FINAL'</v>
      </c>
      <c r="R358" s="1" t="str">
        <f t="shared" si="46"/>
        <v>'Index'</v>
      </c>
      <c r="S358" s="1" t="str">
        <f t="shared" si="47"/>
        <v>'Producers Price Index - PPI'</v>
      </c>
      <c r="T358" s="1" t="str">
        <f t="shared" si="48"/>
        <v>'Inputs (ANZSIC06) - NZSIOC level 2, Base: Dec. 2010 quarter (=1000)'</v>
      </c>
      <c r="U358" s="1" t="str">
        <f t="shared" si="49"/>
        <v>'Owner-Occupied Property Operation (National Accounts Only)'</v>
      </c>
    </row>
    <row r="359" spans="1:21" x14ac:dyDescent="0.3">
      <c r="A359" s="1" t="s">
        <v>850</v>
      </c>
      <c r="B359" s="1" t="s">
        <v>1156</v>
      </c>
      <c r="C359" s="1">
        <v>2018</v>
      </c>
      <c r="D359" s="1">
        <v>6</v>
      </c>
      <c r="E359" s="1">
        <v>1164</v>
      </c>
      <c r="F359" s="1" t="s">
        <v>2</v>
      </c>
      <c r="G359" s="1" t="s">
        <v>3</v>
      </c>
      <c r="H359" s="1" t="s">
        <v>324</v>
      </c>
      <c r="I359" s="1" t="s">
        <v>341</v>
      </c>
      <c r="J359" s="1" t="s">
        <v>607</v>
      </c>
      <c r="L359" s="1" t="str">
        <f t="shared" si="42"/>
        <v>'PPIQ'</v>
      </c>
      <c r="M359" s="1" t="str">
        <f t="shared" si="43"/>
        <v>'SQNMN111X'</v>
      </c>
      <c r="N359" s="1" t="str">
        <f t="shared" si="43"/>
        <v>'2018'</v>
      </c>
      <c r="O359" s="1" t="str">
        <f t="shared" si="43"/>
        <v>'6'</v>
      </c>
      <c r="P359" s="1" t="str">
        <f t="shared" si="44"/>
        <v>'1164'</v>
      </c>
      <c r="Q359" s="1" t="str">
        <f t="shared" si="45"/>
        <v>'FINAL'</v>
      </c>
      <c r="R359" s="1" t="str">
        <f t="shared" si="46"/>
        <v>'Index'</v>
      </c>
      <c r="S359" s="1" t="str">
        <f t="shared" si="47"/>
        <v>'Producers Price Index - PPI'</v>
      </c>
      <c r="T359" s="1" t="str">
        <f t="shared" si="48"/>
        <v>'Inputs (ANZSIC06) - NZSIOC level 4, Base: Dec. 2010 quarter (=1000)'</v>
      </c>
      <c r="U359" s="1" t="str">
        <f t="shared" si="49"/>
        <v>'Scientific, Architectural and Engineering Services'</v>
      </c>
    </row>
    <row r="360" spans="1:21" x14ac:dyDescent="0.3">
      <c r="A360" s="1" t="s">
        <v>850</v>
      </c>
      <c r="B360" s="1" t="s">
        <v>1157</v>
      </c>
      <c r="C360" s="1">
        <v>2004</v>
      </c>
      <c r="D360" s="1">
        <v>6</v>
      </c>
      <c r="E360" s="1">
        <v>836</v>
      </c>
      <c r="F360" s="1" t="s">
        <v>2</v>
      </c>
      <c r="G360" s="1" t="s">
        <v>3</v>
      </c>
      <c r="H360" s="1" t="s">
        <v>324</v>
      </c>
      <c r="I360" s="1" t="s">
        <v>325</v>
      </c>
      <c r="J360" s="1" t="s">
        <v>618</v>
      </c>
      <c r="L360" s="1" t="str">
        <f t="shared" si="42"/>
        <v>'PPIQ'</v>
      </c>
      <c r="M360" s="1" t="str">
        <f t="shared" si="43"/>
        <v>'SQNOO0000'</v>
      </c>
      <c r="N360" s="1" t="str">
        <f t="shared" si="43"/>
        <v>'2004'</v>
      </c>
      <c r="O360" s="1" t="str">
        <f t="shared" si="43"/>
        <v>'6'</v>
      </c>
      <c r="P360" s="1" t="str">
        <f t="shared" si="44"/>
        <v>'836'</v>
      </c>
      <c r="Q360" s="1" t="str">
        <f t="shared" si="45"/>
        <v>'FINAL'</v>
      </c>
      <c r="R360" s="1" t="str">
        <f t="shared" si="46"/>
        <v>'Index'</v>
      </c>
      <c r="S360" s="1" t="str">
        <f t="shared" si="47"/>
        <v>'Producers Price Index - PPI'</v>
      </c>
      <c r="T360" s="1" t="str">
        <f t="shared" si="48"/>
        <v>'Inputs (ANZSIC06) - NZSIOC level 1, Base: Dec. 2010 quarter (=1000)'</v>
      </c>
      <c r="U360" s="1" t="str">
        <f t="shared" si="49"/>
        <v>'Public Administration and Safety'</v>
      </c>
    </row>
    <row r="361" spans="1:21" x14ac:dyDescent="0.3">
      <c r="A361" s="1" t="s">
        <v>850</v>
      </c>
      <c r="B361" s="1" t="s">
        <v>1158</v>
      </c>
      <c r="C361" s="1">
        <v>2019</v>
      </c>
      <c r="D361" s="1">
        <v>9</v>
      </c>
      <c r="E361" s="1">
        <v>1168</v>
      </c>
      <c r="F361" s="1" t="s">
        <v>2</v>
      </c>
      <c r="G361" s="1" t="s">
        <v>3</v>
      </c>
      <c r="H361" s="1" t="s">
        <v>324</v>
      </c>
      <c r="I361" s="1" t="s">
        <v>325</v>
      </c>
      <c r="J361" s="1" t="s">
        <v>626</v>
      </c>
      <c r="L361" s="1" t="str">
        <f t="shared" si="42"/>
        <v>'PPIQ'</v>
      </c>
      <c r="M361" s="1" t="str">
        <f t="shared" si="43"/>
        <v>'SQNPP0000'</v>
      </c>
      <c r="N361" s="1" t="str">
        <f t="shared" si="43"/>
        <v>'2019'</v>
      </c>
      <c r="O361" s="1" t="str">
        <f t="shared" si="43"/>
        <v>'9'</v>
      </c>
      <c r="P361" s="1" t="str">
        <f t="shared" si="44"/>
        <v>'1168'</v>
      </c>
      <c r="Q361" s="1" t="str">
        <f t="shared" si="45"/>
        <v>'FINAL'</v>
      </c>
      <c r="R361" s="1" t="str">
        <f t="shared" si="46"/>
        <v>'Index'</v>
      </c>
      <c r="S361" s="1" t="str">
        <f t="shared" si="47"/>
        <v>'Producers Price Index - PPI'</v>
      </c>
      <c r="T361" s="1" t="str">
        <f t="shared" si="48"/>
        <v>'Inputs (ANZSIC06) - NZSIOC level 1, Base: Dec. 2010 quarter (=1000)'</v>
      </c>
      <c r="U361" s="1" t="str">
        <f t="shared" si="49"/>
        <v>'Education and Training'</v>
      </c>
    </row>
    <row r="362" spans="1:21" x14ac:dyDescent="0.3">
      <c r="A362" s="1" t="s">
        <v>850</v>
      </c>
      <c r="B362" s="1" t="s">
        <v>1159</v>
      </c>
      <c r="C362" s="1">
        <v>2016</v>
      </c>
      <c r="D362" s="1">
        <v>12</v>
      </c>
      <c r="E362" s="1">
        <v>1079</v>
      </c>
      <c r="F362" s="1" t="s">
        <v>2</v>
      </c>
      <c r="G362" s="1" t="s">
        <v>3</v>
      </c>
      <c r="H362" s="1" t="s">
        <v>324</v>
      </c>
      <c r="I362" s="1" t="s">
        <v>341</v>
      </c>
      <c r="J362" s="1" t="s">
        <v>634</v>
      </c>
      <c r="L362" s="1" t="str">
        <f t="shared" si="42"/>
        <v>'PPIQ'</v>
      </c>
      <c r="M362" s="1" t="str">
        <f t="shared" si="43"/>
        <v>'SQNQQ112X'</v>
      </c>
      <c r="N362" s="1" t="str">
        <f t="shared" si="43"/>
        <v>'2016'</v>
      </c>
      <c r="O362" s="1" t="str">
        <f t="shared" si="43"/>
        <v>'12'</v>
      </c>
      <c r="P362" s="1" t="str">
        <f t="shared" si="44"/>
        <v>'1079'</v>
      </c>
      <c r="Q362" s="1" t="str">
        <f t="shared" si="45"/>
        <v>'FINAL'</v>
      </c>
      <c r="R362" s="1" t="str">
        <f t="shared" si="46"/>
        <v>'Index'</v>
      </c>
      <c r="S362" s="1" t="str">
        <f t="shared" si="47"/>
        <v>'Producers Price Index - PPI'</v>
      </c>
      <c r="T362" s="1" t="str">
        <f t="shared" si="48"/>
        <v>'Inputs (ANZSIC06) - NZSIOC level 4, Base: Dec. 2010 quarter (=1000)'</v>
      </c>
      <c r="U362" s="1" t="str">
        <f t="shared" si="49"/>
        <v>'Medical and Other Health Care Services'</v>
      </c>
    </row>
    <row r="363" spans="1:21" x14ac:dyDescent="0.3">
      <c r="A363" s="1" t="s">
        <v>850</v>
      </c>
      <c r="B363" s="1" t="s">
        <v>1160</v>
      </c>
      <c r="C363" s="1">
        <v>2002</v>
      </c>
      <c r="D363" s="1">
        <v>12</v>
      </c>
      <c r="E363" s="1">
        <v>801</v>
      </c>
      <c r="F363" s="1" t="s">
        <v>2</v>
      </c>
      <c r="G363" s="1" t="s">
        <v>3</v>
      </c>
      <c r="H363" s="1" t="s">
        <v>324</v>
      </c>
      <c r="I363" s="1" t="s">
        <v>341</v>
      </c>
      <c r="J363" s="1" t="s">
        <v>643</v>
      </c>
      <c r="L363" s="1" t="str">
        <f t="shared" si="42"/>
        <v>'PPIQ'</v>
      </c>
      <c r="M363" s="1" t="str">
        <f t="shared" si="43"/>
        <v>'SQNRS211X'</v>
      </c>
      <c r="N363" s="1" t="str">
        <f t="shared" si="43"/>
        <v>'2002'</v>
      </c>
      <c r="O363" s="1" t="str">
        <f t="shared" si="43"/>
        <v>'12'</v>
      </c>
      <c r="P363" s="1" t="str">
        <f t="shared" si="44"/>
        <v>'801'</v>
      </c>
      <c r="Q363" s="1" t="str">
        <f t="shared" si="45"/>
        <v>'FINAL'</v>
      </c>
      <c r="R363" s="1" t="str">
        <f t="shared" si="46"/>
        <v>'Index'</v>
      </c>
      <c r="S363" s="1" t="str">
        <f t="shared" si="47"/>
        <v>'Producers Price Index - PPI'</v>
      </c>
      <c r="T363" s="1" t="str">
        <f t="shared" si="48"/>
        <v>'Inputs (ANZSIC06) - NZSIOC level 4, Base: Dec. 2010 quarter (=1000)'</v>
      </c>
      <c r="U363" s="1" t="str">
        <f t="shared" si="49"/>
        <v>'Repair and Maintenance'</v>
      </c>
    </row>
    <row r="364" spans="1:21" x14ac:dyDescent="0.3">
      <c r="A364" s="1" t="s">
        <v>850</v>
      </c>
      <c r="B364" s="1" t="s">
        <v>1161</v>
      </c>
      <c r="C364" s="1">
        <v>2011</v>
      </c>
      <c r="D364" s="1">
        <v>3</v>
      </c>
      <c r="E364" s="1">
        <v>1059</v>
      </c>
      <c r="F364" s="1" t="s">
        <v>2</v>
      </c>
      <c r="G364" s="1" t="s">
        <v>3</v>
      </c>
      <c r="H364" s="1" t="s">
        <v>324</v>
      </c>
      <c r="I364" s="1" t="s">
        <v>645</v>
      </c>
      <c r="J364" s="1" t="s">
        <v>334</v>
      </c>
      <c r="L364" s="1" t="str">
        <f t="shared" si="42"/>
        <v>'PPIQ'</v>
      </c>
      <c r="M364" s="1" t="str">
        <f t="shared" si="43"/>
        <v>'SQUAA0000'</v>
      </c>
      <c r="N364" s="1" t="str">
        <f t="shared" si="43"/>
        <v>'2011'</v>
      </c>
      <c r="O364" s="1" t="str">
        <f t="shared" si="43"/>
        <v>'3'</v>
      </c>
      <c r="P364" s="1" t="str">
        <f t="shared" si="44"/>
        <v>'1059'</v>
      </c>
      <c r="Q364" s="1" t="str">
        <f t="shared" si="45"/>
        <v>'FINAL'</v>
      </c>
      <c r="R364" s="1" t="str">
        <f t="shared" si="46"/>
        <v>'Index'</v>
      </c>
      <c r="S364" s="1" t="str">
        <f t="shared" si="47"/>
        <v>'Producers Price Index - PPI'</v>
      </c>
      <c r="T364" s="1" t="str">
        <f t="shared" si="48"/>
        <v>'Outputs (ANZSIC06) - NZSIOC level 1, Base: Dec. 2010 quarter (=1000)'</v>
      </c>
      <c r="U364" s="1" t="str">
        <f t="shared" si="49"/>
        <v>'Agriculture, Forestry and Fishing'</v>
      </c>
    </row>
    <row r="365" spans="1:21" x14ac:dyDescent="0.3">
      <c r="A365" s="1" t="s">
        <v>850</v>
      </c>
      <c r="B365" s="1" t="s">
        <v>1162</v>
      </c>
      <c r="C365" s="1">
        <v>1997</v>
      </c>
      <c r="D365" s="1">
        <v>3</v>
      </c>
      <c r="E365" s="1">
        <v>501</v>
      </c>
      <c r="F365" s="1" t="s">
        <v>2</v>
      </c>
      <c r="G365" s="1" t="s">
        <v>3</v>
      </c>
      <c r="H365" s="1" t="s">
        <v>324</v>
      </c>
      <c r="I365" s="1" t="s">
        <v>654</v>
      </c>
      <c r="J365" s="1" t="s">
        <v>346</v>
      </c>
      <c r="L365" s="1" t="str">
        <f t="shared" si="42"/>
        <v>'PPIQ'</v>
      </c>
      <c r="M365" s="1" t="str">
        <f t="shared" si="43"/>
        <v>'SQUAA1310'</v>
      </c>
      <c r="N365" s="1" t="str">
        <f t="shared" si="43"/>
        <v>'1997'</v>
      </c>
      <c r="O365" s="1" t="str">
        <f t="shared" si="43"/>
        <v>'3'</v>
      </c>
      <c r="P365" s="1" t="str">
        <f t="shared" si="44"/>
        <v>'501'</v>
      </c>
      <c r="Q365" s="1" t="str">
        <f t="shared" si="45"/>
        <v>'FINAL'</v>
      </c>
      <c r="R365" s="1" t="str">
        <f t="shared" si="46"/>
        <v>'Index'</v>
      </c>
      <c r="S365" s="1" t="str">
        <f t="shared" si="47"/>
        <v>'Producers Price Index - PPI'</v>
      </c>
      <c r="T365" s="1" t="str">
        <f t="shared" si="48"/>
        <v>'Outputs (ANZSIC06) - NZSIOC level 4, Base: Dec. 2010 quarter (=1000)'</v>
      </c>
      <c r="U365" s="1" t="str">
        <f t="shared" si="49"/>
        <v>'Dairy Cattle Farming'</v>
      </c>
    </row>
    <row r="366" spans="1:21" x14ac:dyDescent="0.3">
      <c r="A366" s="1" t="s">
        <v>850</v>
      </c>
      <c r="B366" s="1" t="s">
        <v>1163</v>
      </c>
      <c r="C366" s="1">
        <v>2010</v>
      </c>
      <c r="D366" s="1">
        <v>3</v>
      </c>
      <c r="E366" s="1">
        <v>967</v>
      </c>
      <c r="F366" s="1" t="s">
        <v>2</v>
      </c>
      <c r="G366" s="1" t="s">
        <v>3</v>
      </c>
      <c r="H366" s="1" t="s">
        <v>324</v>
      </c>
      <c r="I366" s="1" t="s">
        <v>650</v>
      </c>
      <c r="J366" s="1" t="s">
        <v>354</v>
      </c>
      <c r="L366" s="1" t="str">
        <f t="shared" si="42"/>
        <v>'PPIQ'</v>
      </c>
      <c r="M366" s="1" t="str">
        <f t="shared" si="43"/>
        <v>'SQUAA3000'</v>
      </c>
      <c r="N366" s="1" t="str">
        <f t="shared" si="43"/>
        <v>'2010'</v>
      </c>
      <c r="O366" s="1" t="str">
        <f t="shared" si="43"/>
        <v>'3'</v>
      </c>
      <c r="P366" s="1" t="str">
        <f t="shared" si="44"/>
        <v>'967'</v>
      </c>
      <c r="Q366" s="1" t="str">
        <f t="shared" si="45"/>
        <v>'FINAL'</v>
      </c>
      <c r="R366" s="1" t="str">
        <f t="shared" si="46"/>
        <v>'Index'</v>
      </c>
      <c r="S366" s="1" t="str">
        <f t="shared" si="47"/>
        <v>'Producers Price Index - PPI'</v>
      </c>
      <c r="T366" s="1" t="str">
        <f t="shared" si="48"/>
        <v>'Outputs (ANZSIC06) - NZSIOC level 2, Base: Dec. 2010 quarter (=1000)'</v>
      </c>
      <c r="U366" s="1" t="str">
        <f t="shared" si="49"/>
        <v>'Fishing, Aquaculture and Agriculture, Forestry and Fishing Support Services'</v>
      </c>
    </row>
    <row r="367" spans="1:21" x14ac:dyDescent="0.3">
      <c r="A367" s="1" t="s">
        <v>850</v>
      </c>
      <c r="B367" s="1" t="s">
        <v>1164</v>
      </c>
      <c r="C367" s="1">
        <v>1996</v>
      </c>
      <c r="D367" s="1">
        <v>3</v>
      </c>
      <c r="E367" s="1">
        <v>445.94594599999999</v>
      </c>
      <c r="F367" s="1" t="s">
        <v>2</v>
      </c>
      <c r="G367" s="1" t="s">
        <v>3</v>
      </c>
      <c r="H367" s="1" t="s">
        <v>324</v>
      </c>
      <c r="I367" s="1" t="s">
        <v>652</v>
      </c>
      <c r="J367" s="1" t="s">
        <v>523</v>
      </c>
      <c r="L367" s="1" t="str">
        <f t="shared" si="42"/>
        <v>'PPIQ'</v>
      </c>
      <c r="M367" s="1" t="str">
        <f t="shared" si="43"/>
        <v>'SQUBB1100'</v>
      </c>
      <c r="N367" s="1" t="str">
        <f t="shared" si="43"/>
        <v>'1996'</v>
      </c>
      <c r="O367" s="1" t="str">
        <f t="shared" si="43"/>
        <v>'3'</v>
      </c>
      <c r="P367" s="1" t="str">
        <f t="shared" si="44"/>
        <v>'445.945946'</v>
      </c>
      <c r="Q367" s="1" t="str">
        <f t="shared" si="45"/>
        <v>'FINAL'</v>
      </c>
      <c r="R367" s="1" t="str">
        <f t="shared" si="46"/>
        <v>'Index'</v>
      </c>
      <c r="S367" s="1" t="str">
        <f t="shared" si="47"/>
        <v>'Producers Price Index - PPI'</v>
      </c>
      <c r="T367" s="1" t="str">
        <f t="shared" si="48"/>
        <v>'Outputs (ANZSIC06) - NZSIOC level 3, Base: Dec. 2010 quarter (=1000)'</v>
      </c>
      <c r="U367" s="1" t="str">
        <f t="shared" si="49"/>
        <v>'Construction'</v>
      </c>
    </row>
    <row r="368" spans="1:21" x14ac:dyDescent="0.3">
      <c r="A368" s="1" t="s">
        <v>850</v>
      </c>
      <c r="B368" s="1" t="s">
        <v>1165</v>
      </c>
      <c r="C368" s="1">
        <v>2014</v>
      </c>
      <c r="D368" s="1">
        <v>6</v>
      </c>
      <c r="E368" s="1">
        <v>1105</v>
      </c>
      <c r="F368" s="1" t="s">
        <v>2</v>
      </c>
      <c r="G368" s="1" t="s">
        <v>3</v>
      </c>
      <c r="H368" s="1" t="s">
        <v>324</v>
      </c>
      <c r="I368" s="1" t="s">
        <v>668</v>
      </c>
      <c r="J368" s="1" t="s">
        <v>374</v>
      </c>
      <c r="L368" s="1" t="str">
        <f t="shared" si="42"/>
        <v>'PPIQ'</v>
      </c>
      <c r="M368" s="1" t="str">
        <f t="shared" si="43"/>
        <v>'SQUC05120'</v>
      </c>
      <c r="N368" s="1" t="str">
        <f t="shared" si="43"/>
        <v>'2014'</v>
      </c>
      <c r="O368" s="1" t="str">
        <f t="shared" si="43"/>
        <v>'6'</v>
      </c>
      <c r="P368" s="1" t="str">
        <f t="shared" si="44"/>
        <v>'1105'</v>
      </c>
      <c r="Q368" s="1" t="str">
        <f t="shared" si="45"/>
        <v>'FINAL'</v>
      </c>
      <c r="R368" s="1" t="str">
        <f t="shared" si="46"/>
        <v>'Index'</v>
      </c>
      <c r="S368" s="1" t="str">
        <f t="shared" si="47"/>
        <v>'Producers Price Index - PPI'</v>
      </c>
      <c r="T368" s="1" t="str">
        <f t="shared" si="48"/>
        <v>'Published output commodities, Base Dec 2009'</v>
      </c>
      <c r="U368" s="1" t="str">
        <f t="shared" si="49"/>
        <v>'Forestry and logging services'</v>
      </c>
    </row>
    <row r="369" spans="1:21" x14ac:dyDescent="0.3">
      <c r="A369" s="1" t="s">
        <v>850</v>
      </c>
      <c r="B369" s="1" t="s">
        <v>1166</v>
      </c>
      <c r="C369" s="1">
        <v>2016</v>
      </c>
      <c r="D369" s="1">
        <v>12</v>
      </c>
      <c r="E369" s="1">
        <v>1035</v>
      </c>
      <c r="F369" s="1" t="s">
        <v>2</v>
      </c>
      <c r="G369" s="1" t="s">
        <v>3</v>
      </c>
      <c r="H369" s="1" t="s">
        <v>324</v>
      </c>
      <c r="I369" s="1" t="s">
        <v>668</v>
      </c>
      <c r="J369" s="1" t="s">
        <v>386</v>
      </c>
      <c r="L369" s="1" t="str">
        <f t="shared" si="42"/>
        <v>'PPIQ'</v>
      </c>
      <c r="M369" s="1" t="str">
        <f t="shared" si="43"/>
        <v>'SQUC32100'</v>
      </c>
      <c r="N369" s="1" t="str">
        <f t="shared" si="43"/>
        <v>'2016'</v>
      </c>
      <c r="O369" s="1" t="str">
        <f t="shared" si="43"/>
        <v>'12'</v>
      </c>
      <c r="P369" s="1" t="str">
        <f t="shared" si="44"/>
        <v>'1035'</v>
      </c>
      <c r="Q369" s="1" t="str">
        <f t="shared" si="45"/>
        <v>'FINAL'</v>
      </c>
      <c r="R369" s="1" t="str">
        <f t="shared" si="46"/>
        <v>'Index'</v>
      </c>
      <c r="S369" s="1" t="str">
        <f t="shared" si="47"/>
        <v>'Producers Price Index - PPI'</v>
      </c>
      <c r="T369" s="1" t="str">
        <f t="shared" si="48"/>
        <v>'Published output commodities, Base Dec 2009'</v>
      </c>
      <c r="U369" s="1" t="str">
        <f t="shared" si="49"/>
        <v>'Pulp, paper, and paperboard'</v>
      </c>
    </row>
    <row r="370" spans="1:21" x14ac:dyDescent="0.3">
      <c r="A370" s="1" t="s">
        <v>850</v>
      </c>
      <c r="B370" s="1" t="s">
        <v>1167</v>
      </c>
      <c r="C370" s="1">
        <v>2012</v>
      </c>
      <c r="D370" s="1">
        <v>3</v>
      </c>
      <c r="E370" s="1">
        <v>1067</v>
      </c>
      <c r="F370" s="1" t="s">
        <v>2</v>
      </c>
      <c r="G370" s="1" t="s">
        <v>3</v>
      </c>
      <c r="H370" s="1" t="s">
        <v>324</v>
      </c>
      <c r="I370" s="1" t="s">
        <v>668</v>
      </c>
      <c r="J370" s="1" t="s">
        <v>810</v>
      </c>
      <c r="L370" s="1" t="str">
        <f t="shared" si="42"/>
        <v>'PPIQ'</v>
      </c>
      <c r="M370" s="1" t="str">
        <f t="shared" si="43"/>
        <v>'SQUC37900'</v>
      </c>
      <c r="N370" s="1" t="str">
        <f t="shared" si="43"/>
        <v>'2012'</v>
      </c>
      <c r="O370" s="1" t="str">
        <f t="shared" si="43"/>
        <v>'3'</v>
      </c>
      <c r="P370" s="1" t="str">
        <f t="shared" si="44"/>
        <v>'1067'</v>
      </c>
      <c r="Q370" s="1" t="str">
        <f t="shared" si="45"/>
        <v>'FINAL'</v>
      </c>
      <c r="R370" s="1" t="str">
        <f t="shared" si="46"/>
        <v>'Index'</v>
      </c>
      <c r="S370" s="1" t="str">
        <f t="shared" si="47"/>
        <v>'Producers Price Index - PPI'</v>
      </c>
      <c r="T370" s="1" t="str">
        <f t="shared" si="48"/>
        <v>'Published output commodities, Base Dec 2009'</v>
      </c>
      <c r="U370" s="1" t="str">
        <f t="shared" si="49"/>
        <v>'Stone &amp; bitumen'</v>
      </c>
    </row>
    <row r="371" spans="1:21" x14ac:dyDescent="0.3">
      <c r="A371" s="1" t="s">
        <v>850</v>
      </c>
      <c r="B371" s="1" t="s">
        <v>1168</v>
      </c>
      <c r="C371" s="1">
        <v>2014</v>
      </c>
      <c r="D371" s="1">
        <v>9</v>
      </c>
      <c r="E371" s="1">
        <v>1289</v>
      </c>
      <c r="F371" s="1" t="s">
        <v>2</v>
      </c>
      <c r="G371" s="1" t="s">
        <v>3</v>
      </c>
      <c r="H371" s="1" t="s">
        <v>324</v>
      </c>
      <c r="I371" s="1" t="s">
        <v>668</v>
      </c>
      <c r="J371" s="1" t="s">
        <v>409</v>
      </c>
      <c r="L371" s="1" t="str">
        <f t="shared" si="42"/>
        <v>'PPIQ'</v>
      </c>
      <c r="M371" s="1" t="str">
        <f t="shared" si="43"/>
        <v>'SQUC49100'</v>
      </c>
      <c r="N371" s="1" t="str">
        <f t="shared" si="43"/>
        <v>'2014'</v>
      </c>
      <c r="O371" s="1" t="str">
        <f t="shared" si="43"/>
        <v>'9'</v>
      </c>
      <c r="P371" s="1" t="str">
        <f t="shared" si="44"/>
        <v>'1289'</v>
      </c>
      <c r="Q371" s="1" t="str">
        <f t="shared" si="45"/>
        <v>'FINAL'</v>
      </c>
      <c r="R371" s="1" t="str">
        <f t="shared" si="46"/>
        <v>'Index'</v>
      </c>
      <c r="S371" s="1" t="str">
        <f t="shared" si="47"/>
        <v>'Producers Price Index - PPI'</v>
      </c>
      <c r="T371" s="1" t="str">
        <f t="shared" si="48"/>
        <v>'Published output commodities, Base Dec 2009'</v>
      </c>
      <c r="U371" s="1" t="str">
        <f t="shared" si="49"/>
        <v>'Jewellery'</v>
      </c>
    </row>
    <row r="372" spans="1:21" x14ac:dyDescent="0.3">
      <c r="A372" s="1" t="s">
        <v>850</v>
      </c>
      <c r="B372" s="1" t="s">
        <v>1169</v>
      </c>
      <c r="C372" s="1">
        <v>2017</v>
      </c>
      <c r="D372" s="1">
        <v>3</v>
      </c>
      <c r="E372" s="1">
        <v>1227</v>
      </c>
      <c r="F372" s="1" t="s">
        <v>2</v>
      </c>
      <c r="G372" s="1" t="s">
        <v>3</v>
      </c>
      <c r="H372" s="1" t="s">
        <v>324</v>
      </c>
      <c r="I372" s="1" t="s">
        <v>668</v>
      </c>
      <c r="J372" s="1" t="s">
        <v>419</v>
      </c>
      <c r="L372" s="1" t="str">
        <f t="shared" si="42"/>
        <v>'PPIQ'</v>
      </c>
      <c r="M372" s="1" t="str">
        <f t="shared" si="43"/>
        <v>'SQUC73000'</v>
      </c>
      <c r="N372" s="1" t="str">
        <f t="shared" si="43"/>
        <v>'2017'</v>
      </c>
      <c r="O372" s="1" t="str">
        <f t="shared" si="43"/>
        <v>'3'</v>
      </c>
      <c r="P372" s="1" t="str">
        <f t="shared" si="44"/>
        <v>'1227'</v>
      </c>
      <c r="Q372" s="1" t="str">
        <f t="shared" si="45"/>
        <v>'FINAL'</v>
      </c>
      <c r="R372" s="1" t="str">
        <f t="shared" si="46"/>
        <v>'Index'</v>
      </c>
      <c r="S372" s="1" t="str">
        <f t="shared" si="47"/>
        <v>'Producers Price Index - PPI'</v>
      </c>
      <c r="T372" s="1" t="str">
        <f t="shared" si="48"/>
        <v>'Published output commodities, Base Dec 2009'</v>
      </c>
      <c r="U372" s="1" t="str">
        <f t="shared" si="49"/>
        <v>'Accommodation services'</v>
      </c>
    </row>
    <row r="373" spans="1:21" x14ac:dyDescent="0.3">
      <c r="A373" s="1" t="s">
        <v>850</v>
      </c>
      <c r="B373" s="1" t="s">
        <v>1170</v>
      </c>
      <c r="C373" s="1">
        <v>2019</v>
      </c>
      <c r="D373" s="1">
        <v>9</v>
      </c>
      <c r="E373" s="1">
        <v>864</v>
      </c>
      <c r="F373" s="1" t="s">
        <v>2</v>
      </c>
      <c r="G373" s="1" t="s">
        <v>3</v>
      </c>
      <c r="H373" s="1" t="s">
        <v>324</v>
      </c>
      <c r="I373" s="1" t="s">
        <v>668</v>
      </c>
      <c r="J373" s="1" t="s">
        <v>434</v>
      </c>
      <c r="L373" s="1" t="str">
        <f t="shared" si="42"/>
        <v>'PPIQ'</v>
      </c>
      <c r="M373" s="1" t="str">
        <f t="shared" si="43"/>
        <v>'SQUC81110'</v>
      </c>
      <c r="N373" s="1" t="str">
        <f t="shared" si="43"/>
        <v>'2019'</v>
      </c>
      <c r="O373" s="1" t="str">
        <f t="shared" si="43"/>
        <v>'9'</v>
      </c>
      <c r="P373" s="1" t="str">
        <f t="shared" si="44"/>
        <v>'864'</v>
      </c>
      <c r="Q373" s="1" t="str">
        <f t="shared" si="45"/>
        <v>'FINAL'</v>
      </c>
      <c r="R373" s="1" t="str">
        <f t="shared" si="46"/>
        <v>'Index'</v>
      </c>
      <c r="S373" s="1" t="str">
        <f t="shared" si="47"/>
        <v>'Producers Price Index - PPI'</v>
      </c>
      <c r="T373" s="1" t="str">
        <f t="shared" si="48"/>
        <v>'Published output commodities, Base Dec 2009'</v>
      </c>
      <c r="U373" s="1" t="str">
        <f t="shared" si="49"/>
        <v>'Bank fees'</v>
      </c>
    </row>
    <row r="374" spans="1:21" x14ac:dyDescent="0.3">
      <c r="A374" s="1" t="s">
        <v>850</v>
      </c>
      <c r="B374" s="1" t="s">
        <v>1171</v>
      </c>
      <c r="C374" s="1">
        <v>2010</v>
      </c>
      <c r="D374" s="1">
        <v>9</v>
      </c>
      <c r="E374" s="1">
        <v>1015</v>
      </c>
      <c r="F374" s="1" t="s">
        <v>2</v>
      </c>
      <c r="G374" s="1" t="s">
        <v>3</v>
      </c>
      <c r="H374" s="1" t="s">
        <v>324</v>
      </c>
      <c r="I374" s="1" t="s">
        <v>668</v>
      </c>
      <c r="J374" s="1" t="s">
        <v>449</v>
      </c>
      <c r="L374" s="1" t="str">
        <f t="shared" si="42"/>
        <v>'PPIQ'</v>
      </c>
      <c r="M374" s="1" t="str">
        <f t="shared" si="43"/>
        <v>'SQUC92800'</v>
      </c>
      <c r="N374" s="1" t="str">
        <f t="shared" si="43"/>
        <v>'2010'</v>
      </c>
      <c r="O374" s="1" t="str">
        <f t="shared" si="43"/>
        <v>'9'</v>
      </c>
      <c r="P374" s="1" t="str">
        <f t="shared" si="44"/>
        <v>'1015'</v>
      </c>
      <c r="Q374" s="1" t="str">
        <f t="shared" si="45"/>
        <v>'FINAL'</v>
      </c>
      <c r="R374" s="1" t="str">
        <f t="shared" si="46"/>
        <v>'Index'</v>
      </c>
      <c r="S374" s="1" t="str">
        <f t="shared" si="47"/>
        <v>'Producers Price Index - PPI'</v>
      </c>
      <c r="T374" s="1" t="str">
        <f t="shared" si="48"/>
        <v>'Published output commodities, Base Dec 2009'</v>
      </c>
      <c r="U374" s="1" t="str">
        <f t="shared" si="49"/>
        <v>'Other support services (eg call centre, secretarial, and gardening services)'</v>
      </c>
    </row>
    <row r="375" spans="1:21" x14ac:dyDescent="0.3">
      <c r="A375" s="1" t="s">
        <v>850</v>
      </c>
      <c r="B375" s="1" t="s">
        <v>1172</v>
      </c>
      <c r="C375" s="1">
        <v>2008</v>
      </c>
      <c r="D375" s="1">
        <v>9</v>
      </c>
      <c r="E375" s="1">
        <v>1007</v>
      </c>
      <c r="F375" s="1" t="s">
        <v>2</v>
      </c>
      <c r="G375" s="1" t="s">
        <v>3</v>
      </c>
      <c r="H375" s="1" t="s">
        <v>324</v>
      </c>
      <c r="I375" s="1" t="s">
        <v>654</v>
      </c>
      <c r="J375" s="1" t="s">
        <v>458</v>
      </c>
      <c r="L375" s="1" t="str">
        <f t="shared" si="42"/>
        <v>'PPIQ'</v>
      </c>
      <c r="M375" s="1" t="str">
        <f t="shared" si="43"/>
        <v>'SQUCC1110'</v>
      </c>
      <c r="N375" s="1" t="str">
        <f t="shared" si="43"/>
        <v>'2008'</v>
      </c>
      <c r="O375" s="1" t="str">
        <f t="shared" si="43"/>
        <v>'9'</v>
      </c>
      <c r="P375" s="1" t="str">
        <f t="shared" si="44"/>
        <v>'1007'</v>
      </c>
      <c r="Q375" s="1" t="str">
        <f t="shared" si="45"/>
        <v>'FINAL'</v>
      </c>
      <c r="R375" s="1" t="str">
        <f t="shared" si="46"/>
        <v>'Index'</v>
      </c>
      <c r="S375" s="1" t="str">
        <f t="shared" si="47"/>
        <v>'Producers Price Index - PPI'</v>
      </c>
      <c r="T375" s="1" t="str">
        <f t="shared" si="48"/>
        <v>'Outputs (ANZSIC06) - NZSIOC level 4, Base: Dec. 2010 quarter (=1000)'</v>
      </c>
      <c r="U375" s="1" t="str">
        <f t="shared" si="49"/>
        <v>'Meat and Meat Product Manufacturing'</v>
      </c>
    </row>
    <row r="376" spans="1:21" x14ac:dyDescent="0.3">
      <c r="A376" s="1" t="s">
        <v>850</v>
      </c>
      <c r="B376" s="1" t="s">
        <v>1173</v>
      </c>
      <c r="C376" s="1">
        <v>1994</v>
      </c>
      <c r="D376" s="1">
        <v>9</v>
      </c>
      <c r="E376" s="1">
        <v>540.09433999999999</v>
      </c>
      <c r="F376" s="1" t="s">
        <v>2</v>
      </c>
      <c r="G376" s="1" t="s">
        <v>3</v>
      </c>
      <c r="H376" s="1" t="s">
        <v>324</v>
      </c>
      <c r="I376" s="1" t="s">
        <v>652</v>
      </c>
      <c r="J376" s="1" t="s">
        <v>468</v>
      </c>
      <c r="L376" s="1" t="str">
        <f t="shared" si="42"/>
        <v>'PPIQ'</v>
      </c>
      <c r="M376" s="1" t="str">
        <f t="shared" si="43"/>
        <v>'SQUCC1500'</v>
      </c>
      <c r="N376" s="1" t="str">
        <f t="shared" si="43"/>
        <v>'1994'</v>
      </c>
      <c r="O376" s="1" t="str">
        <f t="shared" si="43"/>
        <v>'9'</v>
      </c>
      <c r="P376" s="1" t="str">
        <f t="shared" si="44"/>
        <v>'540.09434'</v>
      </c>
      <c r="Q376" s="1" t="str">
        <f t="shared" si="45"/>
        <v>'FINAL'</v>
      </c>
      <c r="R376" s="1" t="str">
        <f t="shared" si="46"/>
        <v>'Index'</v>
      </c>
      <c r="S376" s="1" t="str">
        <f t="shared" si="47"/>
        <v>'Producers Price Index - PPI'</v>
      </c>
      <c r="T376" s="1" t="str">
        <f t="shared" si="48"/>
        <v>'Outputs (ANZSIC06) - NZSIOC level 3, Base: Dec. 2010 quarter (=1000)'</v>
      </c>
      <c r="U376" s="1" t="str">
        <f t="shared" si="49"/>
        <v>'Beverage and Tobacco Product Manufacturing'</v>
      </c>
    </row>
    <row r="377" spans="1:21" x14ac:dyDescent="0.3">
      <c r="A377" s="1" t="s">
        <v>850</v>
      </c>
      <c r="B377" s="1" t="s">
        <v>1174</v>
      </c>
      <c r="C377" s="1">
        <v>2007</v>
      </c>
      <c r="D377" s="1">
        <v>9</v>
      </c>
      <c r="E377" s="1">
        <v>987</v>
      </c>
      <c r="F377" s="1" t="s">
        <v>2</v>
      </c>
      <c r="G377" s="1" t="s">
        <v>3</v>
      </c>
      <c r="H377" s="1" t="s">
        <v>324</v>
      </c>
      <c r="I377" s="1" t="s">
        <v>650</v>
      </c>
      <c r="J377" s="1" t="s">
        <v>477</v>
      </c>
      <c r="L377" s="1" t="str">
        <f t="shared" si="42"/>
        <v>'PPIQ'</v>
      </c>
      <c r="M377" s="1" t="str">
        <f t="shared" si="43"/>
        <v>'SQUCC3000'</v>
      </c>
      <c r="N377" s="1" t="str">
        <f t="shared" si="43"/>
        <v>'2007'</v>
      </c>
      <c r="O377" s="1" t="str">
        <f t="shared" si="43"/>
        <v>'9'</v>
      </c>
      <c r="P377" s="1" t="str">
        <f t="shared" si="44"/>
        <v>'987'</v>
      </c>
      <c r="Q377" s="1" t="str">
        <f t="shared" si="45"/>
        <v>'FINAL'</v>
      </c>
      <c r="R377" s="1" t="str">
        <f t="shared" si="46"/>
        <v>'Index'</v>
      </c>
      <c r="S377" s="1" t="str">
        <f t="shared" si="47"/>
        <v>'Producers Price Index - PPI'</v>
      </c>
      <c r="T377" s="1" t="str">
        <f t="shared" si="48"/>
        <v>'Outputs (ANZSIC06) - NZSIOC level 2, Base: Dec. 2010 quarter (=1000)'</v>
      </c>
      <c r="U377" s="1" t="str">
        <f t="shared" si="49"/>
        <v>'Wood and Paper Products Manufacturing'</v>
      </c>
    </row>
    <row r="378" spans="1:21" x14ac:dyDescent="0.3">
      <c r="A378" s="1" t="s">
        <v>850</v>
      </c>
      <c r="B378" s="1" t="s">
        <v>998</v>
      </c>
      <c r="C378" s="1">
        <v>2020</v>
      </c>
      <c r="D378" s="1">
        <v>9</v>
      </c>
      <c r="E378" s="1">
        <v>1019</v>
      </c>
      <c r="F378" s="1" t="s">
        <v>2</v>
      </c>
      <c r="G378" s="1" t="s">
        <v>3</v>
      </c>
      <c r="H378" s="1" t="s">
        <v>324</v>
      </c>
      <c r="I378" s="1" t="s">
        <v>652</v>
      </c>
      <c r="J378" s="1" t="s">
        <v>483</v>
      </c>
      <c r="L378" s="1" t="str">
        <f t="shared" si="42"/>
        <v>'PPIQ'</v>
      </c>
      <c r="M378" s="1" t="str">
        <f t="shared" si="43"/>
        <v>'SQUCC4100'</v>
      </c>
      <c r="N378" s="1" t="str">
        <f t="shared" si="43"/>
        <v>'2020'</v>
      </c>
      <c r="O378" s="1" t="str">
        <f t="shared" si="43"/>
        <v>'9'</v>
      </c>
      <c r="P378" s="1" t="str">
        <f t="shared" si="44"/>
        <v>'1019'</v>
      </c>
      <c r="Q378" s="1" t="str">
        <f t="shared" si="45"/>
        <v>'FINAL'</v>
      </c>
      <c r="R378" s="1" t="str">
        <f t="shared" si="46"/>
        <v>'Index'</v>
      </c>
      <c r="S378" s="1" t="str">
        <f t="shared" si="47"/>
        <v>'Producers Price Index - PPI'</v>
      </c>
      <c r="T378" s="1" t="str">
        <f t="shared" si="48"/>
        <v>'Outputs (ANZSIC06) - NZSIOC level 3, Base: Dec. 2010 quarter (=1000)'</v>
      </c>
      <c r="U378" s="1" t="str">
        <f t="shared" si="49"/>
        <v>'Printing'</v>
      </c>
    </row>
    <row r="379" spans="1:21" x14ac:dyDescent="0.3">
      <c r="A379" s="1" t="s">
        <v>850</v>
      </c>
      <c r="B379" s="1" t="s">
        <v>1175</v>
      </c>
      <c r="C379" s="1">
        <v>2006</v>
      </c>
      <c r="D379" s="1">
        <v>9</v>
      </c>
      <c r="E379" s="1">
        <v>873</v>
      </c>
      <c r="F379" s="1" t="s">
        <v>2</v>
      </c>
      <c r="G379" s="1" t="s">
        <v>3</v>
      </c>
      <c r="H379" s="1" t="s">
        <v>324</v>
      </c>
      <c r="I379" s="1" t="s">
        <v>654</v>
      </c>
      <c r="J379" s="1" t="s">
        <v>492</v>
      </c>
      <c r="L379" s="1" t="str">
        <f t="shared" si="42"/>
        <v>'PPIQ'</v>
      </c>
      <c r="M379" s="1" t="str">
        <f t="shared" si="43"/>
        <v>'SQUCC5310'</v>
      </c>
      <c r="N379" s="1" t="str">
        <f t="shared" si="43"/>
        <v>'2006'</v>
      </c>
      <c r="O379" s="1" t="str">
        <f t="shared" si="43"/>
        <v>'9'</v>
      </c>
      <c r="P379" s="1" t="str">
        <f t="shared" si="44"/>
        <v>'873'</v>
      </c>
      <c r="Q379" s="1" t="str">
        <f t="shared" si="45"/>
        <v>'FINAL'</v>
      </c>
      <c r="R379" s="1" t="str">
        <f t="shared" si="46"/>
        <v>'Index'</v>
      </c>
      <c r="S379" s="1" t="str">
        <f t="shared" si="47"/>
        <v>'Producers Price Index - PPI'</v>
      </c>
      <c r="T379" s="1" t="str">
        <f t="shared" si="48"/>
        <v>'Outputs (ANZSIC06) - NZSIOC level 4, Base: Dec. 2010 quarter (=1000)'</v>
      </c>
      <c r="U379" s="1" t="str">
        <f t="shared" si="49"/>
        <v>'Polymer Product and Rubber Product Manufacturing'</v>
      </c>
    </row>
    <row r="380" spans="1:21" x14ac:dyDescent="0.3">
      <c r="A380" s="1" t="s">
        <v>850</v>
      </c>
      <c r="B380" s="1" t="s">
        <v>1000</v>
      </c>
      <c r="C380" s="1">
        <v>2019</v>
      </c>
      <c r="D380" s="1">
        <v>9</v>
      </c>
      <c r="E380" s="1">
        <v>1029</v>
      </c>
      <c r="F380" s="1" t="s">
        <v>2</v>
      </c>
      <c r="G380" s="1" t="s">
        <v>3</v>
      </c>
      <c r="H380" s="1" t="s">
        <v>324</v>
      </c>
      <c r="I380" s="1" t="s">
        <v>654</v>
      </c>
      <c r="J380" s="1" t="s">
        <v>499</v>
      </c>
      <c r="L380" s="1" t="str">
        <f t="shared" si="42"/>
        <v>'PPIQ'</v>
      </c>
      <c r="M380" s="1" t="str">
        <f t="shared" si="43"/>
        <v>'SQUCC7110'</v>
      </c>
      <c r="N380" s="1" t="str">
        <f t="shared" si="43"/>
        <v>'2019'</v>
      </c>
      <c r="O380" s="1" t="str">
        <f t="shared" si="43"/>
        <v>'9'</v>
      </c>
      <c r="P380" s="1" t="str">
        <f t="shared" si="44"/>
        <v>'1029'</v>
      </c>
      <c r="Q380" s="1" t="str">
        <f t="shared" si="45"/>
        <v>'FINAL'</v>
      </c>
      <c r="R380" s="1" t="str">
        <f t="shared" si="46"/>
        <v>'Index'</v>
      </c>
      <c r="S380" s="1" t="str">
        <f t="shared" si="47"/>
        <v>'Producers Price Index - PPI'</v>
      </c>
      <c r="T380" s="1" t="str">
        <f t="shared" si="48"/>
        <v>'Outputs (ANZSIC06) - NZSIOC level 4, Base: Dec. 2010 quarter (=1000)'</v>
      </c>
      <c r="U380" s="1" t="str">
        <f t="shared" si="49"/>
        <v>'Primary Metal and Metal Product Manufacturing'</v>
      </c>
    </row>
    <row r="381" spans="1:21" x14ac:dyDescent="0.3">
      <c r="A381" s="1" t="s">
        <v>850</v>
      </c>
      <c r="B381" s="1" t="s">
        <v>1176</v>
      </c>
      <c r="C381" s="1">
        <v>2005</v>
      </c>
      <c r="D381" s="1">
        <v>9</v>
      </c>
      <c r="E381" s="1">
        <v>851</v>
      </c>
      <c r="F381" s="1" t="s">
        <v>2</v>
      </c>
      <c r="G381" s="1" t="s">
        <v>3</v>
      </c>
      <c r="H381" s="1" t="s">
        <v>324</v>
      </c>
      <c r="I381" s="1" t="s">
        <v>654</v>
      </c>
      <c r="J381" s="1" t="s">
        <v>510</v>
      </c>
      <c r="L381" s="1" t="str">
        <f t="shared" si="42"/>
        <v>'PPIQ'</v>
      </c>
      <c r="M381" s="1" t="str">
        <f t="shared" si="43"/>
        <v>'SQUCC8210'</v>
      </c>
      <c r="N381" s="1" t="str">
        <f t="shared" si="43"/>
        <v>'2005'</v>
      </c>
      <c r="O381" s="1" t="str">
        <f t="shared" si="43"/>
        <v>'9'</v>
      </c>
      <c r="P381" s="1" t="str">
        <f t="shared" si="44"/>
        <v>'851'</v>
      </c>
      <c r="Q381" s="1" t="str">
        <f t="shared" si="45"/>
        <v>'FINAL'</v>
      </c>
      <c r="R381" s="1" t="str">
        <f t="shared" si="46"/>
        <v>'Index'</v>
      </c>
      <c r="S381" s="1" t="str">
        <f t="shared" si="47"/>
        <v>'Producers Price Index - PPI'</v>
      </c>
      <c r="T381" s="1" t="str">
        <f t="shared" si="48"/>
        <v>'Outputs (ANZSIC06) - NZSIOC level 4, Base: Dec. 2010 quarter (=1000)'</v>
      </c>
      <c r="U381" s="1" t="str">
        <f t="shared" si="49"/>
        <v>'Electronic and Electrical Equipment Manufacturing'</v>
      </c>
    </row>
    <row r="382" spans="1:21" x14ac:dyDescent="0.3">
      <c r="A382" s="1" t="s">
        <v>850</v>
      </c>
      <c r="B382" s="1" t="s">
        <v>1177</v>
      </c>
      <c r="C382" s="1">
        <v>2018</v>
      </c>
      <c r="D382" s="1">
        <v>9</v>
      </c>
      <c r="E382" s="1">
        <v>1260</v>
      </c>
      <c r="F382" s="1" t="s">
        <v>2</v>
      </c>
      <c r="G382" s="1" t="s">
        <v>3</v>
      </c>
      <c r="H382" s="1" t="s">
        <v>324</v>
      </c>
      <c r="I382" s="1" t="s">
        <v>645</v>
      </c>
      <c r="J382" s="1" t="s">
        <v>518</v>
      </c>
      <c r="L382" s="1" t="str">
        <f t="shared" si="42"/>
        <v>'PPIQ'</v>
      </c>
      <c r="M382" s="1" t="str">
        <f t="shared" si="43"/>
        <v>'SQUDD0000'</v>
      </c>
      <c r="N382" s="1" t="str">
        <f t="shared" si="43"/>
        <v>'2018'</v>
      </c>
      <c r="O382" s="1" t="str">
        <f t="shared" si="43"/>
        <v>'9'</v>
      </c>
      <c r="P382" s="1" t="str">
        <f t="shared" si="44"/>
        <v>'1260'</v>
      </c>
      <c r="Q382" s="1" t="str">
        <f t="shared" si="45"/>
        <v>'FINAL'</v>
      </c>
      <c r="R382" s="1" t="str">
        <f t="shared" si="46"/>
        <v>'Index'</v>
      </c>
      <c r="S382" s="1" t="str">
        <f t="shared" si="47"/>
        <v>'Producers Price Index - PPI'</v>
      </c>
      <c r="T382" s="1" t="str">
        <f t="shared" si="48"/>
        <v>'Outputs (ANZSIC06) - NZSIOC level 1, Base: Dec. 2010 quarter (=1000)'</v>
      </c>
      <c r="U382" s="1" t="str">
        <f t="shared" si="49"/>
        <v>'Electricity, Gas, Water and Waste Services'</v>
      </c>
    </row>
    <row r="383" spans="1:21" x14ac:dyDescent="0.3">
      <c r="A383" s="1" t="s">
        <v>850</v>
      </c>
      <c r="B383" s="1" t="s">
        <v>1178</v>
      </c>
      <c r="C383" s="1">
        <v>2004</v>
      </c>
      <c r="D383" s="1">
        <v>9</v>
      </c>
      <c r="E383" s="1">
        <v>832</v>
      </c>
      <c r="F383" s="1" t="s">
        <v>2</v>
      </c>
      <c r="G383" s="1" t="s">
        <v>3</v>
      </c>
      <c r="H383" s="1" t="s">
        <v>324</v>
      </c>
      <c r="I383" s="1" t="s">
        <v>654</v>
      </c>
      <c r="J383" s="1" t="s">
        <v>528</v>
      </c>
      <c r="L383" s="1" t="str">
        <f t="shared" si="42"/>
        <v>'PPIQ'</v>
      </c>
      <c r="M383" s="1" t="str">
        <f t="shared" si="43"/>
        <v>'SQUEE1120'</v>
      </c>
      <c r="N383" s="1" t="str">
        <f t="shared" si="43"/>
        <v>'2004'</v>
      </c>
      <c r="O383" s="1" t="str">
        <f t="shared" si="43"/>
        <v>'9'</v>
      </c>
      <c r="P383" s="1" t="str">
        <f t="shared" si="44"/>
        <v>'832'</v>
      </c>
      <c r="Q383" s="1" t="str">
        <f t="shared" si="45"/>
        <v>'FINAL'</v>
      </c>
      <c r="R383" s="1" t="str">
        <f t="shared" si="46"/>
        <v>'Index'</v>
      </c>
      <c r="S383" s="1" t="str">
        <f t="shared" si="47"/>
        <v>'Producers Price Index - PPI'</v>
      </c>
      <c r="T383" s="1" t="str">
        <f t="shared" si="48"/>
        <v>'Outputs (ANZSIC06) - NZSIOC level 4, Base: Dec. 2010 quarter (=1000)'</v>
      </c>
      <c r="U383" s="1" t="str">
        <f t="shared" si="49"/>
        <v>'Residential Building Construction'</v>
      </c>
    </row>
    <row r="384" spans="1:21" x14ac:dyDescent="0.3">
      <c r="A384" s="1" t="s">
        <v>850</v>
      </c>
      <c r="B384" s="1" t="s">
        <v>1179</v>
      </c>
      <c r="C384" s="1">
        <v>2017</v>
      </c>
      <c r="D384" s="1">
        <v>9</v>
      </c>
      <c r="E384" s="1">
        <v>1067</v>
      </c>
      <c r="F384" s="1" t="s">
        <v>2</v>
      </c>
      <c r="G384" s="1" t="s">
        <v>3</v>
      </c>
      <c r="H384" s="1" t="s">
        <v>324</v>
      </c>
      <c r="I384" s="1" t="s">
        <v>645</v>
      </c>
      <c r="J384" s="1" t="s">
        <v>535</v>
      </c>
      <c r="L384" s="1" t="str">
        <f t="shared" si="42"/>
        <v>'PPIQ'</v>
      </c>
      <c r="M384" s="1" t="str">
        <f t="shared" si="43"/>
        <v>'SQUFF0000'</v>
      </c>
      <c r="N384" s="1" t="str">
        <f t="shared" si="43"/>
        <v>'2017'</v>
      </c>
      <c r="O384" s="1" t="str">
        <f t="shared" si="43"/>
        <v>'9'</v>
      </c>
      <c r="P384" s="1" t="str">
        <f t="shared" si="44"/>
        <v>'1067'</v>
      </c>
      <c r="Q384" s="1" t="str">
        <f t="shared" si="45"/>
        <v>'FINAL'</v>
      </c>
      <c r="R384" s="1" t="str">
        <f t="shared" si="46"/>
        <v>'Index'</v>
      </c>
      <c r="S384" s="1" t="str">
        <f t="shared" si="47"/>
        <v>'Producers Price Index - PPI'</v>
      </c>
      <c r="T384" s="1" t="str">
        <f t="shared" si="48"/>
        <v>'Outputs (ANZSIC06) - NZSIOC level 1, Base: Dec. 2010 quarter (=1000)'</v>
      </c>
      <c r="U384" s="1" t="str">
        <f t="shared" si="49"/>
        <v>'Wholesale Trade'</v>
      </c>
    </row>
    <row r="385" spans="1:21" x14ac:dyDescent="0.3">
      <c r="A385" s="1" t="s">
        <v>850</v>
      </c>
      <c r="B385" s="1" t="s">
        <v>1180</v>
      </c>
      <c r="C385" s="1">
        <v>2003</v>
      </c>
      <c r="D385" s="1">
        <v>9</v>
      </c>
      <c r="E385" s="1">
        <v>939</v>
      </c>
      <c r="F385" s="1" t="s">
        <v>2</v>
      </c>
      <c r="G385" s="1" t="s">
        <v>3</v>
      </c>
      <c r="H385" s="1" t="s">
        <v>324</v>
      </c>
      <c r="I385" s="1" t="s">
        <v>654</v>
      </c>
      <c r="J385" s="1" t="s">
        <v>546</v>
      </c>
      <c r="L385" s="1" t="str">
        <f t="shared" si="42"/>
        <v>'PPIQ'</v>
      </c>
      <c r="M385" s="1" t="str">
        <f t="shared" si="43"/>
        <v>'SQUFF1150'</v>
      </c>
      <c r="N385" s="1" t="str">
        <f t="shared" si="43"/>
        <v>'2003'</v>
      </c>
      <c r="O385" s="1" t="str">
        <f t="shared" si="43"/>
        <v>'9'</v>
      </c>
      <c r="P385" s="1" t="str">
        <f t="shared" si="44"/>
        <v>'939'</v>
      </c>
      <c r="Q385" s="1" t="str">
        <f t="shared" si="45"/>
        <v>'FINAL'</v>
      </c>
      <c r="R385" s="1" t="str">
        <f t="shared" si="46"/>
        <v>'Index'</v>
      </c>
      <c r="S385" s="1" t="str">
        <f t="shared" si="47"/>
        <v>'Producers Price Index - PPI'</v>
      </c>
      <c r="T385" s="1" t="str">
        <f t="shared" si="48"/>
        <v>'Outputs (ANZSIC06) - NZSIOC level 4, Base: Dec. 2010 quarter (=1000)'</v>
      </c>
      <c r="U385" s="1" t="str">
        <f t="shared" si="49"/>
        <v>'Other Goods Wholesaling'</v>
      </c>
    </row>
    <row r="386" spans="1:21" x14ac:dyDescent="0.3">
      <c r="A386" s="1" t="s">
        <v>850</v>
      </c>
      <c r="B386" s="1" t="s">
        <v>1181</v>
      </c>
      <c r="C386" s="1">
        <v>2016</v>
      </c>
      <c r="D386" s="1">
        <v>9</v>
      </c>
      <c r="E386" s="1">
        <v>992</v>
      </c>
      <c r="F386" s="1" t="s">
        <v>118</v>
      </c>
      <c r="G386" s="1" t="s">
        <v>3</v>
      </c>
      <c r="H386" s="1" t="s">
        <v>324</v>
      </c>
      <c r="I386" s="1" t="s">
        <v>652</v>
      </c>
      <c r="J386" s="1" t="s">
        <v>554</v>
      </c>
      <c r="L386" s="1" t="str">
        <f t="shared" si="42"/>
        <v>'PPIQ'</v>
      </c>
      <c r="M386" s="1" t="str">
        <f t="shared" si="43"/>
        <v>'SQUGH1300'</v>
      </c>
      <c r="N386" s="1" t="str">
        <f t="shared" si="43"/>
        <v>'2016'</v>
      </c>
      <c r="O386" s="1" t="str">
        <f t="shared" si="43"/>
        <v>'9'</v>
      </c>
      <c r="P386" s="1" t="str">
        <f t="shared" si="44"/>
        <v>'992'</v>
      </c>
      <c r="Q386" s="1" t="str">
        <f t="shared" si="45"/>
        <v>'REVISED'</v>
      </c>
      <c r="R386" s="1" t="str">
        <f t="shared" si="46"/>
        <v>'Index'</v>
      </c>
      <c r="S386" s="1" t="str">
        <f t="shared" si="47"/>
        <v>'Producers Price Index - PPI'</v>
      </c>
      <c r="T386" s="1" t="str">
        <f t="shared" si="48"/>
        <v>'Outputs (ANZSIC06) - NZSIOC level 3, Base: Dec. 2010 quarter (=1000)'</v>
      </c>
      <c r="U386" s="1" t="str">
        <f t="shared" si="49"/>
        <v>'Other Store-Based Retailing and Non Store Retailing'</v>
      </c>
    </row>
    <row r="387" spans="1:21" x14ac:dyDescent="0.3">
      <c r="A387" s="1" t="s">
        <v>850</v>
      </c>
      <c r="B387" s="1" t="s">
        <v>1182</v>
      </c>
      <c r="C387" s="1">
        <v>2002</v>
      </c>
      <c r="D387" s="1">
        <v>9</v>
      </c>
      <c r="E387" s="1">
        <v>731.72367499999996</v>
      </c>
      <c r="F387" s="1" t="s">
        <v>2</v>
      </c>
      <c r="G387" s="1" t="s">
        <v>3</v>
      </c>
      <c r="H387" s="1" t="s">
        <v>324</v>
      </c>
      <c r="I387" s="1" t="s">
        <v>652</v>
      </c>
      <c r="J387" s="1" t="s">
        <v>810</v>
      </c>
      <c r="L387" s="1" t="str">
        <f t="shared" si="42"/>
        <v>'PPIQ'</v>
      </c>
      <c r="M387" s="1" t="str">
        <f t="shared" si="43"/>
        <v>'SQUII1100'</v>
      </c>
      <c r="N387" s="1" t="str">
        <f t="shared" si="43"/>
        <v>'2002'</v>
      </c>
      <c r="O387" s="1" t="str">
        <f t="shared" si="43"/>
        <v>'9'</v>
      </c>
      <c r="P387" s="1" t="str">
        <f t="shared" si="44"/>
        <v>'731.723675'</v>
      </c>
      <c r="Q387" s="1" t="str">
        <f t="shared" si="45"/>
        <v>'FINAL'</v>
      </c>
      <c r="R387" s="1" t="str">
        <f t="shared" si="46"/>
        <v>'Index'</v>
      </c>
      <c r="S387" s="1" t="str">
        <f t="shared" si="47"/>
        <v>'Producers Price Index - PPI'</v>
      </c>
      <c r="T387" s="1" t="str">
        <f t="shared" si="48"/>
        <v>'Outputs (ANZSIC06) - NZSIOC level 3, Base: Dec. 2010 quarter (=1000)'</v>
      </c>
      <c r="U387" s="1" t="str">
        <f t="shared" si="49"/>
        <v>'Stone &amp; bitumen'</v>
      </c>
    </row>
    <row r="388" spans="1:21" x14ac:dyDescent="0.3">
      <c r="A388" s="1" t="s">
        <v>850</v>
      </c>
      <c r="B388" s="1" t="s">
        <v>1183</v>
      </c>
      <c r="C388" s="1">
        <v>2015</v>
      </c>
      <c r="D388" s="1">
        <v>9</v>
      </c>
      <c r="E388" s="1">
        <v>1072</v>
      </c>
      <c r="F388" s="1" t="s">
        <v>2</v>
      </c>
      <c r="G388" s="1" t="s">
        <v>3</v>
      </c>
      <c r="H388" s="1" t="s">
        <v>324</v>
      </c>
      <c r="I388" s="1" t="s">
        <v>652</v>
      </c>
      <c r="J388" s="1" t="s">
        <v>573</v>
      </c>
      <c r="L388" s="1" t="str">
        <f t="shared" ref="L388:L451" si="50">CONCATENATE("'",A388,"'")</f>
        <v>'PPIQ'</v>
      </c>
      <c r="M388" s="1" t="str">
        <f t="shared" ref="M388:O451" si="51">CONCATENATE("'",B388,"'")</f>
        <v>'SQUJJ1100'</v>
      </c>
      <c r="N388" s="1" t="str">
        <f t="shared" si="51"/>
        <v>'2015'</v>
      </c>
      <c r="O388" s="1" t="str">
        <f t="shared" si="51"/>
        <v>'9'</v>
      </c>
      <c r="P388" s="1" t="str">
        <f t="shared" ref="P388:P451" si="52">CONCATENATE("'",E388,"'")</f>
        <v>'1072'</v>
      </c>
      <c r="Q388" s="1" t="str">
        <f t="shared" ref="Q388:Q451" si="53">CONCATENATE("'",F388,"'")</f>
        <v>'FINAL'</v>
      </c>
      <c r="R388" s="1" t="str">
        <f t="shared" ref="R388:R451" si="54">CONCATENATE("'",G388,"'")</f>
        <v>'Index'</v>
      </c>
      <c r="S388" s="1" t="str">
        <f t="shared" ref="S388:S451" si="55">CONCATENATE("'",H388,"'")</f>
        <v>'Producers Price Index - PPI'</v>
      </c>
      <c r="T388" s="1" t="str">
        <f t="shared" si="48"/>
        <v>'Outputs (ANZSIC06) - NZSIOC level 3, Base: Dec. 2010 quarter (=1000)'</v>
      </c>
      <c r="U388" s="1" t="str">
        <f t="shared" si="49"/>
        <v>'Information Media Services'</v>
      </c>
    </row>
    <row r="389" spans="1:21" x14ac:dyDescent="0.3">
      <c r="A389" s="1" t="s">
        <v>850</v>
      </c>
      <c r="B389" s="1" t="s">
        <v>1184</v>
      </c>
      <c r="C389" s="1">
        <v>2001</v>
      </c>
      <c r="D389" s="1">
        <v>9</v>
      </c>
      <c r="E389" s="1">
        <v>631.48688100000004</v>
      </c>
      <c r="F389" s="1" t="s">
        <v>2</v>
      </c>
      <c r="G389" s="1" t="s">
        <v>3</v>
      </c>
      <c r="H389" s="1" t="s">
        <v>324</v>
      </c>
      <c r="I389" s="1" t="s">
        <v>652</v>
      </c>
      <c r="J389" s="1" t="s">
        <v>585</v>
      </c>
      <c r="L389" s="1" t="str">
        <f t="shared" si="50"/>
        <v>'PPIQ'</v>
      </c>
      <c r="M389" s="1" t="str">
        <f t="shared" si="51"/>
        <v>'SQUKK1300'</v>
      </c>
      <c r="N389" s="1" t="str">
        <f t="shared" si="51"/>
        <v>'2001'</v>
      </c>
      <c r="O389" s="1" t="str">
        <f t="shared" si="51"/>
        <v>'9'</v>
      </c>
      <c r="P389" s="1" t="str">
        <f t="shared" si="52"/>
        <v>'631.486881'</v>
      </c>
      <c r="Q389" s="1" t="str">
        <f t="shared" si="53"/>
        <v>'FINAL'</v>
      </c>
      <c r="R389" s="1" t="str">
        <f t="shared" si="54"/>
        <v>'Index'</v>
      </c>
      <c r="S389" s="1" t="str">
        <f t="shared" si="55"/>
        <v>'Producers Price Index - PPI'</v>
      </c>
      <c r="T389" s="1" t="str">
        <f t="shared" si="48"/>
        <v>'Outputs (ANZSIC06) - NZSIOC level 3, Base: Dec. 2010 quarter (=1000)'</v>
      </c>
      <c r="U389" s="1" t="str">
        <f t="shared" si="49"/>
        <v>'Auxiliary Finance and Insurance Services'</v>
      </c>
    </row>
    <row r="390" spans="1:21" x14ac:dyDescent="0.3">
      <c r="A390" s="1" t="s">
        <v>850</v>
      </c>
      <c r="B390" s="1" t="s">
        <v>1185</v>
      </c>
      <c r="C390" s="1">
        <v>2004</v>
      </c>
      <c r="D390" s="1">
        <v>3</v>
      </c>
      <c r="E390" s="1">
        <v>865</v>
      </c>
      <c r="F390" s="1" t="s">
        <v>2</v>
      </c>
      <c r="G390" s="1" t="s">
        <v>3</v>
      </c>
      <c r="H390" s="1" t="s">
        <v>324</v>
      </c>
      <c r="I390" s="1" t="s">
        <v>654</v>
      </c>
      <c r="J390" s="1" t="s">
        <v>595</v>
      </c>
      <c r="L390" s="1" t="str">
        <f t="shared" si="50"/>
        <v>'PPIQ'</v>
      </c>
      <c r="M390" s="1" t="str">
        <f t="shared" si="51"/>
        <v>'SQULL1210'</v>
      </c>
      <c r="N390" s="1" t="str">
        <f t="shared" si="51"/>
        <v>'2004'</v>
      </c>
      <c r="O390" s="1" t="str">
        <f t="shared" si="51"/>
        <v>'3'</v>
      </c>
      <c r="P390" s="1" t="str">
        <f t="shared" si="52"/>
        <v>'865'</v>
      </c>
      <c r="Q390" s="1" t="str">
        <f t="shared" si="53"/>
        <v>'FINAL'</v>
      </c>
      <c r="R390" s="1" t="str">
        <f t="shared" si="54"/>
        <v>'Index'</v>
      </c>
      <c r="S390" s="1" t="str">
        <f t="shared" si="55"/>
        <v>'Producers Price Index - PPI'</v>
      </c>
      <c r="T390" s="1" t="str">
        <f t="shared" si="48"/>
        <v>'Outputs (ANZSIC06) - NZSIOC level 4, Base: Dec. 2010 quarter (=1000)'</v>
      </c>
      <c r="U390" s="1" t="str">
        <f t="shared" si="49"/>
        <v>'Residential Property Operation'</v>
      </c>
    </row>
    <row r="391" spans="1:21" x14ac:dyDescent="0.3">
      <c r="A391" s="1" t="s">
        <v>850</v>
      </c>
      <c r="B391" s="1" t="s">
        <v>1186</v>
      </c>
      <c r="C391" s="1">
        <v>2017</v>
      </c>
      <c r="D391" s="1">
        <v>3</v>
      </c>
      <c r="E391" s="1">
        <v>1110</v>
      </c>
      <c r="F391" s="1" t="s">
        <v>2</v>
      </c>
      <c r="G391" s="1" t="s">
        <v>3</v>
      </c>
      <c r="H391" s="1" t="s">
        <v>324</v>
      </c>
      <c r="I391" s="1" t="s">
        <v>645</v>
      </c>
      <c r="J391" s="1" t="s">
        <v>602</v>
      </c>
      <c r="L391" s="1" t="str">
        <f t="shared" si="50"/>
        <v>'PPIQ'</v>
      </c>
      <c r="M391" s="1" t="str">
        <f t="shared" si="51"/>
        <v>'SQUMN0000'</v>
      </c>
      <c r="N391" s="1" t="str">
        <f t="shared" si="51"/>
        <v>'2017'</v>
      </c>
      <c r="O391" s="1" t="str">
        <f t="shared" si="51"/>
        <v>'3'</v>
      </c>
      <c r="P391" s="1" t="str">
        <f t="shared" si="52"/>
        <v>'1110'</v>
      </c>
      <c r="Q391" s="1" t="str">
        <f t="shared" si="53"/>
        <v>'FINAL'</v>
      </c>
      <c r="R391" s="1" t="str">
        <f t="shared" si="54"/>
        <v>'Index'</v>
      </c>
      <c r="S391" s="1" t="str">
        <f t="shared" si="55"/>
        <v>'Producers Price Index - PPI'</v>
      </c>
      <c r="T391" s="1" t="str">
        <f t="shared" si="48"/>
        <v>'Outputs (ANZSIC06) - NZSIOC level 1, Base: Dec. 2010 quarter (=1000)'</v>
      </c>
      <c r="U391" s="1" t="str">
        <f t="shared" si="49"/>
        <v>'Professional, Scientific, Technical, Administrative and Support Services'</v>
      </c>
    </row>
    <row r="392" spans="1:21" x14ac:dyDescent="0.3">
      <c r="A392" s="1" t="s">
        <v>850</v>
      </c>
      <c r="B392" s="1" t="s">
        <v>1187</v>
      </c>
      <c r="C392" s="1">
        <v>2003</v>
      </c>
      <c r="D392" s="1">
        <v>3</v>
      </c>
      <c r="E392" s="1">
        <v>896</v>
      </c>
      <c r="F392" s="1" t="s">
        <v>2</v>
      </c>
      <c r="G392" s="1" t="s">
        <v>3</v>
      </c>
      <c r="H392" s="1" t="s">
        <v>324</v>
      </c>
      <c r="I392" s="1" t="s">
        <v>654</v>
      </c>
      <c r="J392" s="1" t="s">
        <v>614</v>
      </c>
      <c r="L392" s="1" t="str">
        <f t="shared" si="50"/>
        <v>'PPIQ'</v>
      </c>
      <c r="M392" s="1" t="str">
        <f t="shared" si="51"/>
        <v>'SQUMN1150'</v>
      </c>
      <c r="N392" s="1" t="str">
        <f t="shared" si="51"/>
        <v>'2003'</v>
      </c>
      <c r="O392" s="1" t="str">
        <f t="shared" si="51"/>
        <v>'3'</v>
      </c>
      <c r="P392" s="1" t="str">
        <f t="shared" si="52"/>
        <v>'896'</v>
      </c>
      <c r="Q392" s="1" t="str">
        <f t="shared" si="53"/>
        <v>'FINAL'</v>
      </c>
      <c r="R392" s="1" t="str">
        <f t="shared" si="54"/>
        <v>'Index'</v>
      </c>
      <c r="S392" s="1" t="str">
        <f t="shared" si="55"/>
        <v>'Producers Price Index - PPI'</v>
      </c>
      <c r="T392" s="1" t="str">
        <f t="shared" si="48"/>
        <v>'Outputs (ANZSIC06) - NZSIOC level 4, Base: Dec. 2010 quarter (=1000)'</v>
      </c>
      <c r="U392" s="1" t="str">
        <f t="shared" si="49"/>
        <v>'Computer System Design and Related Services'</v>
      </c>
    </row>
    <row r="393" spans="1:21" x14ac:dyDescent="0.3">
      <c r="A393" s="1" t="s">
        <v>850</v>
      </c>
      <c r="B393" s="1" t="s">
        <v>1188</v>
      </c>
      <c r="C393" s="1">
        <v>2016</v>
      </c>
      <c r="D393" s="1">
        <v>3</v>
      </c>
      <c r="E393" s="1">
        <v>1145</v>
      </c>
      <c r="F393" s="1" t="s">
        <v>2</v>
      </c>
      <c r="G393" s="1" t="s">
        <v>3</v>
      </c>
      <c r="H393" s="1" t="s">
        <v>324</v>
      </c>
      <c r="I393" s="1" t="s">
        <v>650</v>
      </c>
      <c r="J393" s="1" t="s">
        <v>434</v>
      </c>
      <c r="L393" s="1" t="str">
        <f t="shared" si="50"/>
        <v>'PPIQ'</v>
      </c>
      <c r="M393" s="1" t="str">
        <f t="shared" si="51"/>
        <v>'SQURS2000'</v>
      </c>
      <c r="N393" s="1" t="str">
        <f t="shared" si="51"/>
        <v>'2016'</v>
      </c>
      <c r="O393" s="1" t="str">
        <f t="shared" si="51"/>
        <v>'3'</v>
      </c>
      <c r="P393" s="1" t="str">
        <f t="shared" si="52"/>
        <v>'1145'</v>
      </c>
      <c r="Q393" s="1" t="str">
        <f t="shared" si="53"/>
        <v>'FINAL'</v>
      </c>
      <c r="R393" s="1" t="str">
        <f t="shared" si="54"/>
        <v>'Index'</v>
      </c>
      <c r="S393" s="1" t="str">
        <f t="shared" si="55"/>
        <v>'Producers Price Index - PPI'</v>
      </c>
      <c r="T393" s="1" t="str">
        <f t="shared" si="48"/>
        <v>'Outputs (ANZSIC06) - NZSIOC level 2, Base: Dec. 2010 quarter (=1000)'</v>
      </c>
      <c r="U393" s="1" t="str">
        <f t="shared" si="49"/>
        <v>'Bank fees'</v>
      </c>
    </row>
    <row r="394" spans="1:21" x14ac:dyDescent="0.3">
      <c r="A394" s="1" t="s">
        <v>818</v>
      </c>
      <c r="B394" s="1" t="s">
        <v>1189</v>
      </c>
      <c r="C394" s="1">
        <v>1999</v>
      </c>
      <c r="D394" s="1">
        <v>9</v>
      </c>
      <c r="E394" s="1">
        <v>1000</v>
      </c>
      <c r="F394" s="1" t="s">
        <v>2</v>
      </c>
      <c r="G394" s="1" t="s">
        <v>3</v>
      </c>
      <c r="H394" s="1" t="s">
        <v>4</v>
      </c>
      <c r="I394" s="1" t="s">
        <v>5</v>
      </c>
      <c r="J394" s="1" t="s">
        <v>14</v>
      </c>
      <c r="L394" s="1" t="str">
        <f t="shared" si="50"/>
        <v>'CEPQ'</v>
      </c>
      <c r="M394" s="1" t="str">
        <f t="shared" si="51"/>
        <v>'S2423'</v>
      </c>
      <c r="N394" s="1" t="str">
        <f t="shared" si="51"/>
        <v>'1999'</v>
      </c>
      <c r="O394" s="1" t="str">
        <f t="shared" si="51"/>
        <v>'9'</v>
      </c>
      <c r="P394" s="1" t="str">
        <f t="shared" si="52"/>
        <v>'1000'</v>
      </c>
      <c r="Q394" s="1" t="str">
        <f t="shared" si="53"/>
        <v>'FINAL'</v>
      </c>
      <c r="R394" s="1" t="str">
        <f t="shared" si="54"/>
        <v>'Index'</v>
      </c>
      <c r="S394" s="1" t="str">
        <f t="shared" si="55"/>
        <v>'Capital Goods Price Index - CEP'</v>
      </c>
      <c r="T394" s="1" t="str">
        <f t="shared" si="48"/>
        <v>'Price Index by Item - Plant, Machinery and Equipment (Base: Sept 1999 = 1000)'</v>
      </c>
      <c r="U394" s="1" t="str">
        <f t="shared" si="49"/>
        <v>'Steam generators (except central heating boilers) and parts thereof'</v>
      </c>
    </row>
    <row r="395" spans="1:21" x14ac:dyDescent="0.3">
      <c r="A395" s="1" t="s">
        <v>818</v>
      </c>
      <c r="B395" s="1" t="s">
        <v>1190</v>
      </c>
      <c r="C395" s="1">
        <v>2003</v>
      </c>
      <c r="D395" s="1">
        <v>3</v>
      </c>
      <c r="E395" s="1">
        <v>1079</v>
      </c>
      <c r="F395" s="1" t="s">
        <v>2</v>
      </c>
      <c r="G395" s="1" t="s">
        <v>3</v>
      </c>
      <c r="H395" s="1" t="s">
        <v>4</v>
      </c>
      <c r="I395" s="1" t="s">
        <v>5</v>
      </c>
      <c r="J395" s="1" t="s">
        <v>24</v>
      </c>
      <c r="L395" s="1" t="str">
        <f t="shared" si="50"/>
        <v>'CEPQ'</v>
      </c>
      <c r="M395" s="1" t="str">
        <f t="shared" si="51"/>
        <v>'S2441'</v>
      </c>
      <c r="N395" s="1" t="str">
        <f t="shared" si="51"/>
        <v>'2003'</v>
      </c>
      <c r="O395" s="1" t="str">
        <f t="shared" si="51"/>
        <v>'3'</v>
      </c>
      <c r="P395" s="1" t="str">
        <f t="shared" si="52"/>
        <v>'1079'</v>
      </c>
      <c r="Q395" s="1" t="str">
        <f t="shared" si="53"/>
        <v>'FINAL'</v>
      </c>
      <c r="R395" s="1" t="str">
        <f t="shared" si="54"/>
        <v>'Index'</v>
      </c>
      <c r="S395" s="1" t="str">
        <f t="shared" si="55"/>
        <v>'Capital Goods Price Index - CEP'</v>
      </c>
      <c r="T395" s="1" t="str">
        <f t="shared" si="48"/>
        <v>'Price Index by Item - Plant, Machinery and Equipment (Base: Sept 1999 = 1000)'</v>
      </c>
      <c r="U395" s="1" t="str">
        <f t="shared" si="49"/>
        <v>'Agriculture or forestry machinery and parts thereof'</v>
      </c>
    </row>
    <row r="396" spans="1:21" x14ac:dyDescent="0.3">
      <c r="A396" s="1" t="s">
        <v>818</v>
      </c>
      <c r="B396" s="1" t="s">
        <v>1191</v>
      </c>
      <c r="C396" s="1">
        <v>2006</v>
      </c>
      <c r="D396" s="1">
        <v>9</v>
      </c>
      <c r="E396" s="1">
        <v>945</v>
      </c>
      <c r="F396" s="1" t="s">
        <v>2</v>
      </c>
      <c r="G396" s="1" t="s">
        <v>3</v>
      </c>
      <c r="H396" s="1" t="s">
        <v>4</v>
      </c>
      <c r="I396" s="1" t="s">
        <v>5</v>
      </c>
      <c r="J396" s="1" t="s">
        <v>34</v>
      </c>
      <c r="L396" s="1" t="str">
        <f t="shared" si="50"/>
        <v>'CEPQ'</v>
      </c>
      <c r="M396" s="1" t="str">
        <f t="shared" si="51"/>
        <v>'S2451'</v>
      </c>
      <c r="N396" s="1" t="str">
        <f t="shared" si="51"/>
        <v>'2006'</v>
      </c>
      <c r="O396" s="1" t="str">
        <f t="shared" si="51"/>
        <v>'9'</v>
      </c>
      <c r="P396" s="1" t="str">
        <f t="shared" si="52"/>
        <v>'945'</v>
      </c>
      <c r="Q396" s="1" t="str">
        <f t="shared" si="53"/>
        <v>'FINAL'</v>
      </c>
      <c r="R396" s="1" t="str">
        <f t="shared" si="54"/>
        <v>'Index'</v>
      </c>
      <c r="S396" s="1" t="str">
        <f t="shared" si="55"/>
        <v>'Capital Goods Price Index - CEP'</v>
      </c>
      <c r="T396" s="1" t="str">
        <f t="shared" si="48"/>
        <v>'Price Index by Item - Plant, Machinery and Equipment (Base: Sept 1999 = 1000)'</v>
      </c>
      <c r="U396" s="1" t="str">
        <f t="shared" si="49"/>
        <v>'Office and accounting machinery and parts and accessories thereof'</v>
      </c>
    </row>
    <row r="397" spans="1:21" x14ac:dyDescent="0.3">
      <c r="A397" s="1" t="s">
        <v>818</v>
      </c>
      <c r="B397" s="1" t="s">
        <v>1192</v>
      </c>
      <c r="C397" s="1">
        <v>2010</v>
      </c>
      <c r="D397" s="1">
        <v>3</v>
      </c>
      <c r="E397" s="1">
        <v>866</v>
      </c>
      <c r="F397" s="1" t="s">
        <v>2</v>
      </c>
      <c r="G397" s="1" t="s">
        <v>3</v>
      </c>
      <c r="H397" s="1" t="s">
        <v>4</v>
      </c>
      <c r="I397" s="1" t="s">
        <v>5</v>
      </c>
      <c r="J397" s="1" t="s">
        <v>44</v>
      </c>
      <c r="L397" s="1" t="str">
        <f t="shared" si="50"/>
        <v>'CEPQ'</v>
      </c>
      <c r="M397" s="1" t="str">
        <f t="shared" si="51"/>
        <v>'S2472'</v>
      </c>
      <c r="N397" s="1" t="str">
        <f t="shared" si="51"/>
        <v>'2010'</v>
      </c>
      <c r="O397" s="1" t="str">
        <f t="shared" si="51"/>
        <v>'3'</v>
      </c>
      <c r="P397" s="1" t="str">
        <f t="shared" si="52"/>
        <v>'866'</v>
      </c>
      <c r="Q397" s="1" t="str">
        <f t="shared" si="53"/>
        <v>'FINAL'</v>
      </c>
      <c r="R397" s="1" t="str">
        <f t="shared" si="54"/>
        <v>'Index'</v>
      </c>
      <c r="S397" s="1" t="str">
        <f t="shared" si="55"/>
        <v>'Capital Goods Price Index - CEP'</v>
      </c>
      <c r="T397" s="1" t="str">
        <f t="shared" si="48"/>
        <v>'Price Index by Item - Plant, Machinery and Equipment (Base: Sept 1999 = 1000)'</v>
      </c>
      <c r="U397" s="1" t="str">
        <f t="shared" si="49"/>
        <v>'Television and radio transmitters and apparatus for line telephony telegraphy; parts and accessories'</v>
      </c>
    </row>
    <row r="398" spans="1:21" x14ac:dyDescent="0.3">
      <c r="A398" s="1" t="s">
        <v>818</v>
      </c>
      <c r="B398" s="1" t="s">
        <v>1018</v>
      </c>
      <c r="C398" s="1">
        <v>2021</v>
      </c>
      <c r="D398" s="1">
        <v>3</v>
      </c>
      <c r="E398" s="1">
        <v>2443</v>
      </c>
      <c r="F398" s="1" t="s">
        <v>2</v>
      </c>
      <c r="G398" s="1" t="s">
        <v>3</v>
      </c>
      <c r="H398" s="1" t="s">
        <v>4</v>
      </c>
      <c r="I398" s="1" t="s">
        <v>52</v>
      </c>
      <c r="J398" s="1" t="s">
        <v>53</v>
      </c>
      <c r="L398" s="1" t="str">
        <f t="shared" si="50"/>
        <v>'CEPQ'</v>
      </c>
      <c r="M398" s="1" t="str">
        <f t="shared" si="51"/>
        <v>'S2AA'</v>
      </c>
      <c r="N398" s="1" t="str">
        <f t="shared" si="51"/>
        <v>'2021'</v>
      </c>
      <c r="O398" s="1" t="str">
        <f t="shared" si="51"/>
        <v>'3'</v>
      </c>
      <c r="P398" s="1" t="str">
        <f t="shared" si="52"/>
        <v>'2443'</v>
      </c>
      <c r="Q398" s="1" t="str">
        <f t="shared" si="53"/>
        <v>'FINAL'</v>
      </c>
      <c r="R398" s="1" t="str">
        <f t="shared" si="54"/>
        <v>'Index'</v>
      </c>
      <c r="S398" s="1" t="str">
        <f t="shared" si="55"/>
        <v>'Capital Goods Price Index - CEP'</v>
      </c>
      <c r="T398" s="1" t="str">
        <f t="shared" si="48"/>
        <v>'Price Index by Item of Capital Goods; (Base:September Quarter 1999 = 1000)'</v>
      </c>
      <c r="U398" s="1" t="str">
        <f t="shared" si="49"/>
        <v>'Dwellings and Outbuildings'</v>
      </c>
    </row>
    <row r="399" spans="1:21" x14ac:dyDescent="0.3">
      <c r="A399" s="1" t="s">
        <v>818</v>
      </c>
      <c r="B399" s="1" t="s">
        <v>1193</v>
      </c>
      <c r="C399" s="1">
        <v>1998</v>
      </c>
      <c r="D399" s="1">
        <v>9</v>
      </c>
      <c r="E399" s="1">
        <v>997.36611100000005</v>
      </c>
      <c r="F399" s="1" t="s">
        <v>2</v>
      </c>
      <c r="G399" s="1" t="s">
        <v>3</v>
      </c>
      <c r="H399" s="1" t="s">
        <v>4</v>
      </c>
      <c r="I399" s="1" t="s">
        <v>52</v>
      </c>
      <c r="J399" s="1" t="s">
        <v>59</v>
      </c>
      <c r="L399" s="1" t="str">
        <f t="shared" si="50"/>
        <v>'CEPQ'</v>
      </c>
      <c r="M399" s="1" t="str">
        <f t="shared" si="51"/>
        <v>'S2BI'</v>
      </c>
      <c r="N399" s="1" t="str">
        <f t="shared" si="51"/>
        <v>'1998'</v>
      </c>
      <c r="O399" s="1" t="str">
        <f t="shared" si="51"/>
        <v>'9'</v>
      </c>
      <c r="P399" s="1" t="str">
        <f t="shared" si="52"/>
        <v>'997.366111'</v>
      </c>
      <c r="Q399" s="1" t="str">
        <f t="shared" si="53"/>
        <v>'FINAL'</v>
      </c>
      <c r="R399" s="1" t="str">
        <f t="shared" si="54"/>
        <v>'Index'</v>
      </c>
      <c r="S399" s="1" t="str">
        <f t="shared" si="55"/>
        <v>'Capital Goods Price Index - CEP'</v>
      </c>
      <c r="T399" s="1" t="str">
        <f t="shared" si="48"/>
        <v>'Price Index by Item of Capital Goods; (Base:September Quarter 1999 = 1000)'</v>
      </c>
      <c r="U399" s="1" t="str">
        <f t="shared" si="49"/>
        <v>'Other Non-Residential Buildings'</v>
      </c>
    </row>
    <row r="400" spans="1:21" x14ac:dyDescent="0.3">
      <c r="A400" s="1" t="s">
        <v>818</v>
      </c>
      <c r="B400" s="1" t="s">
        <v>1020</v>
      </c>
      <c r="C400" s="1">
        <v>2007</v>
      </c>
      <c r="D400" s="1">
        <v>9</v>
      </c>
      <c r="E400" s="1">
        <v>1373</v>
      </c>
      <c r="F400" s="1" t="s">
        <v>2</v>
      </c>
      <c r="G400" s="1" t="s">
        <v>3</v>
      </c>
      <c r="H400" s="1" t="s">
        <v>4</v>
      </c>
      <c r="I400" s="1" t="s">
        <v>52</v>
      </c>
      <c r="J400" s="1" t="s">
        <v>65</v>
      </c>
      <c r="L400" s="1" t="str">
        <f t="shared" si="50"/>
        <v>'CEPQ'</v>
      </c>
      <c r="M400" s="1" t="str">
        <f t="shared" si="51"/>
        <v>'S2CD'</v>
      </c>
      <c r="N400" s="1" t="str">
        <f t="shared" si="51"/>
        <v>'2007'</v>
      </c>
      <c r="O400" s="1" t="str">
        <f t="shared" si="51"/>
        <v>'9'</v>
      </c>
      <c r="P400" s="1" t="str">
        <f t="shared" si="52"/>
        <v>'1373'</v>
      </c>
      <c r="Q400" s="1" t="str">
        <f t="shared" si="53"/>
        <v>'FINAL'</v>
      </c>
      <c r="R400" s="1" t="str">
        <f t="shared" si="54"/>
        <v>'Index'</v>
      </c>
      <c r="S400" s="1" t="str">
        <f t="shared" si="55"/>
        <v>'Capital Goods Price Index - CEP'</v>
      </c>
      <c r="T400" s="1" t="str">
        <f t="shared" si="48"/>
        <v>'Price Index by Item of Capital Goods; (Base:September Quarter 1999 = 1000)'</v>
      </c>
      <c r="U400" s="1" t="str">
        <f t="shared" si="49"/>
        <v>'Earthmoving and Site Work'</v>
      </c>
    </row>
    <row r="401" spans="1:21" x14ac:dyDescent="0.3">
      <c r="A401" s="1" t="s">
        <v>818</v>
      </c>
      <c r="B401" s="1" t="s">
        <v>1021</v>
      </c>
      <c r="C401" s="1">
        <v>2016</v>
      </c>
      <c r="D401" s="1">
        <v>9</v>
      </c>
      <c r="E401" s="1">
        <v>1601</v>
      </c>
      <c r="F401" s="1" t="s">
        <v>2</v>
      </c>
      <c r="G401" s="1" t="s">
        <v>3</v>
      </c>
      <c r="H401" s="1" t="s">
        <v>4</v>
      </c>
      <c r="I401" s="1" t="s">
        <v>52</v>
      </c>
      <c r="J401" s="1" t="s">
        <v>73</v>
      </c>
      <c r="L401" s="1" t="str">
        <f t="shared" si="50"/>
        <v>'CEPQ'</v>
      </c>
      <c r="M401" s="1" t="str">
        <f t="shared" si="51"/>
        <v>'S2DD'</v>
      </c>
      <c r="N401" s="1" t="str">
        <f t="shared" si="51"/>
        <v>'2016'</v>
      </c>
      <c r="O401" s="1" t="str">
        <f t="shared" si="51"/>
        <v>'9'</v>
      </c>
      <c r="P401" s="1" t="str">
        <f t="shared" si="52"/>
        <v>'1601'</v>
      </c>
      <c r="Q401" s="1" t="str">
        <f t="shared" si="53"/>
        <v>'FINAL'</v>
      </c>
      <c r="R401" s="1" t="str">
        <f t="shared" si="54"/>
        <v>'Index'</v>
      </c>
      <c r="S401" s="1" t="str">
        <f t="shared" si="55"/>
        <v>'Capital Goods Price Index - CEP'</v>
      </c>
      <c r="T401" s="1" t="str">
        <f t="shared" si="48"/>
        <v>'Price Index by Item of Capital Goods; (Base:September Quarter 1999 = 1000)'</v>
      </c>
      <c r="U401" s="1" t="str">
        <f t="shared" si="49"/>
        <v>'Reclamation and River Control'</v>
      </c>
    </row>
    <row r="402" spans="1:21" x14ac:dyDescent="0.3">
      <c r="A402" s="1" t="s">
        <v>818</v>
      </c>
      <c r="B402" s="1" t="s">
        <v>1194</v>
      </c>
      <c r="C402" s="1">
        <v>1984</v>
      </c>
      <c r="D402" s="1">
        <v>3</v>
      </c>
      <c r="E402" s="1">
        <v>468.86299500000001</v>
      </c>
      <c r="F402" s="1" t="s">
        <v>2</v>
      </c>
      <c r="G402" s="1" t="s">
        <v>3</v>
      </c>
      <c r="H402" s="1" t="s">
        <v>4</v>
      </c>
      <c r="I402" s="1" t="s">
        <v>52</v>
      </c>
      <c r="J402" s="1" t="s">
        <v>434</v>
      </c>
      <c r="L402" s="1" t="str">
        <f t="shared" si="50"/>
        <v>'CEPQ'</v>
      </c>
      <c r="M402" s="1" t="str">
        <f t="shared" si="51"/>
        <v>'S2EE'</v>
      </c>
      <c r="N402" s="1" t="str">
        <f t="shared" si="51"/>
        <v>'1984'</v>
      </c>
      <c r="O402" s="1" t="str">
        <f t="shared" si="51"/>
        <v>'3'</v>
      </c>
      <c r="P402" s="1" t="str">
        <f t="shared" si="52"/>
        <v>'468.862995'</v>
      </c>
      <c r="Q402" s="1" t="str">
        <f t="shared" si="53"/>
        <v>'FINAL'</v>
      </c>
      <c r="R402" s="1" t="str">
        <f t="shared" si="54"/>
        <v>'Index'</v>
      </c>
      <c r="S402" s="1" t="str">
        <f t="shared" si="55"/>
        <v>'Capital Goods Price Index - CEP'</v>
      </c>
      <c r="T402" s="1" t="str">
        <f t="shared" si="48"/>
        <v>'Price Index by Item of Capital Goods; (Base:September Quarter 1999 = 1000)'</v>
      </c>
      <c r="U402" s="1" t="str">
        <f t="shared" si="49"/>
        <v>'Bank fees'</v>
      </c>
    </row>
    <row r="403" spans="1:21" x14ac:dyDescent="0.3">
      <c r="A403" s="1" t="s">
        <v>818</v>
      </c>
      <c r="B403" s="1" t="s">
        <v>1195</v>
      </c>
      <c r="C403" s="1">
        <v>2003</v>
      </c>
      <c r="D403" s="1">
        <v>3</v>
      </c>
      <c r="E403" s="1">
        <v>1113</v>
      </c>
      <c r="F403" s="1" t="s">
        <v>2</v>
      </c>
      <c r="G403" s="1" t="s">
        <v>3</v>
      </c>
      <c r="H403" s="1" t="s">
        <v>4</v>
      </c>
      <c r="I403" s="1" t="s">
        <v>87</v>
      </c>
      <c r="J403" s="1" t="s">
        <v>88</v>
      </c>
      <c r="L403" s="1" t="str">
        <f t="shared" si="50"/>
        <v>'CEPQ'</v>
      </c>
      <c r="M403" s="1" t="str">
        <f t="shared" si="51"/>
        <v>'S2GA'</v>
      </c>
      <c r="N403" s="1" t="str">
        <f t="shared" si="51"/>
        <v>'2003'</v>
      </c>
      <c r="O403" s="1" t="str">
        <f t="shared" si="51"/>
        <v>'3'</v>
      </c>
      <c r="P403" s="1" t="str">
        <f t="shared" si="52"/>
        <v>'1113'</v>
      </c>
      <c r="Q403" s="1" t="str">
        <f t="shared" si="53"/>
        <v>'FINAL'</v>
      </c>
      <c r="R403" s="1" t="str">
        <f t="shared" si="54"/>
        <v>'Index'</v>
      </c>
      <c r="S403" s="1" t="str">
        <f t="shared" si="55"/>
        <v>'Capital Goods Price Index - CEP'</v>
      </c>
      <c r="T403" s="1" t="str">
        <f t="shared" ref="T403:T466" si="56">CONCATENATE("'",I403,"'")</f>
        <v>'Price Index by Group of Capital Goods (Base: September Quarter 1999 = 1000)'</v>
      </c>
      <c r="U403" s="1" t="str">
        <f t="shared" ref="U403:U466" si="57">CONCATENATE("'",J403,"'")</f>
        <v>'Residential Buildings'</v>
      </c>
    </row>
    <row r="404" spans="1:21" x14ac:dyDescent="0.3">
      <c r="A404" s="1" t="s">
        <v>818</v>
      </c>
      <c r="B404" s="1" t="s">
        <v>1023</v>
      </c>
      <c r="C404" s="1">
        <v>2020</v>
      </c>
      <c r="D404" s="1">
        <v>9</v>
      </c>
      <c r="E404" s="1">
        <v>1122</v>
      </c>
      <c r="F404" s="1" t="s">
        <v>2</v>
      </c>
      <c r="G404" s="1" t="s">
        <v>3</v>
      </c>
      <c r="H404" s="1" t="s">
        <v>4</v>
      </c>
      <c r="I404" s="1" t="s">
        <v>87</v>
      </c>
      <c r="J404" s="1" t="s">
        <v>94</v>
      </c>
      <c r="L404" s="1" t="str">
        <f t="shared" si="50"/>
        <v>'CEPQ'</v>
      </c>
      <c r="M404" s="1" t="str">
        <f t="shared" si="51"/>
        <v>'S2GF'</v>
      </c>
      <c r="N404" s="1" t="str">
        <f t="shared" si="51"/>
        <v>'2020'</v>
      </c>
      <c r="O404" s="1" t="str">
        <f t="shared" si="51"/>
        <v>'9'</v>
      </c>
      <c r="P404" s="1" t="str">
        <f t="shared" si="52"/>
        <v>'1122'</v>
      </c>
      <c r="Q404" s="1" t="str">
        <f t="shared" si="53"/>
        <v>'FINAL'</v>
      </c>
      <c r="R404" s="1" t="str">
        <f t="shared" si="54"/>
        <v>'Index'</v>
      </c>
      <c r="S404" s="1" t="str">
        <f t="shared" si="55"/>
        <v>'Capital Goods Price Index - CEP'</v>
      </c>
      <c r="T404" s="1" t="str">
        <f t="shared" si="56"/>
        <v>'Price Index by Group of Capital Goods (Base: September Quarter 1999 = 1000)'</v>
      </c>
      <c r="U404" s="1" t="str">
        <f t="shared" si="57"/>
        <v>'Plant Machinery and Equipment'</v>
      </c>
    </row>
    <row r="405" spans="1:21" x14ac:dyDescent="0.3">
      <c r="A405" s="1" t="s">
        <v>822</v>
      </c>
      <c r="B405" s="1" t="s">
        <v>1196</v>
      </c>
      <c r="C405" s="1">
        <v>1996</v>
      </c>
      <c r="D405" s="1">
        <v>12</v>
      </c>
      <c r="E405" s="1">
        <v>587.43633299999999</v>
      </c>
      <c r="F405" s="1" t="s">
        <v>2</v>
      </c>
      <c r="G405" s="1" t="s">
        <v>3</v>
      </c>
      <c r="H405" s="1" t="s">
        <v>101</v>
      </c>
      <c r="I405" s="1" t="s">
        <v>102</v>
      </c>
      <c r="J405" s="1" t="s">
        <v>107</v>
      </c>
      <c r="L405" s="1" t="str">
        <f t="shared" si="50"/>
        <v>'FPIQ'</v>
      </c>
      <c r="M405" s="1" t="str">
        <f t="shared" si="51"/>
        <v>'SEA09'</v>
      </c>
      <c r="N405" s="1" t="str">
        <f t="shared" si="51"/>
        <v>'1996'</v>
      </c>
      <c r="O405" s="1" t="str">
        <f t="shared" si="51"/>
        <v>'12'</v>
      </c>
      <c r="P405" s="1" t="str">
        <f t="shared" si="52"/>
        <v>'587.436333'</v>
      </c>
      <c r="Q405" s="1" t="str">
        <f t="shared" si="53"/>
        <v>'FINAL'</v>
      </c>
      <c r="R405" s="1" t="str">
        <f t="shared" si="54"/>
        <v>'Index'</v>
      </c>
      <c r="S405" s="1" t="str">
        <f t="shared" si="55"/>
        <v>'Farm Inputs - FPI'</v>
      </c>
      <c r="T405" s="1" t="str">
        <f t="shared" si="56"/>
        <v>'Farm expense price index - Expense categories -  (Base Dec 2013 = 1000)'</v>
      </c>
      <c r="U405" s="1" t="str">
        <f t="shared" si="57"/>
        <v>'Horticulture and fruit growing farms - Cultivation and harvesting'</v>
      </c>
    </row>
    <row r="406" spans="1:21" x14ac:dyDescent="0.3">
      <c r="A406" s="1" t="s">
        <v>822</v>
      </c>
      <c r="B406" s="1" t="s">
        <v>1197</v>
      </c>
      <c r="C406" s="1">
        <v>1995</v>
      </c>
      <c r="D406" s="1">
        <v>6</v>
      </c>
      <c r="E406" s="1">
        <v>604.27135699999997</v>
      </c>
      <c r="F406" s="1" t="s">
        <v>2</v>
      </c>
      <c r="G406" s="1" t="s">
        <v>3</v>
      </c>
      <c r="H406" s="1" t="s">
        <v>101</v>
      </c>
      <c r="I406" s="1" t="s">
        <v>102</v>
      </c>
      <c r="J406" s="1" t="s">
        <v>113</v>
      </c>
      <c r="L406" s="1" t="str">
        <f t="shared" si="50"/>
        <v>'FPIQ'</v>
      </c>
      <c r="M406" s="1" t="str">
        <f t="shared" si="51"/>
        <v>'SEA16'</v>
      </c>
      <c r="N406" s="1" t="str">
        <f t="shared" si="51"/>
        <v>'1995'</v>
      </c>
      <c r="O406" s="1" t="str">
        <f t="shared" si="51"/>
        <v>'6'</v>
      </c>
      <c r="P406" s="1" t="str">
        <f t="shared" si="52"/>
        <v>'604.271357'</v>
      </c>
      <c r="Q406" s="1" t="str">
        <f t="shared" si="53"/>
        <v>'FINAL'</v>
      </c>
      <c r="R406" s="1" t="str">
        <f t="shared" si="54"/>
        <v>'Index'</v>
      </c>
      <c r="S406" s="1" t="str">
        <f t="shared" si="55"/>
        <v>'Farm Inputs - FPI'</v>
      </c>
      <c r="T406" s="1" t="str">
        <f t="shared" si="56"/>
        <v>'Farm expense price index - Expense categories -  (Base Dec 2013 = 1000)'</v>
      </c>
      <c r="U406" s="1" t="str">
        <f t="shared" si="57"/>
        <v>'Horticulture and fruit growing farms - Insurance premiums'</v>
      </c>
    </row>
    <row r="407" spans="1:21" x14ac:dyDescent="0.3">
      <c r="A407" s="1" t="s">
        <v>822</v>
      </c>
      <c r="B407" s="1" t="s">
        <v>1025</v>
      </c>
      <c r="C407" s="1">
        <v>2016</v>
      </c>
      <c r="D407" s="1">
        <v>6</v>
      </c>
      <c r="E407" s="1">
        <v>966</v>
      </c>
      <c r="F407" s="1" t="s">
        <v>2</v>
      </c>
      <c r="G407" s="1" t="s">
        <v>3</v>
      </c>
      <c r="H407" s="1" t="s">
        <v>101</v>
      </c>
      <c r="I407" s="1" t="s">
        <v>102</v>
      </c>
      <c r="J407" s="1" t="s">
        <v>122</v>
      </c>
      <c r="L407" s="1" t="str">
        <f t="shared" si="50"/>
        <v>'FPIQ'</v>
      </c>
      <c r="M407" s="1" t="str">
        <f t="shared" si="51"/>
        <v>'SEA21'</v>
      </c>
      <c r="N407" s="1" t="str">
        <f t="shared" si="51"/>
        <v>'2016'</v>
      </c>
      <c r="O407" s="1" t="str">
        <f t="shared" si="51"/>
        <v>'6'</v>
      </c>
      <c r="P407" s="1" t="str">
        <f t="shared" si="52"/>
        <v>'966'</v>
      </c>
      <c r="Q407" s="1" t="str">
        <f t="shared" si="53"/>
        <v>'FINAL'</v>
      </c>
      <c r="R407" s="1" t="str">
        <f t="shared" si="54"/>
        <v>'Index'</v>
      </c>
      <c r="S407" s="1" t="str">
        <f t="shared" si="55"/>
        <v>'Farm Inputs - FPI'</v>
      </c>
      <c r="T407" s="1" t="str">
        <f t="shared" si="56"/>
        <v>'Farm expense price index - Expense categories -  (Base Dec 2013 = 1000)'</v>
      </c>
      <c r="U407" s="1" t="str">
        <f t="shared" si="57"/>
        <v>'Horticulture and fruit growing farms - Weed and pest control'</v>
      </c>
    </row>
    <row r="408" spans="1:21" x14ac:dyDescent="0.3">
      <c r="A408" s="1" t="s">
        <v>822</v>
      </c>
      <c r="B408" s="1" t="s">
        <v>1198</v>
      </c>
      <c r="C408" s="1">
        <v>2010</v>
      </c>
      <c r="D408" s="1">
        <v>6</v>
      </c>
      <c r="E408" s="1"/>
      <c r="F408" s="1" t="s">
        <v>2</v>
      </c>
      <c r="G408" s="1" t="s">
        <v>3</v>
      </c>
      <c r="H408" s="1" t="s">
        <v>101</v>
      </c>
      <c r="I408" s="1" t="s">
        <v>102</v>
      </c>
      <c r="J408" s="1" t="s">
        <v>132</v>
      </c>
      <c r="L408" s="1" t="str">
        <f t="shared" si="50"/>
        <v>'FPIQ'</v>
      </c>
      <c r="M408" s="1" t="str">
        <f t="shared" si="51"/>
        <v>'SEA42'</v>
      </c>
      <c r="N408" s="1" t="str">
        <f t="shared" si="51"/>
        <v>'2010'</v>
      </c>
      <c r="O408" s="1" t="str">
        <f t="shared" si="51"/>
        <v>'6'</v>
      </c>
      <c r="P408" s="1" t="str">
        <f t="shared" si="52"/>
        <v>''</v>
      </c>
      <c r="Q408" s="1" t="str">
        <f t="shared" si="53"/>
        <v>'FINAL'</v>
      </c>
      <c r="R408" s="1" t="str">
        <f t="shared" si="54"/>
        <v>'Index'</v>
      </c>
      <c r="S408" s="1" t="str">
        <f t="shared" si="55"/>
        <v>'Farm Inputs - FPI'</v>
      </c>
      <c r="T408" s="1" t="str">
        <f t="shared" si="56"/>
        <v>'Farm expense price index - Expense categories -  (Base Dec 2013 = 1000)'</v>
      </c>
      <c r="U408" s="1" t="str">
        <f t="shared" si="57"/>
        <v>'Horticulture and fruit growing farms - Interest rates'</v>
      </c>
    </row>
    <row r="409" spans="1:21" x14ac:dyDescent="0.3">
      <c r="A409" s="1" t="s">
        <v>822</v>
      </c>
      <c r="B409" s="1" t="s">
        <v>1199</v>
      </c>
      <c r="C409" s="1">
        <v>2016</v>
      </c>
      <c r="D409" s="1">
        <v>6</v>
      </c>
      <c r="E409" s="1">
        <v>1034</v>
      </c>
      <c r="F409" s="1" t="s">
        <v>2</v>
      </c>
      <c r="G409" s="1" t="s">
        <v>3</v>
      </c>
      <c r="H409" s="1" t="s">
        <v>101</v>
      </c>
      <c r="I409" s="1" t="s">
        <v>102</v>
      </c>
      <c r="J409" s="1" t="s">
        <v>142</v>
      </c>
      <c r="L409" s="1" t="str">
        <f t="shared" si="50"/>
        <v>'FPIQ'</v>
      </c>
      <c r="M409" s="1" t="str">
        <f t="shared" si="51"/>
        <v>'SEB16'</v>
      </c>
      <c r="N409" s="1" t="str">
        <f t="shared" si="51"/>
        <v>'2016'</v>
      </c>
      <c r="O409" s="1" t="str">
        <f t="shared" si="51"/>
        <v>'6'</v>
      </c>
      <c r="P409" s="1" t="str">
        <f t="shared" si="52"/>
        <v>'1034'</v>
      </c>
      <c r="Q409" s="1" t="str">
        <f t="shared" si="53"/>
        <v>'FINAL'</v>
      </c>
      <c r="R409" s="1" t="str">
        <f t="shared" si="54"/>
        <v>'Index'</v>
      </c>
      <c r="S409" s="1" t="str">
        <f t="shared" si="55"/>
        <v>'Farm Inputs - FPI'</v>
      </c>
      <c r="T409" s="1" t="str">
        <f t="shared" si="56"/>
        <v>'Farm expense price index - Expense categories -  (Base Dec 2013 = 1000)'</v>
      </c>
      <c r="U409" s="1" t="str">
        <f t="shared" si="57"/>
        <v>'Sheep, beef, and grain farms - Insurance premiums'</v>
      </c>
    </row>
    <row r="410" spans="1:21" x14ac:dyDescent="0.3">
      <c r="A410" s="1" t="s">
        <v>822</v>
      </c>
      <c r="B410" s="1" t="s">
        <v>1200</v>
      </c>
      <c r="C410" s="1">
        <v>2001</v>
      </c>
      <c r="D410" s="1">
        <v>12</v>
      </c>
      <c r="E410" s="1">
        <v>729.792148</v>
      </c>
      <c r="F410" s="1" t="s">
        <v>2</v>
      </c>
      <c r="G410" s="1" t="s">
        <v>3</v>
      </c>
      <c r="H410" s="1" t="s">
        <v>101</v>
      </c>
      <c r="I410" s="1" t="s">
        <v>102</v>
      </c>
      <c r="J410" s="1" t="s">
        <v>152</v>
      </c>
      <c r="L410" s="1" t="str">
        <f t="shared" si="50"/>
        <v>'FPIQ'</v>
      </c>
      <c r="M410" s="1" t="str">
        <f t="shared" si="51"/>
        <v>'SEC04'</v>
      </c>
      <c r="N410" s="1" t="str">
        <f t="shared" si="51"/>
        <v>'2001'</v>
      </c>
      <c r="O410" s="1" t="str">
        <f t="shared" si="51"/>
        <v>'12'</v>
      </c>
      <c r="P410" s="1" t="str">
        <f t="shared" si="52"/>
        <v>'729.792148'</v>
      </c>
      <c r="Q410" s="1" t="str">
        <f t="shared" si="53"/>
        <v>'FINAL'</v>
      </c>
      <c r="R410" s="1" t="str">
        <f t="shared" si="54"/>
        <v>'Index'</v>
      </c>
      <c r="S410" s="1" t="str">
        <f t="shared" si="55"/>
        <v>'Farm Inputs - FPI'</v>
      </c>
      <c r="T410" s="1" t="str">
        <f t="shared" si="56"/>
        <v>'Farm expense price index - Expense categories -  (Base Dec 2013 = 1000)'</v>
      </c>
      <c r="U410" s="1" t="str">
        <f t="shared" si="57"/>
        <v>'Dairy farms - Animal Health and Breeding'</v>
      </c>
    </row>
    <row r="411" spans="1:21" x14ac:dyDescent="0.3">
      <c r="A411" s="1" t="s">
        <v>822</v>
      </c>
      <c r="B411" s="1" t="s">
        <v>1201</v>
      </c>
      <c r="C411" s="1">
        <v>1985</v>
      </c>
      <c r="D411" s="1">
        <v>6</v>
      </c>
      <c r="E411" s="1">
        <v>536.96214999999995</v>
      </c>
      <c r="F411" s="1" t="s">
        <v>2</v>
      </c>
      <c r="G411" s="1" t="s">
        <v>3</v>
      </c>
      <c r="H411" s="1" t="s">
        <v>101</v>
      </c>
      <c r="I411" s="1" t="s">
        <v>102</v>
      </c>
      <c r="J411" s="1" t="s">
        <v>162</v>
      </c>
      <c r="L411" s="1" t="str">
        <f t="shared" si="50"/>
        <v>'FPIQ'</v>
      </c>
      <c r="M411" s="1" t="str">
        <f t="shared" si="51"/>
        <v>'SEC13'</v>
      </c>
      <c r="N411" s="1" t="str">
        <f t="shared" si="51"/>
        <v>'1985'</v>
      </c>
      <c r="O411" s="1" t="str">
        <f t="shared" si="51"/>
        <v>'6'</v>
      </c>
      <c r="P411" s="1" t="str">
        <f t="shared" si="52"/>
        <v>'536.96215'</v>
      </c>
      <c r="Q411" s="1" t="str">
        <f t="shared" si="53"/>
        <v>'FINAL'</v>
      </c>
      <c r="R411" s="1" t="str">
        <f t="shared" si="54"/>
        <v>'Index'</v>
      </c>
      <c r="S411" s="1" t="str">
        <f t="shared" si="55"/>
        <v>'Farm Inputs - FPI'</v>
      </c>
      <c r="T411" s="1" t="str">
        <f t="shared" si="56"/>
        <v>'Farm expense price index - Expense categories -  (Base Dec 2013 = 1000)'</v>
      </c>
      <c r="U411" s="1" t="str">
        <f t="shared" si="57"/>
        <v>'Dairy farms - Fertiliser, lime and seeds'</v>
      </c>
    </row>
    <row r="412" spans="1:21" x14ac:dyDescent="0.3">
      <c r="A412" s="1" t="s">
        <v>822</v>
      </c>
      <c r="B412" s="1" t="s">
        <v>1202</v>
      </c>
      <c r="C412" s="1">
        <v>2006</v>
      </c>
      <c r="D412" s="1">
        <v>6</v>
      </c>
      <c r="E412" s="1">
        <v>883.86041399999999</v>
      </c>
      <c r="F412" s="1" t="s">
        <v>2</v>
      </c>
      <c r="G412" s="1" t="s">
        <v>3</v>
      </c>
      <c r="H412" s="1" t="s">
        <v>101</v>
      </c>
      <c r="I412" s="1" t="s">
        <v>102</v>
      </c>
      <c r="J412" s="1" t="s">
        <v>170</v>
      </c>
      <c r="L412" s="1" t="str">
        <f t="shared" si="50"/>
        <v>'FPIQ'</v>
      </c>
      <c r="M412" s="1" t="str">
        <f t="shared" si="51"/>
        <v>'SEC17'</v>
      </c>
      <c r="N412" s="1" t="str">
        <f t="shared" si="51"/>
        <v>'2006'</v>
      </c>
      <c r="O412" s="1" t="str">
        <f t="shared" si="51"/>
        <v>'6'</v>
      </c>
      <c r="P412" s="1" t="str">
        <f t="shared" si="52"/>
        <v>'883.860414'</v>
      </c>
      <c r="Q412" s="1" t="str">
        <f t="shared" si="53"/>
        <v>'FINAL'</v>
      </c>
      <c r="R412" s="1" t="str">
        <f t="shared" si="54"/>
        <v>'Index'</v>
      </c>
      <c r="S412" s="1" t="str">
        <f t="shared" si="55"/>
        <v>'Farm Inputs - FPI'</v>
      </c>
      <c r="T412" s="1" t="str">
        <f t="shared" si="56"/>
        <v>'Farm expense price index - Expense categories -  (Base Dec 2013 = 1000)'</v>
      </c>
      <c r="U412" s="1" t="str">
        <f t="shared" si="57"/>
        <v>'Dairy farms - Rent and Hire'</v>
      </c>
    </row>
    <row r="413" spans="1:21" x14ac:dyDescent="0.3">
      <c r="A413" s="1" t="s">
        <v>822</v>
      </c>
      <c r="B413" s="1" t="s">
        <v>1203</v>
      </c>
      <c r="C413" s="1">
        <v>1998</v>
      </c>
      <c r="D413" s="1">
        <v>12</v>
      </c>
      <c r="E413" s="1">
        <v>461.07423</v>
      </c>
      <c r="F413" s="1" t="s">
        <v>2</v>
      </c>
      <c r="G413" s="1" t="s">
        <v>3</v>
      </c>
      <c r="H413" s="1" t="s">
        <v>101</v>
      </c>
      <c r="I413" s="1" t="s">
        <v>102</v>
      </c>
      <c r="J413" s="1" t="s">
        <v>178</v>
      </c>
      <c r="L413" s="1" t="str">
        <f t="shared" si="50"/>
        <v>'FPIQ'</v>
      </c>
      <c r="M413" s="1" t="str">
        <f t="shared" si="51"/>
        <v>'SEC31'</v>
      </c>
      <c r="N413" s="1" t="str">
        <f t="shared" si="51"/>
        <v>'1998'</v>
      </c>
      <c r="O413" s="1" t="str">
        <f t="shared" si="51"/>
        <v>'12'</v>
      </c>
      <c r="P413" s="1" t="str">
        <f t="shared" si="52"/>
        <v>'461.07423'</v>
      </c>
      <c r="Q413" s="1" t="str">
        <f t="shared" si="53"/>
        <v>'FINAL'</v>
      </c>
      <c r="R413" s="1" t="str">
        <f t="shared" si="54"/>
        <v>'Index'</v>
      </c>
      <c r="S413" s="1" t="str">
        <f t="shared" si="55"/>
        <v>'Farm Inputs - FPI'</v>
      </c>
      <c r="T413" s="1" t="str">
        <f t="shared" si="56"/>
        <v>'Farm expense price index - Expense categories -  (Base Dec 2013 = 1000)'</v>
      </c>
      <c r="U413" s="1" t="str">
        <f t="shared" si="57"/>
        <v>'Dairy farms - Livestock purchases'</v>
      </c>
    </row>
    <row r="414" spans="1:21" x14ac:dyDescent="0.3">
      <c r="A414" s="1" t="s">
        <v>822</v>
      </c>
      <c r="B414" s="1" t="s">
        <v>1030</v>
      </c>
      <c r="C414" s="1">
        <v>2019</v>
      </c>
      <c r="D414" s="1">
        <v>6</v>
      </c>
      <c r="E414" s="1">
        <v>1045</v>
      </c>
      <c r="F414" s="1" t="s">
        <v>2</v>
      </c>
      <c r="G414" s="1" t="s">
        <v>3</v>
      </c>
      <c r="H414" s="1" t="s">
        <v>101</v>
      </c>
      <c r="I414" s="1" t="s">
        <v>102</v>
      </c>
      <c r="J414" s="1" t="s">
        <v>186</v>
      </c>
      <c r="L414" s="1" t="str">
        <f t="shared" si="50"/>
        <v>'FPIQ'</v>
      </c>
      <c r="M414" s="1" t="str">
        <f t="shared" si="51"/>
        <v>'SEC49'</v>
      </c>
      <c r="N414" s="1" t="str">
        <f t="shared" si="51"/>
        <v>'2019'</v>
      </c>
      <c r="O414" s="1" t="str">
        <f t="shared" si="51"/>
        <v>'6'</v>
      </c>
      <c r="P414" s="1" t="str">
        <f t="shared" si="52"/>
        <v>'1045'</v>
      </c>
      <c r="Q414" s="1" t="str">
        <f t="shared" si="53"/>
        <v>'FINAL'</v>
      </c>
      <c r="R414" s="1" t="str">
        <f t="shared" si="54"/>
        <v>'Index'</v>
      </c>
      <c r="S414" s="1" t="str">
        <f t="shared" si="55"/>
        <v>'Farm Inputs - FPI'</v>
      </c>
      <c r="T414" s="1" t="str">
        <f t="shared" si="56"/>
        <v>'Farm expense price index - Expense categories -  (Base Dec 2013 = 1000)'</v>
      </c>
      <c r="U414" s="1" t="str">
        <f t="shared" si="57"/>
        <v>'Dairy farms - All inputs excluding livestock'</v>
      </c>
    </row>
    <row r="415" spans="1:21" x14ac:dyDescent="0.3">
      <c r="A415" s="1" t="s">
        <v>822</v>
      </c>
      <c r="B415" s="1" t="s">
        <v>1204</v>
      </c>
      <c r="C415" s="1">
        <v>2015</v>
      </c>
      <c r="D415" s="1">
        <v>12</v>
      </c>
      <c r="E415" s="1">
        <v>1012</v>
      </c>
      <c r="F415" s="1" t="s">
        <v>2</v>
      </c>
      <c r="G415" s="1" t="s">
        <v>3</v>
      </c>
      <c r="H415" s="1" t="s">
        <v>101</v>
      </c>
      <c r="I415" s="1" t="s">
        <v>102</v>
      </c>
      <c r="J415" s="1" t="s">
        <v>196</v>
      </c>
      <c r="L415" s="1" t="str">
        <f t="shared" si="50"/>
        <v>'FPIQ'</v>
      </c>
      <c r="M415" s="1" t="str">
        <f t="shared" si="51"/>
        <v>'SED39'</v>
      </c>
      <c r="N415" s="1" t="str">
        <f t="shared" si="51"/>
        <v>'2015'</v>
      </c>
      <c r="O415" s="1" t="str">
        <f t="shared" si="51"/>
        <v>'12'</v>
      </c>
      <c r="P415" s="1" t="str">
        <f t="shared" si="52"/>
        <v>'1012'</v>
      </c>
      <c r="Q415" s="1" t="str">
        <f t="shared" si="53"/>
        <v>'FINAL'</v>
      </c>
      <c r="R415" s="1" t="str">
        <f t="shared" si="54"/>
        <v>'Index'</v>
      </c>
      <c r="S415" s="1" t="str">
        <f t="shared" si="55"/>
        <v>'Farm Inputs - FPI'</v>
      </c>
      <c r="T415" s="1" t="str">
        <f t="shared" si="56"/>
        <v>'Farm expense price index - Expense categories -  (Base Dec 2013 = 1000)'</v>
      </c>
      <c r="U415" s="1" t="str">
        <f t="shared" si="57"/>
        <v>'Poultry, deer, and other livestock - Sub total including livestock'</v>
      </c>
    </row>
    <row r="416" spans="1:21" x14ac:dyDescent="0.3">
      <c r="A416" s="1" t="s">
        <v>822</v>
      </c>
      <c r="B416" s="1" t="s">
        <v>1205</v>
      </c>
      <c r="C416" s="1">
        <v>1999</v>
      </c>
      <c r="D416" s="1">
        <v>6</v>
      </c>
      <c r="E416" s="1">
        <v>528.52428099999997</v>
      </c>
      <c r="F416" s="1" t="s">
        <v>2</v>
      </c>
      <c r="G416" s="1" t="s">
        <v>3</v>
      </c>
      <c r="H416" s="1" t="s">
        <v>101</v>
      </c>
      <c r="I416" s="1" t="s">
        <v>102</v>
      </c>
      <c r="J416" s="1" t="s">
        <v>202</v>
      </c>
      <c r="L416" s="1" t="str">
        <f t="shared" si="50"/>
        <v>'FPIQ'</v>
      </c>
      <c r="M416" s="1" t="str">
        <f t="shared" si="51"/>
        <v>'SEE09'</v>
      </c>
      <c r="N416" s="1" t="str">
        <f t="shared" si="51"/>
        <v>'1999'</v>
      </c>
      <c r="O416" s="1" t="str">
        <f t="shared" si="51"/>
        <v>'6'</v>
      </c>
      <c r="P416" s="1" t="str">
        <f t="shared" si="52"/>
        <v>'528.524281'</v>
      </c>
      <c r="Q416" s="1" t="str">
        <f t="shared" si="53"/>
        <v>'FINAL'</v>
      </c>
      <c r="R416" s="1" t="str">
        <f t="shared" si="54"/>
        <v>'Index'</v>
      </c>
      <c r="S416" s="1" t="str">
        <f t="shared" si="55"/>
        <v>'Farm Inputs - FPI'</v>
      </c>
      <c r="T416" s="1" t="str">
        <f t="shared" si="56"/>
        <v>'Farm expense price index - Expense categories -  (Base Dec 2013 = 1000)'</v>
      </c>
      <c r="U416" s="1" t="str">
        <f t="shared" si="57"/>
        <v>'Sheep and beef farms - Grazing, cultivation, harvest, and purchase of animal feed'</v>
      </c>
    </row>
    <row r="417" spans="1:21" x14ac:dyDescent="0.3">
      <c r="A417" s="1" t="s">
        <v>822</v>
      </c>
      <c r="B417" s="1" t="s">
        <v>1206</v>
      </c>
      <c r="C417" s="1">
        <v>1997</v>
      </c>
      <c r="D417" s="1">
        <v>12</v>
      </c>
      <c r="E417" s="1">
        <v>577.89535599999999</v>
      </c>
      <c r="F417" s="1" t="s">
        <v>2</v>
      </c>
      <c r="G417" s="1" t="s">
        <v>3</v>
      </c>
      <c r="H417" s="1" t="s">
        <v>101</v>
      </c>
      <c r="I417" s="1" t="s">
        <v>102</v>
      </c>
      <c r="J417" s="1" t="s">
        <v>208</v>
      </c>
      <c r="L417" s="1" t="str">
        <f t="shared" si="50"/>
        <v>'FPIQ'</v>
      </c>
      <c r="M417" s="1" t="str">
        <f t="shared" si="51"/>
        <v>'SEE16'</v>
      </c>
      <c r="N417" s="1" t="str">
        <f t="shared" si="51"/>
        <v>'1997'</v>
      </c>
      <c r="O417" s="1" t="str">
        <f t="shared" si="51"/>
        <v>'12'</v>
      </c>
      <c r="P417" s="1" t="str">
        <f t="shared" si="52"/>
        <v>'577.895356'</v>
      </c>
      <c r="Q417" s="1" t="str">
        <f t="shared" si="53"/>
        <v>'FINAL'</v>
      </c>
      <c r="R417" s="1" t="str">
        <f t="shared" si="54"/>
        <v>'Index'</v>
      </c>
      <c r="S417" s="1" t="str">
        <f t="shared" si="55"/>
        <v>'Farm Inputs - FPI'</v>
      </c>
      <c r="T417" s="1" t="str">
        <f t="shared" si="56"/>
        <v>'Farm expense price index - Expense categories -  (Base Dec 2013 = 1000)'</v>
      </c>
      <c r="U417" s="1" t="str">
        <f t="shared" si="57"/>
        <v>'Sheep and beef farms - Insurance premiums'</v>
      </c>
    </row>
    <row r="418" spans="1:21" x14ac:dyDescent="0.3">
      <c r="A418" s="1" t="s">
        <v>822</v>
      </c>
      <c r="B418" s="1" t="s">
        <v>1032</v>
      </c>
      <c r="C418" s="1">
        <v>2018</v>
      </c>
      <c r="D418" s="1">
        <v>12</v>
      </c>
      <c r="E418" s="1">
        <v>1009</v>
      </c>
      <c r="F418" s="1" t="s">
        <v>2</v>
      </c>
      <c r="G418" s="1" t="s">
        <v>3</v>
      </c>
      <c r="H418" s="1" t="s">
        <v>101</v>
      </c>
      <c r="I418" s="1" t="s">
        <v>102</v>
      </c>
      <c r="J418" s="1" t="s">
        <v>216</v>
      </c>
      <c r="L418" s="1" t="str">
        <f t="shared" si="50"/>
        <v>'FPIQ'</v>
      </c>
      <c r="M418" s="1" t="str">
        <f t="shared" si="51"/>
        <v>'SEE21'</v>
      </c>
      <c r="N418" s="1" t="str">
        <f t="shared" si="51"/>
        <v>'2018'</v>
      </c>
      <c r="O418" s="1" t="str">
        <f t="shared" si="51"/>
        <v>'12'</v>
      </c>
      <c r="P418" s="1" t="str">
        <f t="shared" si="52"/>
        <v>'1009'</v>
      </c>
      <c r="Q418" s="1" t="str">
        <f t="shared" si="53"/>
        <v>'FINAL'</v>
      </c>
      <c r="R418" s="1" t="str">
        <f t="shared" si="54"/>
        <v>'Index'</v>
      </c>
      <c r="S418" s="1" t="str">
        <f t="shared" si="55"/>
        <v>'Farm Inputs - FPI'</v>
      </c>
      <c r="T418" s="1" t="str">
        <f t="shared" si="56"/>
        <v>'Farm expense price index - Expense categories -  (Base Dec 2013 = 1000)'</v>
      </c>
      <c r="U418" s="1" t="str">
        <f t="shared" si="57"/>
        <v>'Sheep and beef farms - Weed and pest control'</v>
      </c>
    </row>
    <row r="419" spans="1:21" x14ac:dyDescent="0.3">
      <c r="A419" s="1" t="s">
        <v>822</v>
      </c>
      <c r="B419" s="1" t="s">
        <v>1207</v>
      </c>
      <c r="C419" s="1">
        <v>2012</v>
      </c>
      <c r="D419" s="1">
        <v>12</v>
      </c>
      <c r="E419" s="1"/>
      <c r="F419" s="1" t="s">
        <v>2</v>
      </c>
      <c r="G419" s="1" t="s">
        <v>3</v>
      </c>
      <c r="H419" s="1" t="s">
        <v>101</v>
      </c>
      <c r="I419" s="1" t="s">
        <v>102</v>
      </c>
      <c r="J419" s="1" t="s">
        <v>224</v>
      </c>
      <c r="L419" s="1" t="str">
        <f t="shared" si="50"/>
        <v>'FPIQ'</v>
      </c>
      <c r="M419" s="1" t="str">
        <f t="shared" si="51"/>
        <v>'SEE42'</v>
      </c>
      <c r="N419" s="1" t="str">
        <f t="shared" si="51"/>
        <v>'2012'</v>
      </c>
      <c r="O419" s="1" t="str">
        <f t="shared" si="51"/>
        <v>'12'</v>
      </c>
      <c r="P419" s="1" t="str">
        <f t="shared" si="52"/>
        <v>''</v>
      </c>
      <c r="Q419" s="1" t="str">
        <f t="shared" si="53"/>
        <v>'FINAL'</v>
      </c>
      <c r="R419" s="1" t="str">
        <f t="shared" si="54"/>
        <v>'Index'</v>
      </c>
      <c r="S419" s="1" t="str">
        <f t="shared" si="55"/>
        <v>'Farm Inputs - FPI'</v>
      </c>
      <c r="T419" s="1" t="str">
        <f t="shared" si="56"/>
        <v>'Farm expense price index - Expense categories -  (Base Dec 2013 = 1000)'</v>
      </c>
      <c r="U419" s="1" t="str">
        <f t="shared" si="57"/>
        <v>'Sheep and beef farms - Interest rates'</v>
      </c>
    </row>
    <row r="420" spans="1:21" x14ac:dyDescent="0.3">
      <c r="A420" s="1" t="s">
        <v>822</v>
      </c>
      <c r="B420" s="1" t="s">
        <v>1208</v>
      </c>
      <c r="C420" s="1">
        <v>1985</v>
      </c>
      <c r="D420" s="1">
        <v>12</v>
      </c>
      <c r="E420" s="1">
        <v>343.95034099999998</v>
      </c>
      <c r="F420" s="1" t="s">
        <v>2</v>
      </c>
      <c r="G420" s="1" t="s">
        <v>3</v>
      </c>
      <c r="H420" s="1" t="s">
        <v>101</v>
      </c>
      <c r="I420" s="1" t="s">
        <v>102</v>
      </c>
      <c r="J420" s="1" t="s">
        <v>234</v>
      </c>
      <c r="L420" s="1" t="str">
        <f t="shared" si="50"/>
        <v>'FPIQ'</v>
      </c>
      <c r="M420" s="1" t="str">
        <f t="shared" si="51"/>
        <v>'SEF06'</v>
      </c>
      <c r="N420" s="1" t="str">
        <f t="shared" si="51"/>
        <v>'1985'</v>
      </c>
      <c r="O420" s="1" t="str">
        <f t="shared" si="51"/>
        <v>'12'</v>
      </c>
      <c r="P420" s="1" t="str">
        <f t="shared" si="52"/>
        <v>'343.950341'</v>
      </c>
      <c r="Q420" s="1" t="str">
        <f t="shared" si="53"/>
        <v>'FINAL'</v>
      </c>
      <c r="R420" s="1" t="str">
        <f t="shared" si="54"/>
        <v>'Index'</v>
      </c>
      <c r="S420" s="1" t="str">
        <f t="shared" si="55"/>
        <v>'Farm Inputs - FPI'</v>
      </c>
      <c r="T420" s="1" t="str">
        <f t="shared" si="56"/>
        <v>'Farm expense price index - Expense categories -  (Base Dec 2013 = 1000)'</v>
      </c>
      <c r="U420" s="1" t="str">
        <f t="shared" si="57"/>
        <v>'Cropping and other farms - Electricity'</v>
      </c>
    </row>
    <row r="421" spans="1:21" x14ac:dyDescent="0.3">
      <c r="A421" s="1" t="s">
        <v>822</v>
      </c>
      <c r="B421" s="1" t="s">
        <v>1209</v>
      </c>
      <c r="C421" s="1">
        <v>1984</v>
      </c>
      <c r="D421" s="1">
        <v>6</v>
      </c>
      <c r="E421" s="1">
        <v>367.05636199999998</v>
      </c>
      <c r="F421" s="1" t="s">
        <v>2</v>
      </c>
      <c r="G421" s="1" t="s">
        <v>3</v>
      </c>
      <c r="H421" s="1" t="s">
        <v>101</v>
      </c>
      <c r="I421" s="1" t="s">
        <v>102</v>
      </c>
      <c r="J421" s="1" t="s">
        <v>244</v>
      </c>
      <c r="L421" s="1" t="str">
        <f t="shared" si="50"/>
        <v>'FPIQ'</v>
      </c>
      <c r="M421" s="1" t="str">
        <f t="shared" si="51"/>
        <v>'SEF15'</v>
      </c>
      <c r="N421" s="1" t="str">
        <f t="shared" si="51"/>
        <v>'1984'</v>
      </c>
      <c r="O421" s="1" t="str">
        <f t="shared" si="51"/>
        <v>'6'</v>
      </c>
      <c r="P421" s="1" t="str">
        <f t="shared" si="52"/>
        <v>'367.056362'</v>
      </c>
      <c r="Q421" s="1" t="str">
        <f t="shared" si="53"/>
        <v>'FINAL'</v>
      </c>
      <c r="R421" s="1" t="str">
        <f t="shared" si="54"/>
        <v>'Index'</v>
      </c>
      <c r="S421" s="1" t="str">
        <f t="shared" si="55"/>
        <v>'Farm Inputs - FPI'</v>
      </c>
      <c r="T421" s="1" t="str">
        <f t="shared" si="56"/>
        <v>'Farm expense price index - Expense categories -  (Base Dec 2013 = 1000)'</v>
      </c>
      <c r="U421" s="1" t="str">
        <f t="shared" si="57"/>
        <v>'Cropping and other farms - Fuel'</v>
      </c>
    </row>
    <row r="422" spans="1:21" x14ac:dyDescent="0.3">
      <c r="A422" s="1" t="s">
        <v>822</v>
      </c>
      <c r="B422" s="1" t="s">
        <v>1210</v>
      </c>
      <c r="C422" s="1">
        <v>2015</v>
      </c>
      <c r="D422" s="1">
        <v>6</v>
      </c>
      <c r="E422" s="1">
        <v>1029</v>
      </c>
      <c r="F422" s="1" t="s">
        <v>2</v>
      </c>
      <c r="G422" s="1" t="s">
        <v>3</v>
      </c>
      <c r="H422" s="1" t="s">
        <v>101</v>
      </c>
      <c r="I422" s="1" t="s">
        <v>102</v>
      </c>
      <c r="J422" s="1" t="s">
        <v>250</v>
      </c>
      <c r="L422" s="1" t="str">
        <f t="shared" si="50"/>
        <v>'FPIQ'</v>
      </c>
      <c r="M422" s="1" t="str">
        <f t="shared" si="51"/>
        <v>'SEF19'</v>
      </c>
      <c r="N422" s="1" t="str">
        <f t="shared" si="51"/>
        <v>'2015'</v>
      </c>
      <c r="O422" s="1" t="str">
        <f t="shared" si="51"/>
        <v>'6'</v>
      </c>
      <c r="P422" s="1" t="str">
        <f t="shared" si="52"/>
        <v>'1029'</v>
      </c>
      <c r="Q422" s="1" t="str">
        <f t="shared" si="53"/>
        <v>'FINAL'</v>
      </c>
      <c r="R422" s="1" t="str">
        <f t="shared" si="54"/>
        <v>'Index'</v>
      </c>
      <c r="S422" s="1" t="str">
        <f t="shared" si="55"/>
        <v>'Farm Inputs - FPI'</v>
      </c>
      <c r="T422" s="1" t="str">
        <f t="shared" si="56"/>
        <v>'Farm expense price index - Expense categories -  (Base Dec 2013 = 1000)'</v>
      </c>
      <c r="U422" s="1" t="str">
        <f t="shared" si="57"/>
        <v>'Cropping and other farms - Packaging costs'</v>
      </c>
    </row>
    <row r="423" spans="1:21" x14ac:dyDescent="0.3">
      <c r="A423" s="1" t="s">
        <v>822</v>
      </c>
      <c r="B423" s="1" t="s">
        <v>1211</v>
      </c>
      <c r="C423" s="1">
        <v>2000</v>
      </c>
      <c r="D423" s="1">
        <v>6</v>
      </c>
      <c r="E423" s="1">
        <v>603.35781699999995</v>
      </c>
      <c r="F423" s="1" t="s">
        <v>118</v>
      </c>
      <c r="G423" s="1" t="s">
        <v>3</v>
      </c>
      <c r="H423" s="1" t="s">
        <v>101</v>
      </c>
      <c r="I423" s="1" t="s">
        <v>102</v>
      </c>
      <c r="J423" s="1" t="s">
        <v>258</v>
      </c>
      <c r="L423" s="1" t="str">
        <f t="shared" si="50"/>
        <v>'FPIQ'</v>
      </c>
      <c r="M423" s="1" t="str">
        <f t="shared" si="51"/>
        <v>'SEF39'</v>
      </c>
      <c r="N423" s="1" t="str">
        <f t="shared" si="51"/>
        <v>'2000'</v>
      </c>
      <c r="O423" s="1" t="str">
        <f t="shared" si="51"/>
        <v>'6'</v>
      </c>
      <c r="P423" s="1" t="str">
        <f t="shared" si="52"/>
        <v>'603.357817'</v>
      </c>
      <c r="Q423" s="1" t="str">
        <f t="shared" si="53"/>
        <v>'REVISED'</v>
      </c>
      <c r="R423" s="1" t="str">
        <f t="shared" si="54"/>
        <v>'Index'</v>
      </c>
      <c r="S423" s="1" t="str">
        <f t="shared" si="55"/>
        <v>'Farm Inputs - FPI'</v>
      </c>
      <c r="T423" s="1" t="str">
        <f t="shared" si="56"/>
        <v>'Farm expense price index - Expense categories -  (Base Dec 2013 = 1000)'</v>
      </c>
      <c r="U423" s="1" t="str">
        <f t="shared" si="57"/>
        <v>'Cropping and other farms - Sub total including livestock'</v>
      </c>
    </row>
    <row r="424" spans="1:21" x14ac:dyDescent="0.3">
      <c r="A424" s="1" t="s">
        <v>822</v>
      </c>
      <c r="B424" s="1" t="s">
        <v>1212</v>
      </c>
      <c r="C424" s="1">
        <v>1992</v>
      </c>
      <c r="D424" s="1">
        <v>6</v>
      </c>
      <c r="E424" s="1">
        <v>548.98737500000004</v>
      </c>
      <c r="F424" s="1" t="s">
        <v>2</v>
      </c>
      <c r="G424" s="1" t="s">
        <v>3</v>
      </c>
      <c r="H424" s="1" t="s">
        <v>101</v>
      </c>
      <c r="I424" s="1" t="s">
        <v>102</v>
      </c>
      <c r="J424" s="1" t="s">
        <v>268</v>
      </c>
      <c r="L424" s="1" t="str">
        <f t="shared" si="50"/>
        <v>'FPIQ'</v>
      </c>
      <c r="M424" s="1" t="str">
        <f t="shared" si="51"/>
        <v>'SEH01'</v>
      </c>
      <c r="N424" s="1" t="str">
        <f t="shared" si="51"/>
        <v>'1992'</v>
      </c>
      <c r="O424" s="1" t="str">
        <f t="shared" si="51"/>
        <v>'6'</v>
      </c>
      <c r="P424" s="1" t="str">
        <f t="shared" si="52"/>
        <v>'548.987375'</v>
      </c>
      <c r="Q424" s="1" t="str">
        <f t="shared" si="53"/>
        <v>'FINAL'</v>
      </c>
      <c r="R424" s="1" t="str">
        <f t="shared" si="54"/>
        <v>'Index'</v>
      </c>
      <c r="S424" s="1" t="str">
        <f t="shared" si="55"/>
        <v>'Farm Inputs - FPI'</v>
      </c>
      <c r="T424" s="1" t="str">
        <f t="shared" si="56"/>
        <v>'Farm expense price index - Expense categories -  (Base Dec 2013 = 1000)'</v>
      </c>
      <c r="U424" s="1" t="str">
        <f t="shared" si="57"/>
        <v>'All farms - Administration'</v>
      </c>
    </row>
    <row r="425" spans="1:21" x14ac:dyDescent="0.3">
      <c r="A425" s="1" t="s">
        <v>822</v>
      </c>
      <c r="B425" s="1" t="s">
        <v>1037</v>
      </c>
      <c r="C425" s="1">
        <v>2013</v>
      </c>
      <c r="D425" s="1">
        <v>6</v>
      </c>
      <c r="E425" s="1">
        <v>990.72164999999995</v>
      </c>
      <c r="F425" s="1" t="s">
        <v>2</v>
      </c>
      <c r="G425" s="1" t="s">
        <v>3</v>
      </c>
      <c r="H425" s="1" t="s">
        <v>101</v>
      </c>
      <c r="I425" s="1" t="s">
        <v>102</v>
      </c>
      <c r="J425" s="1" t="s">
        <v>276</v>
      </c>
      <c r="L425" s="1" t="str">
        <f t="shared" si="50"/>
        <v>'FPIQ'</v>
      </c>
      <c r="M425" s="1" t="str">
        <f t="shared" si="51"/>
        <v>'SEH09'</v>
      </c>
      <c r="N425" s="1" t="str">
        <f t="shared" si="51"/>
        <v>'2013'</v>
      </c>
      <c r="O425" s="1" t="str">
        <f t="shared" si="51"/>
        <v>'6'</v>
      </c>
      <c r="P425" s="1" t="str">
        <f t="shared" si="52"/>
        <v>'990.72165'</v>
      </c>
      <c r="Q425" s="1" t="str">
        <f t="shared" si="53"/>
        <v>'FINAL'</v>
      </c>
      <c r="R425" s="1" t="str">
        <f t="shared" si="54"/>
        <v>'Index'</v>
      </c>
      <c r="S425" s="1" t="str">
        <f t="shared" si="55"/>
        <v>'Farm Inputs - FPI'</v>
      </c>
      <c r="T425" s="1" t="str">
        <f t="shared" si="56"/>
        <v>'Farm expense price index - Expense categories -  (Base Dec 2013 = 1000)'</v>
      </c>
      <c r="U425" s="1" t="str">
        <f t="shared" si="57"/>
        <v>'All farms - Grazing, cultivation, harvest, and purchase of animal feed'</v>
      </c>
    </row>
    <row r="426" spans="1:21" x14ac:dyDescent="0.3">
      <c r="A426" s="1" t="s">
        <v>822</v>
      </c>
      <c r="B426" s="1" t="s">
        <v>1038</v>
      </c>
      <c r="C426" s="1">
        <v>2011</v>
      </c>
      <c r="D426" s="1">
        <v>12</v>
      </c>
      <c r="E426" s="1">
        <v>949.58968400000003</v>
      </c>
      <c r="F426" s="1" t="s">
        <v>2</v>
      </c>
      <c r="G426" s="1" t="s">
        <v>3</v>
      </c>
      <c r="H426" s="1" t="s">
        <v>101</v>
      </c>
      <c r="I426" s="1" t="s">
        <v>102</v>
      </c>
      <c r="J426" s="1" t="s">
        <v>284</v>
      </c>
      <c r="L426" s="1" t="str">
        <f t="shared" si="50"/>
        <v>'FPIQ'</v>
      </c>
      <c r="M426" s="1" t="str">
        <f t="shared" si="51"/>
        <v>'SEH16'</v>
      </c>
      <c r="N426" s="1" t="str">
        <f t="shared" si="51"/>
        <v>'2011'</v>
      </c>
      <c r="O426" s="1" t="str">
        <f t="shared" si="51"/>
        <v>'12'</v>
      </c>
      <c r="P426" s="1" t="str">
        <f t="shared" si="52"/>
        <v>'949.589684'</v>
      </c>
      <c r="Q426" s="1" t="str">
        <f t="shared" si="53"/>
        <v>'FINAL'</v>
      </c>
      <c r="R426" s="1" t="str">
        <f t="shared" si="54"/>
        <v>'Index'</v>
      </c>
      <c r="S426" s="1" t="str">
        <f t="shared" si="55"/>
        <v>'Farm Inputs - FPI'</v>
      </c>
      <c r="T426" s="1" t="str">
        <f t="shared" si="56"/>
        <v>'Farm expense price index - Expense categories -  (Base Dec 2013 = 1000)'</v>
      </c>
      <c r="U426" s="1" t="str">
        <f t="shared" si="57"/>
        <v>'All farms - Insurance premiums'</v>
      </c>
    </row>
    <row r="427" spans="1:21" x14ac:dyDescent="0.3">
      <c r="A427" s="1" t="s">
        <v>822</v>
      </c>
      <c r="B427" s="1" t="s">
        <v>1213</v>
      </c>
      <c r="C427" s="1">
        <v>1994</v>
      </c>
      <c r="D427" s="1">
        <v>6</v>
      </c>
      <c r="E427" s="1">
        <v>828.990228</v>
      </c>
      <c r="F427" s="1" t="s">
        <v>2</v>
      </c>
      <c r="G427" s="1" t="s">
        <v>3</v>
      </c>
      <c r="H427" s="1" t="s">
        <v>101</v>
      </c>
      <c r="I427" s="1" t="s">
        <v>102</v>
      </c>
      <c r="J427" s="1" t="s">
        <v>290</v>
      </c>
      <c r="L427" s="1" t="str">
        <f t="shared" si="50"/>
        <v>'FPIQ'</v>
      </c>
      <c r="M427" s="1" t="str">
        <f t="shared" si="51"/>
        <v>'SEH21'</v>
      </c>
      <c r="N427" s="1" t="str">
        <f t="shared" si="51"/>
        <v>'1994'</v>
      </c>
      <c r="O427" s="1" t="str">
        <f t="shared" si="51"/>
        <v>'6'</v>
      </c>
      <c r="P427" s="1" t="str">
        <f t="shared" si="52"/>
        <v>'828.990228'</v>
      </c>
      <c r="Q427" s="1" t="str">
        <f t="shared" si="53"/>
        <v>'FINAL'</v>
      </c>
      <c r="R427" s="1" t="str">
        <f t="shared" si="54"/>
        <v>'Index'</v>
      </c>
      <c r="S427" s="1" t="str">
        <f t="shared" si="55"/>
        <v>'Farm Inputs - FPI'</v>
      </c>
      <c r="T427" s="1" t="str">
        <f t="shared" si="56"/>
        <v>'Farm expense price index - Expense categories -  (Base Dec 2013 = 1000)'</v>
      </c>
      <c r="U427" s="1" t="str">
        <f t="shared" si="57"/>
        <v>'All farms - Weed and pest control'</v>
      </c>
    </row>
    <row r="428" spans="1:21" x14ac:dyDescent="0.3">
      <c r="A428" s="1" t="s">
        <v>822</v>
      </c>
      <c r="B428" s="1" t="s">
        <v>1039</v>
      </c>
      <c r="C428" s="1">
        <v>2016</v>
      </c>
      <c r="D428" s="1">
        <v>12</v>
      </c>
      <c r="E428" s="1">
        <v>1060</v>
      </c>
      <c r="F428" s="1" t="s">
        <v>2</v>
      </c>
      <c r="G428" s="1" t="s">
        <v>3</v>
      </c>
      <c r="H428" s="1" t="s">
        <v>101</v>
      </c>
      <c r="I428" s="1" t="s">
        <v>102</v>
      </c>
      <c r="J428" s="1" t="s">
        <v>298</v>
      </c>
      <c r="L428" s="1" t="str">
        <f t="shared" si="50"/>
        <v>'FPIQ'</v>
      </c>
      <c r="M428" s="1" t="str">
        <f t="shared" si="51"/>
        <v>'SEH41'</v>
      </c>
      <c r="N428" s="1" t="str">
        <f t="shared" si="51"/>
        <v>'2016'</v>
      </c>
      <c r="O428" s="1" t="str">
        <f t="shared" si="51"/>
        <v>'12'</v>
      </c>
      <c r="P428" s="1" t="str">
        <f t="shared" si="52"/>
        <v>'1060'</v>
      </c>
      <c r="Q428" s="1" t="str">
        <f t="shared" si="53"/>
        <v>'FINAL'</v>
      </c>
      <c r="R428" s="1" t="str">
        <f t="shared" si="54"/>
        <v>'Index'</v>
      </c>
      <c r="S428" s="1" t="str">
        <f t="shared" si="55"/>
        <v>'Farm Inputs - FPI'</v>
      </c>
      <c r="T428" s="1" t="str">
        <f t="shared" si="56"/>
        <v>'Farm expense price index - Expense categories -  (Base Dec 2013 = 1000)'</v>
      </c>
      <c r="U428" s="1" t="str">
        <f t="shared" si="57"/>
        <v>'All farms - Local and central government rates and fees'</v>
      </c>
    </row>
    <row r="429" spans="1:21" x14ac:dyDescent="0.3">
      <c r="A429" s="1" t="s">
        <v>847</v>
      </c>
      <c r="B429" s="1" t="s">
        <v>1214</v>
      </c>
      <c r="C429" s="1">
        <v>2012</v>
      </c>
      <c r="D429" s="1">
        <v>6</v>
      </c>
      <c r="E429" s="1">
        <v>2309</v>
      </c>
      <c r="F429" s="1" t="s">
        <v>2</v>
      </c>
      <c r="G429" s="1" t="s">
        <v>3</v>
      </c>
      <c r="H429" s="1" t="s">
        <v>304</v>
      </c>
      <c r="I429" s="1" t="s">
        <v>305</v>
      </c>
      <c r="J429" s="1" t="s">
        <v>308</v>
      </c>
      <c r="L429" s="1" t="str">
        <f t="shared" si="50"/>
        <v>'NRGQ'</v>
      </c>
      <c r="M429" s="1" t="str">
        <f t="shared" si="51"/>
        <v>'SICZ3'</v>
      </c>
      <c r="N429" s="1" t="str">
        <f t="shared" si="51"/>
        <v>'2012'</v>
      </c>
      <c r="O429" s="1" t="str">
        <f t="shared" si="51"/>
        <v>'6'</v>
      </c>
      <c r="P429" s="1" t="str">
        <f t="shared" si="52"/>
        <v>'2309'</v>
      </c>
      <c r="Q429" s="1" t="str">
        <f t="shared" si="53"/>
        <v>'FINAL'</v>
      </c>
      <c r="R429" s="1" t="str">
        <f t="shared" si="54"/>
        <v>'Index'</v>
      </c>
      <c r="S429" s="1" t="str">
        <f t="shared" si="55"/>
        <v>'Energy Statistics - NRG'</v>
      </c>
      <c r="T429" s="1" t="str">
        <f t="shared" si="56"/>
        <v>'Energy Price Indexes - Base Period December 1996 quarter (=1000)'</v>
      </c>
      <c r="U429" s="1" t="str">
        <f t="shared" si="57"/>
        <v>'Commercial LPG'</v>
      </c>
    </row>
    <row r="430" spans="1:21" x14ac:dyDescent="0.3">
      <c r="A430" s="1" t="s">
        <v>847</v>
      </c>
      <c r="B430" s="1" t="s">
        <v>1215</v>
      </c>
      <c r="C430" s="1">
        <v>1999</v>
      </c>
      <c r="D430" s="1">
        <v>3</v>
      </c>
      <c r="E430" s="1">
        <v>1104</v>
      </c>
      <c r="F430" s="1" t="s">
        <v>2</v>
      </c>
      <c r="G430" s="1" t="s">
        <v>3</v>
      </c>
      <c r="H430" s="1" t="s">
        <v>304</v>
      </c>
      <c r="I430" s="1" t="s">
        <v>305</v>
      </c>
      <c r="J430" s="1" t="s">
        <v>318</v>
      </c>
      <c r="L430" s="1" t="str">
        <f t="shared" si="50"/>
        <v>'NRGQ'</v>
      </c>
      <c r="M430" s="1" t="str">
        <f t="shared" si="51"/>
        <v>'SIHZ3'</v>
      </c>
      <c r="N430" s="1" t="str">
        <f t="shared" si="51"/>
        <v>'1999'</v>
      </c>
      <c r="O430" s="1" t="str">
        <f t="shared" si="51"/>
        <v>'3'</v>
      </c>
      <c r="P430" s="1" t="str">
        <f t="shared" si="52"/>
        <v>'1104'</v>
      </c>
      <c r="Q430" s="1" t="str">
        <f t="shared" si="53"/>
        <v>'FINAL'</v>
      </c>
      <c r="R430" s="1" t="str">
        <f t="shared" si="54"/>
        <v>'Index'</v>
      </c>
      <c r="S430" s="1" t="str">
        <f t="shared" si="55"/>
        <v>'Energy Statistics - NRG'</v>
      </c>
      <c r="T430" s="1" t="str">
        <f t="shared" si="56"/>
        <v>'Energy Price Indexes - Base Period December 1996 quarter (=1000)'</v>
      </c>
      <c r="U430" s="1" t="str">
        <f t="shared" si="57"/>
        <v>'Household Gas'</v>
      </c>
    </row>
    <row r="431" spans="1:21" x14ac:dyDescent="0.3">
      <c r="A431" s="1" t="s">
        <v>850</v>
      </c>
      <c r="B431" s="1" t="s">
        <v>1041</v>
      </c>
      <c r="C431" s="1">
        <v>2012</v>
      </c>
      <c r="D431" s="1">
        <v>3</v>
      </c>
      <c r="E431" s="1">
        <v>1045</v>
      </c>
      <c r="F431" s="1" t="s">
        <v>2</v>
      </c>
      <c r="G431" s="1" t="s">
        <v>3</v>
      </c>
      <c r="H431" s="1" t="s">
        <v>324</v>
      </c>
      <c r="I431" s="1" t="s">
        <v>325</v>
      </c>
      <c r="J431" s="1" t="s">
        <v>328</v>
      </c>
      <c r="L431" s="1" t="str">
        <f t="shared" si="50"/>
        <v>'PPIQ'</v>
      </c>
      <c r="M431" s="1" t="str">
        <f t="shared" si="51"/>
        <v>'SQN900000'</v>
      </c>
      <c r="N431" s="1" t="str">
        <f t="shared" si="51"/>
        <v>'2012'</v>
      </c>
      <c r="O431" s="1" t="str">
        <f t="shared" si="51"/>
        <v>'3'</v>
      </c>
      <c r="P431" s="1" t="str">
        <f t="shared" si="52"/>
        <v>'1045'</v>
      </c>
      <c r="Q431" s="1" t="str">
        <f t="shared" si="53"/>
        <v>'FINAL'</v>
      </c>
      <c r="R431" s="1" t="str">
        <f t="shared" si="54"/>
        <v>'Index'</v>
      </c>
      <c r="S431" s="1" t="str">
        <f t="shared" si="55"/>
        <v>'Producers Price Index - PPI'</v>
      </c>
      <c r="T431" s="1" t="str">
        <f t="shared" si="56"/>
        <v>'Inputs (ANZSIC06) - NZSIOC level 1, Base: Dec. 2010 quarter (=1000)'</v>
      </c>
      <c r="U431" s="1" t="str">
        <f t="shared" si="57"/>
        <v>'All Industries'</v>
      </c>
    </row>
    <row r="432" spans="1:21" x14ac:dyDescent="0.3">
      <c r="A432" s="1" t="s">
        <v>850</v>
      </c>
      <c r="B432" s="1" t="s">
        <v>1216</v>
      </c>
      <c r="C432" s="1">
        <v>2009</v>
      </c>
      <c r="D432" s="1">
        <v>12</v>
      </c>
      <c r="E432" s="1">
        <v>982.89379899999994</v>
      </c>
      <c r="F432" s="1" t="s">
        <v>2</v>
      </c>
      <c r="G432" s="1" t="s">
        <v>3</v>
      </c>
      <c r="H432" s="1" t="s">
        <v>324</v>
      </c>
      <c r="I432" s="1" t="s">
        <v>339</v>
      </c>
      <c r="J432" s="1" t="s">
        <v>340</v>
      </c>
      <c r="L432" s="1" t="str">
        <f t="shared" si="50"/>
        <v>'PPIQ'</v>
      </c>
      <c r="M432" s="1" t="str">
        <f t="shared" si="51"/>
        <v>'SQNAA1100'</v>
      </c>
      <c r="N432" s="1" t="str">
        <f t="shared" si="51"/>
        <v>'2009'</v>
      </c>
      <c r="O432" s="1" t="str">
        <f t="shared" si="51"/>
        <v>'12'</v>
      </c>
      <c r="P432" s="1" t="str">
        <f t="shared" si="52"/>
        <v>'982.893799'</v>
      </c>
      <c r="Q432" s="1" t="str">
        <f t="shared" si="53"/>
        <v>'FINAL'</v>
      </c>
      <c r="R432" s="1" t="str">
        <f t="shared" si="54"/>
        <v>'Index'</v>
      </c>
      <c r="S432" s="1" t="str">
        <f t="shared" si="55"/>
        <v>'Producers Price Index - PPI'</v>
      </c>
      <c r="T432" s="1" t="str">
        <f t="shared" si="56"/>
        <v>'Inputs (ANZSIC06) - NZSIOC level 3, Base: Dec. 2010 quarter (=1000)'</v>
      </c>
      <c r="U432" s="1" t="str">
        <f t="shared" si="57"/>
        <v>'Horticulture and Fruit Growing'</v>
      </c>
    </row>
    <row r="433" spans="1:21" x14ac:dyDescent="0.3">
      <c r="A433" s="1" t="s">
        <v>850</v>
      </c>
      <c r="B433" s="1" t="s">
        <v>1217</v>
      </c>
      <c r="C433" s="1">
        <v>2007</v>
      </c>
      <c r="D433" s="1">
        <v>6</v>
      </c>
      <c r="E433" s="1">
        <v>883.55048899999997</v>
      </c>
      <c r="F433" s="1" t="s">
        <v>2</v>
      </c>
      <c r="G433" s="1" t="s">
        <v>3</v>
      </c>
      <c r="H433" s="1" t="s">
        <v>324</v>
      </c>
      <c r="I433" s="1" t="s">
        <v>336</v>
      </c>
      <c r="J433" s="1" t="s">
        <v>808</v>
      </c>
      <c r="L433" s="1" t="str">
        <f t="shared" si="50"/>
        <v>'PPIQ'</v>
      </c>
      <c r="M433" s="1" t="str">
        <f t="shared" si="51"/>
        <v>'SQNAA2000'</v>
      </c>
      <c r="N433" s="1" t="str">
        <f t="shared" si="51"/>
        <v>'2007'</v>
      </c>
      <c r="O433" s="1" t="str">
        <f t="shared" si="51"/>
        <v>'6'</v>
      </c>
      <c r="P433" s="1" t="str">
        <f t="shared" si="52"/>
        <v>'883.550489'</v>
      </c>
      <c r="Q433" s="1" t="str">
        <f t="shared" si="53"/>
        <v>'FINAL'</v>
      </c>
      <c r="R433" s="1" t="str">
        <f t="shared" si="54"/>
        <v>'Index'</v>
      </c>
      <c r="S433" s="1" t="str">
        <f t="shared" si="55"/>
        <v>'Producers Price Index - PPI'</v>
      </c>
      <c r="T433" s="1" t="str">
        <f t="shared" si="56"/>
        <v>'Inputs (ANZSIC06) - NZSIOC level 2, Base: Dec. 2010 quarter (=1000)'</v>
      </c>
      <c r="U433" s="1" t="str">
        <f t="shared" si="57"/>
        <v>'Forestry &amp; Logging'</v>
      </c>
    </row>
    <row r="434" spans="1:21" x14ac:dyDescent="0.3">
      <c r="A434" s="1" t="s">
        <v>850</v>
      </c>
      <c r="B434" s="1" t="s">
        <v>1218</v>
      </c>
      <c r="C434" s="1">
        <v>1996</v>
      </c>
      <c r="D434" s="1">
        <v>12</v>
      </c>
      <c r="E434" s="1">
        <v>711</v>
      </c>
      <c r="F434" s="1" t="s">
        <v>2</v>
      </c>
      <c r="G434" s="1" t="s">
        <v>3</v>
      </c>
      <c r="H434" s="1" t="s">
        <v>324</v>
      </c>
      <c r="I434" s="1" t="s">
        <v>339</v>
      </c>
      <c r="J434" s="1" t="s">
        <v>360</v>
      </c>
      <c r="L434" s="1" t="str">
        <f t="shared" si="50"/>
        <v>'PPIQ'</v>
      </c>
      <c r="M434" s="1" t="str">
        <f t="shared" si="51"/>
        <v>'SQNAA3200'</v>
      </c>
      <c r="N434" s="1" t="str">
        <f t="shared" si="51"/>
        <v>'1996'</v>
      </c>
      <c r="O434" s="1" t="str">
        <f t="shared" si="51"/>
        <v>'12'</v>
      </c>
      <c r="P434" s="1" t="str">
        <f t="shared" si="52"/>
        <v>'711'</v>
      </c>
      <c r="Q434" s="1" t="str">
        <f t="shared" si="53"/>
        <v>'FINAL'</v>
      </c>
      <c r="R434" s="1" t="str">
        <f t="shared" si="54"/>
        <v>'Index'</v>
      </c>
      <c r="S434" s="1" t="str">
        <f t="shared" si="55"/>
        <v>'Producers Price Index - PPI'</v>
      </c>
      <c r="T434" s="1" t="str">
        <f t="shared" si="56"/>
        <v>'Inputs (ANZSIC06) - NZSIOC level 3, Base: Dec. 2010 quarter (=1000)'</v>
      </c>
      <c r="U434" s="1" t="str">
        <f t="shared" si="57"/>
        <v>'Agriculture, Forestry and Fishing Support Services and Hunting'</v>
      </c>
    </row>
    <row r="435" spans="1:21" x14ac:dyDescent="0.3">
      <c r="A435" s="1" t="s">
        <v>850</v>
      </c>
      <c r="B435" s="1" t="s">
        <v>1219</v>
      </c>
      <c r="C435" s="1">
        <v>2010</v>
      </c>
      <c r="D435" s="1">
        <v>6</v>
      </c>
      <c r="E435" s="1">
        <v>1157</v>
      </c>
      <c r="F435" s="1" t="s">
        <v>2</v>
      </c>
      <c r="G435" s="1" t="s">
        <v>3</v>
      </c>
      <c r="H435" s="1" t="s">
        <v>324</v>
      </c>
      <c r="I435" s="1" t="s">
        <v>364</v>
      </c>
      <c r="J435" s="1" t="s">
        <v>371</v>
      </c>
      <c r="L435" s="1" t="str">
        <f t="shared" si="50"/>
        <v>'PPIQ'</v>
      </c>
      <c r="M435" s="1" t="str">
        <f t="shared" si="51"/>
        <v>'SQNC02250'</v>
      </c>
      <c r="N435" s="1" t="str">
        <f t="shared" si="51"/>
        <v>'2010'</v>
      </c>
      <c r="O435" s="1" t="str">
        <f t="shared" si="51"/>
        <v>'6'</v>
      </c>
      <c r="P435" s="1" t="str">
        <f t="shared" si="52"/>
        <v>'1157'</v>
      </c>
      <c r="Q435" s="1" t="str">
        <f t="shared" si="53"/>
        <v>'FINAL'</v>
      </c>
      <c r="R435" s="1" t="str">
        <f t="shared" si="54"/>
        <v>'Index'</v>
      </c>
      <c r="S435" s="1" t="str">
        <f t="shared" si="55"/>
        <v>'Producers Price Index - PPI'</v>
      </c>
      <c r="T435" s="1" t="str">
        <f t="shared" si="56"/>
        <v>'Published input commodities, Base Dec 2009'</v>
      </c>
      <c r="U435" s="1" t="str">
        <f t="shared" si="57"/>
        <v>'Livestock, cattle'</v>
      </c>
    </row>
    <row r="436" spans="1:21" x14ac:dyDescent="0.3">
      <c r="A436" s="1" t="s">
        <v>850</v>
      </c>
      <c r="B436" s="1" t="s">
        <v>1220</v>
      </c>
      <c r="C436" s="1">
        <v>2017</v>
      </c>
      <c r="D436" s="1">
        <v>3</v>
      </c>
      <c r="E436" s="1">
        <v>1321</v>
      </c>
      <c r="F436" s="1" t="s">
        <v>2</v>
      </c>
      <c r="G436" s="1" t="s">
        <v>3</v>
      </c>
      <c r="H436" s="1" t="s">
        <v>324</v>
      </c>
      <c r="I436" s="1" t="s">
        <v>364</v>
      </c>
      <c r="J436" s="1" t="s">
        <v>384</v>
      </c>
      <c r="L436" s="1" t="str">
        <f t="shared" si="50"/>
        <v>'PPIQ'</v>
      </c>
      <c r="M436" s="1" t="str">
        <f t="shared" si="51"/>
        <v>'SQNC27150'</v>
      </c>
      <c r="N436" s="1" t="str">
        <f t="shared" si="51"/>
        <v>'2017'</v>
      </c>
      <c r="O436" s="1" t="str">
        <f t="shared" si="51"/>
        <v>'3'</v>
      </c>
      <c r="P436" s="1" t="str">
        <f t="shared" si="52"/>
        <v>'1321'</v>
      </c>
      <c r="Q436" s="1" t="str">
        <f t="shared" si="53"/>
        <v>'FINAL'</v>
      </c>
      <c r="R436" s="1" t="str">
        <f t="shared" si="54"/>
        <v>'Index'</v>
      </c>
      <c r="S436" s="1" t="str">
        <f t="shared" si="55"/>
        <v>'Producers Price Index - PPI'</v>
      </c>
      <c r="T436" s="1" t="str">
        <f t="shared" si="56"/>
        <v>'Published input commodities, Base Dec 2009'</v>
      </c>
      <c r="U436" s="1" t="str">
        <f t="shared" si="57"/>
        <v>'Natural and man-made textiles and fibres, yarn, and thread'</v>
      </c>
    </row>
    <row r="437" spans="1:21" x14ac:dyDescent="0.3">
      <c r="A437" s="1" t="s">
        <v>850</v>
      </c>
      <c r="B437" s="1" t="s">
        <v>1221</v>
      </c>
      <c r="C437" s="1">
        <v>2012</v>
      </c>
      <c r="D437" s="1">
        <v>6</v>
      </c>
      <c r="E437" s="1">
        <v>1073</v>
      </c>
      <c r="F437" s="1" t="s">
        <v>2</v>
      </c>
      <c r="G437" s="1" t="s">
        <v>3</v>
      </c>
      <c r="H437" s="1" t="s">
        <v>324</v>
      </c>
      <c r="I437" s="1" t="s">
        <v>364</v>
      </c>
      <c r="J437" s="1" t="s">
        <v>396</v>
      </c>
      <c r="L437" s="1" t="str">
        <f t="shared" si="50"/>
        <v>'PPIQ'</v>
      </c>
      <c r="M437" s="1" t="str">
        <f t="shared" si="51"/>
        <v>'SQNC36100'</v>
      </c>
      <c r="N437" s="1" t="str">
        <f t="shared" si="51"/>
        <v>'2012'</v>
      </c>
      <c r="O437" s="1" t="str">
        <f t="shared" si="51"/>
        <v>'6'</v>
      </c>
      <c r="P437" s="1" t="str">
        <f t="shared" si="52"/>
        <v>'1073'</v>
      </c>
      <c r="Q437" s="1" t="str">
        <f t="shared" si="53"/>
        <v>'FINAL'</v>
      </c>
      <c r="R437" s="1" t="str">
        <f t="shared" si="54"/>
        <v>'Index'</v>
      </c>
      <c r="S437" s="1" t="str">
        <f t="shared" si="55"/>
        <v>'Producers Price Index - PPI'</v>
      </c>
      <c r="T437" s="1" t="str">
        <f t="shared" si="56"/>
        <v>'Published input commodities, Base Dec 2009'</v>
      </c>
      <c r="U437" s="1" t="str">
        <f t="shared" si="57"/>
        <v>'Paints and varnishes'</v>
      </c>
    </row>
    <row r="438" spans="1:21" x14ac:dyDescent="0.3">
      <c r="A438" s="1" t="s">
        <v>850</v>
      </c>
      <c r="B438" s="1" t="s">
        <v>1222</v>
      </c>
      <c r="C438" s="1">
        <v>2014</v>
      </c>
      <c r="D438" s="1">
        <v>12</v>
      </c>
      <c r="E438" s="1">
        <v>733</v>
      </c>
      <c r="F438" s="1" t="s">
        <v>2</v>
      </c>
      <c r="G438" s="1" t="s">
        <v>3</v>
      </c>
      <c r="H438" s="1" t="s">
        <v>324</v>
      </c>
      <c r="I438" s="1" t="s">
        <v>364</v>
      </c>
      <c r="J438" s="1" t="s">
        <v>406</v>
      </c>
      <c r="L438" s="1" t="str">
        <f t="shared" si="50"/>
        <v>'PPIQ'</v>
      </c>
      <c r="M438" s="1" t="str">
        <f t="shared" si="51"/>
        <v>'SQNC45000'</v>
      </c>
      <c r="N438" s="1" t="str">
        <f t="shared" si="51"/>
        <v>'2014'</v>
      </c>
      <c r="O438" s="1" t="str">
        <f t="shared" si="51"/>
        <v>'12'</v>
      </c>
      <c r="P438" s="1" t="str">
        <f t="shared" si="52"/>
        <v>'733'</v>
      </c>
      <c r="Q438" s="1" t="str">
        <f t="shared" si="53"/>
        <v>'FINAL'</v>
      </c>
      <c r="R438" s="1" t="str">
        <f t="shared" si="54"/>
        <v>'Index'</v>
      </c>
      <c r="S438" s="1" t="str">
        <f t="shared" si="55"/>
        <v>'Producers Price Index - PPI'</v>
      </c>
      <c r="T438" s="1" t="str">
        <f t="shared" si="56"/>
        <v>'Published input commodities, Base Dec 2009'</v>
      </c>
      <c r="U438" s="1" t="str">
        <f t="shared" si="57"/>
        <v>'Office and audio visual equipment, computers, and parts'</v>
      </c>
    </row>
    <row r="439" spans="1:21" x14ac:dyDescent="0.3">
      <c r="A439" s="1" t="s">
        <v>850</v>
      </c>
      <c r="B439" s="1" t="s">
        <v>1223</v>
      </c>
      <c r="C439" s="1">
        <v>2017</v>
      </c>
      <c r="D439" s="1">
        <v>6</v>
      </c>
      <c r="E439" s="1">
        <v>997</v>
      </c>
      <c r="F439" s="1" t="s">
        <v>2</v>
      </c>
      <c r="G439" s="1" t="s">
        <v>3</v>
      </c>
      <c r="H439" s="1" t="s">
        <v>324</v>
      </c>
      <c r="I439" s="1" t="s">
        <v>364</v>
      </c>
      <c r="J439" s="1" t="s">
        <v>418</v>
      </c>
      <c r="L439" s="1" t="str">
        <f t="shared" si="50"/>
        <v>'PPIQ'</v>
      </c>
      <c r="M439" s="1" t="str">
        <f t="shared" si="51"/>
        <v>'SQNC61650'</v>
      </c>
      <c r="N439" s="1" t="str">
        <f t="shared" si="51"/>
        <v>'2017'</v>
      </c>
      <c r="O439" s="1" t="str">
        <f t="shared" si="51"/>
        <v>'6'</v>
      </c>
      <c r="P439" s="1" t="str">
        <f t="shared" si="52"/>
        <v>'997'</v>
      </c>
      <c r="Q439" s="1" t="str">
        <f t="shared" si="53"/>
        <v>'FINAL'</v>
      </c>
      <c r="R439" s="1" t="str">
        <f t="shared" si="54"/>
        <v>'Index'</v>
      </c>
      <c r="S439" s="1" t="str">
        <f t="shared" si="55"/>
        <v>'Producers Price Index - PPI'</v>
      </c>
      <c r="T439" s="1" t="str">
        <f t="shared" si="56"/>
        <v>'Published input commodities, Base Dec 2009'</v>
      </c>
      <c r="U439" s="1" t="str">
        <f t="shared" si="57"/>
        <v>'Other installation services (eg insulation, elevators)'</v>
      </c>
    </row>
    <row r="440" spans="1:21" x14ac:dyDescent="0.3">
      <c r="A440" s="1" t="s">
        <v>850</v>
      </c>
      <c r="B440" s="1" t="s">
        <v>1224</v>
      </c>
      <c r="C440" s="1">
        <v>2019</v>
      </c>
      <c r="D440" s="1">
        <v>12</v>
      </c>
      <c r="E440" s="1">
        <v>1036</v>
      </c>
      <c r="F440" s="1" t="s">
        <v>2</v>
      </c>
      <c r="G440" s="1" t="s">
        <v>3</v>
      </c>
      <c r="H440" s="1" t="s">
        <v>324</v>
      </c>
      <c r="I440" s="1" t="s">
        <v>364</v>
      </c>
      <c r="J440" s="1" t="s">
        <v>433</v>
      </c>
      <c r="L440" s="1" t="str">
        <f t="shared" si="50"/>
        <v>'PPIQ'</v>
      </c>
      <c r="M440" s="1" t="str">
        <f t="shared" si="51"/>
        <v>'SQNC79100'</v>
      </c>
      <c r="N440" s="1" t="str">
        <f t="shared" si="51"/>
        <v>'2019'</v>
      </c>
      <c r="O440" s="1" t="str">
        <f t="shared" si="51"/>
        <v>'12'</v>
      </c>
      <c r="P440" s="1" t="str">
        <f t="shared" si="52"/>
        <v>'1036'</v>
      </c>
      <c r="Q440" s="1" t="str">
        <f t="shared" si="53"/>
        <v>'FINAL'</v>
      </c>
      <c r="R440" s="1" t="str">
        <f t="shared" si="54"/>
        <v>'Index'</v>
      </c>
      <c r="S440" s="1" t="str">
        <f t="shared" si="55"/>
        <v>'Producers Price Index - PPI'</v>
      </c>
      <c r="T440" s="1" t="str">
        <f t="shared" si="56"/>
        <v>'Published input commodities, Base Dec 2009'</v>
      </c>
      <c r="U440" s="1" t="str">
        <f t="shared" si="57"/>
        <v>'News agency, library, and archive services'</v>
      </c>
    </row>
    <row r="441" spans="1:21" x14ac:dyDescent="0.3">
      <c r="A441" s="1" t="s">
        <v>850</v>
      </c>
      <c r="B441" s="1" t="s">
        <v>1225</v>
      </c>
      <c r="C441" s="1">
        <v>2010</v>
      </c>
      <c r="D441" s="1">
        <v>12</v>
      </c>
      <c r="E441" s="1">
        <v>1022</v>
      </c>
      <c r="F441" s="1" t="s">
        <v>2</v>
      </c>
      <c r="G441" s="1" t="s">
        <v>3</v>
      </c>
      <c r="H441" s="1" t="s">
        <v>324</v>
      </c>
      <c r="I441" s="1" t="s">
        <v>364</v>
      </c>
      <c r="J441" s="1" t="s">
        <v>448</v>
      </c>
      <c r="L441" s="1" t="str">
        <f t="shared" si="50"/>
        <v>'PPIQ'</v>
      </c>
      <c r="M441" s="1" t="str">
        <f t="shared" si="51"/>
        <v>'SQNC92000'</v>
      </c>
      <c r="N441" s="1" t="str">
        <f t="shared" si="51"/>
        <v>'2010'</v>
      </c>
      <c r="O441" s="1" t="str">
        <f t="shared" si="51"/>
        <v>'12'</v>
      </c>
      <c r="P441" s="1" t="str">
        <f t="shared" si="52"/>
        <v>'1022'</v>
      </c>
      <c r="Q441" s="1" t="str">
        <f t="shared" si="53"/>
        <v>'FINAL'</v>
      </c>
      <c r="R441" s="1" t="str">
        <f t="shared" si="54"/>
        <v>'Index'</v>
      </c>
      <c r="S441" s="1" t="str">
        <f t="shared" si="55"/>
        <v>'Producers Price Index - PPI'</v>
      </c>
      <c r="T441" s="1" t="str">
        <f t="shared" si="56"/>
        <v>'Published input commodities, Base Dec 2009'</v>
      </c>
      <c r="U441" s="1" t="str">
        <f t="shared" si="57"/>
        <v>'Other business services'</v>
      </c>
    </row>
    <row r="442" spans="1:21" x14ac:dyDescent="0.3">
      <c r="A442" s="1" t="s">
        <v>850</v>
      </c>
      <c r="B442" s="1" t="s">
        <v>1226</v>
      </c>
      <c r="C442" s="1">
        <v>2008</v>
      </c>
      <c r="D442" s="1">
        <v>12</v>
      </c>
      <c r="E442" s="1">
        <v>964</v>
      </c>
      <c r="F442" s="1" t="s">
        <v>2</v>
      </c>
      <c r="G442" s="1" t="s">
        <v>3</v>
      </c>
      <c r="H442" s="1" t="s">
        <v>324</v>
      </c>
      <c r="I442" s="1" t="s">
        <v>341</v>
      </c>
      <c r="J442" s="1" t="s">
        <v>458</v>
      </c>
      <c r="L442" s="1" t="str">
        <f t="shared" si="50"/>
        <v>'PPIQ'</v>
      </c>
      <c r="M442" s="1" t="str">
        <f t="shared" si="51"/>
        <v>'SQNCC111X'</v>
      </c>
      <c r="N442" s="1" t="str">
        <f t="shared" si="51"/>
        <v>'2008'</v>
      </c>
      <c r="O442" s="1" t="str">
        <f t="shared" si="51"/>
        <v>'12'</v>
      </c>
      <c r="P442" s="1" t="str">
        <f t="shared" si="52"/>
        <v>'964'</v>
      </c>
      <c r="Q442" s="1" t="str">
        <f t="shared" si="53"/>
        <v>'FINAL'</v>
      </c>
      <c r="R442" s="1" t="str">
        <f t="shared" si="54"/>
        <v>'Index'</v>
      </c>
      <c r="S442" s="1" t="str">
        <f t="shared" si="55"/>
        <v>'Producers Price Index - PPI'</v>
      </c>
      <c r="T442" s="1" t="str">
        <f t="shared" si="56"/>
        <v>'Inputs (ANZSIC06) - NZSIOC level 4, Base: Dec. 2010 quarter (=1000)'</v>
      </c>
      <c r="U442" s="1" t="str">
        <f t="shared" si="57"/>
        <v>'Meat and Meat Product Manufacturing'</v>
      </c>
    </row>
    <row r="443" spans="1:21" x14ac:dyDescent="0.3">
      <c r="A443" s="1" t="s">
        <v>850</v>
      </c>
      <c r="B443" s="1" t="s">
        <v>1227</v>
      </c>
      <c r="C443" s="1">
        <v>1994</v>
      </c>
      <c r="D443" s="1">
        <v>12</v>
      </c>
      <c r="E443" s="1">
        <v>641.36125600000003</v>
      </c>
      <c r="F443" s="1" t="s">
        <v>2</v>
      </c>
      <c r="G443" s="1" t="s">
        <v>3</v>
      </c>
      <c r="H443" s="1" t="s">
        <v>324</v>
      </c>
      <c r="I443" s="1" t="s">
        <v>339</v>
      </c>
      <c r="J443" s="1" t="s">
        <v>468</v>
      </c>
      <c r="L443" s="1" t="str">
        <f t="shared" si="50"/>
        <v>'PPIQ'</v>
      </c>
      <c r="M443" s="1" t="str">
        <f t="shared" si="51"/>
        <v>'SQNCC1500'</v>
      </c>
      <c r="N443" s="1" t="str">
        <f t="shared" si="51"/>
        <v>'1994'</v>
      </c>
      <c r="O443" s="1" t="str">
        <f t="shared" si="51"/>
        <v>'12'</v>
      </c>
      <c r="P443" s="1" t="str">
        <f t="shared" si="52"/>
        <v>'641.361256'</v>
      </c>
      <c r="Q443" s="1" t="str">
        <f t="shared" si="53"/>
        <v>'FINAL'</v>
      </c>
      <c r="R443" s="1" t="str">
        <f t="shared" si="54"/>
        <v>'Index'</v>
      </c>
      <c r="S443" s="1" t="str">
        <f t="shared" si="55"/>
        <v>'Producers Price Index - PPI'</v>
      </c>
      <c r="T443" s="1" t="str">
        <f t="shared" si="56"/>
        <v>'Inputs (ANZSIC06) - NZSIOC level 3, Base: Dec. 2010 quarter (=1000)'</v>
      </c>
      <c r="U443" s="1" t="str">
        <f t="shared" si="57"/>
        <v>'Beverage and Tobacco Product Manufacturing'</v>
      </c>
    </row>
    <row r="444" spans="1:21" x14ac:dyDescent="0.3">
      <c r="A444" s="1" t="s">
        <v>850</v>
      </c>
      <c r="B444" s="1" t="s">
        <v>1228</v>
      </c>
      <c r="C444" s="1">
        <v>2007</v>
      </c>
      <c r="D444" s="1">
        <v>12</v>
      </c>
      <c r="E444" s="1">
        <v>911</v>
      </c>
      <c r="F444" s="1" t="s">
        <v>2</v>
      </c>
      <c r="G444" s="1" t="s">
        <v>3</v>
      </c>
      <c r="H444" s="1" t="s">
        <v>324</v>
      </c>
      <c r="I444" s="1" t="s">
        <v>336</v>
      </c>
      <c r="J444" s="1" t="s">
        <v>477</v>
      </c>
      <c r="L444" s="1" t="str">
        <f t="shared" si="50"/>
        <v>'PPIQ'</v>
      </c>
      <c r="M444" s="1" t="str">
        <f t="shared" si="51"/>
        <v>'SQNCC3000'</v>
      </c>
      <c r="N444" s="1" t="str">
        <f t="shared" si="51"/>
        <v>'2007'</v>
      </c>
      <c r="O444" s="1" t="str">
        <f t="shared" si="51"/>
        <v>'12'</v>
      </c>
      <c r="P444" s="1" t="str">
        <f t="shared" si="52"/>
        <v>'911'</v>
      </c>
      <c r="Q444" s="1" t="str">
        <f t="shared" si="53"/>
        <v>'FINAL'</v>
      </c>
      <c r="R444" s="1" t="str">
        <f t="shared" si="54"/>
        <v>'Index'</v>
      </c>
      <c r="S444" s="1" t="str">
        <f t="shared" si="55"/>
        <v>'Producers Price Index - PPI'</v>
      </c>
      <c r="T444" s="1" t="str">
        <f t="shared" si="56"/>
        <v>'Inputs (ANZSIC06) - NZSIOC level 2, Base: Dec. 2010 quarter (=1000)'</v>
      </c>
      <c r="U444" s="1" t="str">
        <f t="shared" si="57"/>
        <v>'Wood and Paper Products Manufacturing'</v>
      </c>
    </row>
    <row r="445" spans="1:21" x14ac:dyDescent="0.3">
      <c r="A445" s="1" t="s">
        <v>850</v>
      </c>
      <c r="B445" s="1" t="s">
        <v>1055</v>
      </c>
      <c r="C445" s="1">
        <v>2020</v>
      </c>
      <c r="D445" s="1">
        <v>12</v>
      </c>
      <c r="E445" s="1">
        <v>1118</v>
      </c>
      <c r="F445" s="1" t="s">
        <v>118</v>
      </c>
      <c r="G445" s="1" t="s">
        <v>3</v>
      </c>
      <c r="H445" s="1" t="s">
        <v>324</v>
      </c>
      <c r="I445" s="1" t="s">
        <v>339</v>
      </c>
      <c r="J445" s="1" t="s">
        <v>434</v>
      </c>
      <c r="L445" s="1" t="str">
        <f t="shared" si="50"/>
        <v>'PPIQ'</v>
      </c>
      <c r="M445" s="1" t="str">
        <f t="shared" si="51"/>
        <v>'SQNCC4100'</v>
      </c>
      <c r="N445" s="1" t="str">
        <f t="shared" si="51"/>
        <v>'2020'</v>
      </c>
      <c r="O445" s="1" t="str">
        <f t="shared" si="51"/>
        <v>'12'</v>
      </c>
      <c r="P445" s="1" t="str">
        <f t="shared" si="52"/>
        <v>'1118'</v>
      </c>
      <c r="Q445" s="1" t="str">
        <f t="shared" si="53"/>
        <v>'REVISED'</v>
      </c>
      <c r="R445" s="1" t="str">
        <f t="shared" si="54"/>
        <v>'Index'</v>
      </c>
      <c r="S445" s="1" t="str">
        <f t="shared" si="55"/>
        <v>'Producers Price Index - PPI'</v>
      </c>
      <c r="T445" s="1" t="str">
        <f t="shared" si="56"/>
        <v>'Inputs (ANZSIC06) - NZSIOC level 3, Base: Dec. 2010 quarter (=1000)'</v>
      </c>
      <c r="U445" s="1" t="str">
        <f t="shared" si="57"/>
        <v>'Bank fees'</v>
      </c>
    </row>
    <row r="446" spans="1:21" x14ac:dyDescent="0.3">
      <c r="A446" s="1" t="s">
        <v>850</v>
      </c>
      <c r="B446" s="1" t="s">
        <v>1229</v>
      </c>
      <c r="C446" s="1">
        <v>2006</v>
      </c>
      <c r="D446" s="1">
        <v>12</v>
      </c>
      <c r="E446" s="1">
        <v>935</v>
      </c>
      <c r="F446" s="1" t="s">
        <v>2</v>
      </c>
      <c r="G446" s="1" t="s">
        <v>3</v>
      </c>
      <c r="H446" s="1" t="s">
        <v>324</v>
      </c>
      <c r="I446" s="1" t="s">
        <v>341</v>
      </c>
      <c r="J446" s="1" t="s">
        <v>492</v>
      </c>
      <c r="L446" s="1" t="str">
        <f t="shared" si="50"/>
        <v>'PPIQ'</v>
      </c>
      <c r="M446" s="1" t="str">
        <f t="shared" si="51"/>
        <v>'SQNCC531X'</v>
      </c>
      <c r="N446" s="1" t="str">
        <f t="shared" si="51"/>
        <v>'2006'</v>
      </c>
      <c r="O446" s="1" t="str">
        <f t="shared" si="51"/>
        <v>'12'</v>
      </c>
      <c r="P446" s="1" t="str">
        <f t="shared" si="52"/>
        <v>'935'</v>
      </c>
      <c r="Q446" s="1" t="str">
        <f t="shared" si="53"/>
        <v>'FINAL'</v>
      </c>
      <c r="R446" s="1" t="str">
        <f t="shared" si="54"/>
        <v>'Index'</v>
      </c>
      <c r="S446" s="1" t="str">
        <f t="shared" si="55"/>
        <v>'Producers Price Index - PPI'</v>
      </c>
      <c r="T446" s="1" t="str">
        <f t="shared" si="56"/>
        <v>'Inputs (ANZSIC06) - NZSIOC level 4, Base: Dec. 2010 quarter (=1000)'</v>
      </c>
      <c r="U446" s="1" t="str">
        <f t="shared" si="57"/>
        <v>'Polymer Product and Rubber Product Manufacturing'</v>
      </c>
    </row>
    <row r="447" spans="1:21" x14ac:dyDescent="0.3">
      <c r="A447" s="1" t="s">
        <v>850</v>
      </c>
      <c r="B447" s="1" t="s">
        <v>1230</v>
      </c>
      <c r="C447" s="1">
        <v>1999</v>
      </c>
      <c r="D447" s="1">
        <v>12</v>
      </c>
      <c r="E447" s="1">
        <v>679.63085000000001</v>
      </c>
      <c r="F447" s="1" t="s">
        <v>2</v>
      </c>
      <c r="G447" s="1" t="s">
        <v>3</v>
      </c>
      <c r="H447" s="1" t="s">
        <v>324</v>
      </c>
      <c r="I447" s="1" t="s">
        <v>339</v>
      </c>
      <c r="J447" s="1" t="s">
        <v>502</v>
      </c>
      <c r="L447" s="1" t="str">
        <f t="shared" si="50"/>
        <v>'PPIQ'</v>
      </c>
      <c r="M447" s="1" t="str">
        <f t="shared" si="51"/>
        <v>'SQNCC7200'</v>
      </c>
      <c r="N447" s="1" t="str">
        <f t="shared" si="51"/>
        <v>'1999'</v>
      </c>
      <c r="O447" s="1" t="str">
        <f t="shared" si="51"/>
        <v>'12'</v>
      </c>
      <c r="P447" s="1" t="str">
        <f t="shared" si="52"/>
        <v>'679.63085'</v>
      </c>
      <c r="Q447" s="1" t="str">
        <f t="shared" si="53"/>
        <v>'FINAL'</v>
      </c>
      <c r="R447" s="1" t="str">
        <f t="shared" si="54"/>
        <v>'Index'</v>
      </c>
      <c r="S447" s="1" t="str">
        <f t="shared" si="55"/>
        <v>'Producers Price Index - PPI'</v>
      </c>
      <c r="T447" s="1" t="str">
        <f t="shared" si="56"/>
        <v>'Inputs (ANZSIC06) - NZSIOC level 3, Base: Dec. 2010 quarter (=1000)'</v>
      </c>
      <c r="U447" s="1" t="str">
        <f t="shared" si="57"/>
        <v>'Fabricated Metal Product Manufacturing'</v>
      </c>
    </row>
    <row r="448" spans="1:21" x14ac:dyDescent="0.3">
      <c r="A448" s="1" t="s">
        <v>850</v>
      </c>
      <c r="B448" s="1" t="s">
        <v>1231</v>
      </c>
      <c r="C448" s="1">
        <v>2012</v>
      </c>
      <c r="D448" s="1">
        <v>12</v>
      </c>
      <c r="E448" s="1">
        <v>1025</v>
      </c>
      <c r="F448" s="1" t="s">
        <v>2</v>
      </c>
      <c r="G448" s="1" t="s">
        <v>3</v>
      </c>
      <c r="H448" s="1" t="s">
        <v>324</v>
      </c>
      <c r="I448" s="1" t="s">
        <v>341</v>
      </c>
      <c r="J448" s="1" t="s">
        <v>510</v>
      </c>
      <c r="L448" s="1" t="str">
        <f t="shared" si="50"/>
        <v>'PPIQ'</v>
      </c>
      <c r="M448" s="1" t="str">
        <f t="shared" si="51"/>
        <v>'SQNCC821X'</v>
      </c>
      <c r="N448" s="1" t="str">
        <f t="shared" si="51"/>
        <v>'2012'</v>
      </c>
      <c r="O448" s="1" t="str">
        <f t="shared" si="51"/>
        <v>'12'</v>
      </c>
      <c r="P448" s="1" t="str">
        <f t="shared" si="52"/>
        <v>'1025'</v>
      </c>
      <c r="Q448" s="1" t="str">
        <f t="shared" si="53"/>
        <v>'FINAL'</v>
      </c>
      <c r="R448" s="1" t="str">
        <f t="shared" si="54"/>
        <v>'Index'</v>
      </c>
      <c r="S448" s="1" t="str">
        <f t="shared" si="55"/>
        <v>'Producers Price Index - PPI'</v>
      </c>
      <c r="T448" s="1" t="str">
        <f t="shared" si="56"/>
        <v>'Inputs (ANZSIC06) - NZSIOC level 4, Base: Dec. 2010 quarter (=1000)'</v>
      </c>
      <c r="U448" s="1" t="str">
        <f t="shared" si="57"/>
        <v>'Electronic and Electrical Equipment Manufacturing'</v>
      </c>
    </row>
    <row r="449" spans="1:21" x14ac:dyDescent="0.3">
      <c r="A449" s="1" t="s">
        <v>850</v>
      </c>
      <c r="B449" s="1" t="s">
        <v>1232</v>
      </c>
      <c r="C449" s="1">
        <v>1998</v>
      </c>
      <c r="D449" s="1">
        <v>12</v>
      </c>
      <c r="E449" s="1">
        <v>770</v>
      </c>
      <c r="F449" s="1" t="s">
        <v>2</v>
      </c>
      <c r="G449" s="1" t="s">
        <v>3</v>
      </c>
      <c r="H449" s="1" t="s">
        <v>324</v>
      </c>
      <c r="I449" s="1" t="s">
        <v>336</v>
      </c>
      <c r="J449" s="1" t="s">
        <v>518</v>
      </c>
      <c r="L449" s="1" t="str">
        <f t="shared" si="50"/>
        <v>'PPIQ'</v>
      </c>
      <c r="M449" s="1" t="str">
        <f t="shared" si="51"/>
        <v>'SQNDD1000'</v>
      </c>
      <c r="N449" s="1" t="str">
        <f t="shared" si="51"/>
        <v>'1998'</v>
      </c>
      <c r="O449" s="1" t="str">
        <f t="shared" si="51"/>
        <v>'12'</v>
      </c>
      <c r="P449" s="1" t="str">
        <f t="shared" si="52"/>
        <v>'770'</v>
      </c>
      <c r="Q449" s="1" t="str">
        <f t="shared" si="53"/>
        <v>'FINAL'</v>
      </c>
      <c r="R449" s="1" t="str">
        <f t="shared" si="54"/>
        <v>'Index'</v>
      </c>
      <c r="S449" s="1" t="str">
        <f t="shared" si="55"/>
        <v>'Producers Price Index - PPI'</v>
      </c>
      <c r="T449" s="1" t="str">
        <f t="shared" si="56"/>
        <v>'Inputs (ANZSIC06) - NZSIOC level 2, Base: Dec. 2010 quarter (=1000)'</v>
      </c>
      <c r="U449" s="1" t="str">
        <f t="shared" si="57"/>
        <v>'Electricity, Gas, Water and Waste Services'</v>
      </c>
    </row>
    <row r="450" spans="1:21" x14ac:dyDescent="0.3">
      <c r="A450" s="1" t="s">
        <v>850</v>
      </c>
      <c r="B450" s="1" t="s">
        <v>1233</v>
      </c>
      <c r="C450" s="1">
        <v>2011</v>
      </c>
      <c r="D450" s="1">
        <v>12</v>
      </c>
      <c r="E450" s="1">
        <v>1022</v>
      </c>
      <c r="F450" s="1" t="s">
        <v>2</v>
      </c>
      <c r="G450" s="1" t="s">
        <v>3</v>
      </c>
      <c r="H450" s="1" t="s">
        <v>324</v>
      </c>
      <c r="I450" s="1" t="s">
        <v>341</v>
      </c>
      <c r="J450" s="1" t="s">
        <v>528</v>
      </c>
      <c r="L450" s="1" t="str">
        <f t="shared" si="50"/>
        <v>'PPIQ'</v>
      </c>
      <c r="M450" s="1" t="str">
        <f t="shared" si="51"/>
        <v>'SQNEE112X'</v>
      </c>
      <c r="N450" s="1" t="str">
        <f t="shared" si="51"/>
        <v>'2011'</v>
      </c>
      <c r="O450" s="1" t="str">
        <f t="shared" si="51"/>
        <v>'12'</v>
      </c>
      <c r="P450" s="1" t="str">
        <f t="shared" si="52"/>
        <v>'1022'</v>
      </c>
      <c r="Q450" s="1" t="str">
        <f t="shared" si="53"/>
        <v>'FINAL'</v>
      </c>
      <c r="R450" s="1" t="str">
        <f t="shared" si="54"/>
        <v>'Index'</v>
      </c>
      <c r="S450" s="1" t="str">
        <f t="shared" si="55"/>
        <v>'Producers Price Index - PPI'</v>
      </c>
      <c r="T450" s="1" t="str">
        <f t="shared" si="56"/>
        <v>'Inputs (ANZSIC06) - NZSIOC level 4, Base: Dec. 2010 quarter (=1000)'</v>
      </c>
      <c r="U450" s="1" t="str">
        <f t="shared" si="57"/>
        <v>'Residential Building Construction'</v>
      </c>
    </row>
    <row r="451" spans="1:21" x14ac:dyDescent="0.3">
      <c r="A451" s="1" t="s">
        <v>850</v>
      </c>
      <c r="B451" s="1" t="s">
        <v>1234</v>
      </c>
      <c r="C451" s="1">
        <v>1997</v>
      </c>
      <c r="D451" s="1">
        <v>12</v>
      </c>
      <c r="E451" s="1">
        <v>744</v>
      </c>
      <c r="F451" s="1" t="s">
        <v>2</v>
      </c>
      <c r="G451" s="1" t="s">
        <v>3</v>
      </c>
      <c r="H451" s="1" t="s">
        <v>324</v>
      </c>
      <c r="I451" s="1" t="s">
        <v>336</v>
      </c>
      <c r="J451" s="1" t="s">
        <v>535</v>
      </c>
      <c r="L451" s="1" t="str">
        <f t="shared" si="50"/>
        <v>'PPIQ'</v>
      </c>
      <c r="M451" s="1" t="str">
        <f t="shared" si="51"/>
        <v>'SQNFF1000'</v>
      </c>
      <c r="N451" s="1" t="str">
        <f t="shared" si="51"/>
        <v>'1997'</v>
      </c>
      <c r="O451" s="1" t="str">
        <f t="shared" si="51"/>
        <v>'12'</v>
      </c>
      <c r="P451" s="1" t="str">
        <f t="shared" si="52"/>
        <v>'744'</v>
      </c>
      <c r="Q451" s="1" t="str">
        <f t="shared" si="53"/>
        <v>'FINAL'</v>
      </c>
      <c r="R451" s="1" t="str">
        <f t="shared" si="54"/>
        <v>'Index'</v>
      </c>
      <c r="S451" s="1" t="str">
        <f t="shared" si="55"/>
        <v>'Producers Price Index - PPI'</v>
      </c>
      <c r="T451" s="1" t="str">
        <f t="shared" si="56"/>
        <v>'Inputs (ANZSIC06) - NZSIOC level 2, Base: Dec. 2010 quarter (=1000)'</v>
      </c>
      <c r="U451" s="1" t="str">
        <f t="shared" si="57"/>
        <v>'Wholesale Trade'</v>
      </c>
    </row>
    <row r="452" spans="1:21" x14ac:dyDescent="0.3">
      <c r="A452" s="1" t="s">
        <v>850</v>
      </c>
      <c r="B452" s="1" t="s">
        <v>1235</v>
      </c>
      <c r="C452" s="1">
        <v>2010</v>
      </c>
      <c r="D452" s="1">
        <v>12</v>
      </c>
      <c r="E452" s="1">
        <v>1000</v>
      </c>
      <c r="F452" s="1" t="s">
        <v>2</v>
      </c>
      <c r="G452" s="1" t="s">
        <v>3</v>
      </c>
      <c r="H452" s="1" t="s">
        <v>324</v>
      </c>
      <c r="I452" s="1" t="s">
        <v>341</v>
      </c>
      <c r="J452" s="1" t="s">
        <v>546</v>
      </c>
      <c r="L452" s="1" t="str">
        <f t="shared" ref="L452:L502" si="58">CONCATENATE("'",A452,"'")</f>
        <v>'PPIQ'</v>
      </c>
      <c r="M452" s="1" t="str">
        <f t="shared" ref="M452:O502" si="59">CONCATENATE("'",B452,"'")</f>
        <v>'SQNFF115X'</v>
      </c>
      <c r="N452" s="1" t="str">
        <f t="shared" si="59"/>
        <v>'2010'</v>
      </c>
      <c r="O452" s="1" t="str">
        <f t="shared" si="59"/>
        <v>'12'</v>
      </c>
      <c r="P452" s="1" t="str">
        <f t="shared" ref="P452:P502" si="60">CONCATENATE("'",E452,"'")</f>
        <v>'1000'</v>
      </c>
      <c r="Q452" s="1" t="str">
        <f t="shared" ref="Q452:Q502" si="61">CONCATENATE("'",F452,"'")</f>
        <v>'FINAL'</v>
      </c>
      <c r="R452" s="1" t="str">
        <f t="shared" ref="R452:R502" si="62">CONCATENATE("'",G452,"'")</f>
        <v>'Index'</v>
      </c>
      <c r="S452" s="1" t="str">
        <f t="shared" ref="S452:S502" si="63">CONCATENATE("'",H452,"'")</f>
        <v>'Producers Price Index - PPI'</v>
      </c>
      <c r="T452" s="1" t="str">
        <f t="shared" si="56"/>
        <v>'Inputs (ANZSIC06) - NZSIOC level 4, Base: Dec. 2010 quarter (=1000)'</v>
      </c>
      <c r="U452" s="1" t="str">
        <f t="shared" si="57"/>
        <v>'Other Goods Wholesaling'</v>
      </c>
    </row>
    <row r="453" spans="1:21" x14ac:dyDescent="0.3">
      <c r="A453" s="1" t="s">
        <v>850</v>
      </c>
      <c r="B453" s="1" t="s">
        <v>1236</v>
      </c>
      <c r="C453" s="1">
        <v>1996</v>
      </c>
      <c r="D453" s="1">
        <v>12</v>
      </c>
      <c r="E453" s="1">
        <v>676</v>
      </c>
      <c r="F453" s="1" t="s">
        <v>2</v>
      </c>
      <c r="G453" s="1" t="s">
        <v>3</v>
      </c>
      <c r="H453" s="1" t="s">
        <v>324</v>
      </c>
      <c r="I453" s="1" t="s">
        <v>336</v>
      </c>
      <c r="J453" s="1" t="s">
        <v>556</v>
      </c>
      <c r="L453" s="1" t="str">
        <f t="shared" si="58"/>
        <v>'PPIQ'</v>
      </c>
      <c r="M453" s="1" t="str">
        <f t="shared" si="59"/>
        <v>'SQNGH2000'</v>
      </c>
      <c r="N453" s="1" t="str">
        <f t="shared" si="59"/>
        <v>'1996'</v>
      </c>
      <c r="O453" s="1" t="str">
        <f t="shared" si="59"/>
        <v>'12'</v>
      </c>
      <c r="P453" s="1" t="str">
        <f t="shared" si="60"/>
        <v>'676'</v>
      </c>
      <c r="Q453" s="1" t="str">
        <f t="shared" si="61"/>
        <v>'FINAL'</v>
      </c>
      <c r="R453" s="1" t="str">
        <f t="shared" si="62"/>
        <v>'Index'</v>
      </c>
      <c r="S453" s="1" t="str">
        <f t="shared" si="63"/>
        <v>'Producers Price Index - PPI'</v>
      </c>
      <c r="T453" s="1" t="str">
        <f t="shared" si="56"/>
        <v>'Inputs (ANZSIC06) - NZSIOC level 2, Base: Dec. 2010 quarter (=1000)'</v>
      </c>
      <c r="U453" s="1" t="str">
        <f t="shared" si="57"/>
        <v>'Accommodation and Food Services'</v>
      </c>
    </row>
    <row r="454" spans="1:21" x14ac:dyDescent="0.3">
      <c r="A454" s="1" t="s">
        <v>850</v>
      </c>
      <c r="B454" s="1" t="s">
        <v>1237</v>
      </c>
      <c r="C454" s="1">
        <v>2009</v>
      </c>
      <c r="D454" s="1">
        <v>12</v>
      </c>
      <c r="E454" s="1">
        <v>968.84361899999999</v>
      </c>
      <c r="F454" s="1" t="s">
        <v>2</v>
      </c>
      <c r="G454" s="1" t="s">
        <v>3</v>
      </c>
      <c r="H454" s="1" t="s">
        <v>324</v>
      </c>
      <c r="I454" s="1" t="s">
        <v>339</v>
      </c>
      <c r="J454" s="1" t="s">
        <v>565</v>
      </c>
      <c r="L454" s="1" t="str">
        <f t="shared" si="58"/>
        <v>'PPIQ'</v>
      </c>
      <c r="M454" s="1" t="str">
        <f t="shared" si="59"/>
        <v>'SQNII1100'</v>
      </c>
      <c r="N454" s="1" t="str">
        <f t="shared" si="59"/>
        <v>'2009'</v>
      </c>
      <c r="O454" s="1" t="str">
        <f t="shared" si="59"/>
        <v>'12'</v>
      </c>
      <c r="P454" s="1" t="str">
        <f t="shared" si="60"/>
        <v>'968.843619'</v>
      </c>
      <c r="Q454" s="1" t="str">
        <f t="shared" si="61"/>
        <v>'FINAL'</v>
      </c>
      <c r="R454" s="1" t="str">
        <f t="shared" si="62"/>
        <v>'Index'</v>
      </c>
      <c r="S454" s="1" t="str">
        <f t="shared" si="63"/>
        <v>'Producers Price Index - PPI'</v>
      </c>
      <c r="T454" s="1" t="str">
        <f t="shared" si="56"/>
        <v>'Inputs (ANZSIC06) - NZSIOC level 3, Base: Dec. 2010 quarter (=1000)'</v>
      </c>
      <c r="U454" s="1" t="str">
        <f t="shared" si="57"/>
        <v>'Road Transport'</v>
      </c>
    </row>
    <row r="455" spans="1:21" x14ac:dyDescent="0.3">
      <c r="A455" s="1" t="s">
        <v>850</v>
      </c>
      <c r="B455" s="1" t="s">
        <v>1238</v>
      </c>
      <c r="C455" s="1">
        <v>1995</v>
      </c>
      <c r="D455" s="1">
        <v>12</v>
      </c>
      <c r="E455" s="1">
        <v>817</v>
      </c>
      <c r="F455" s="1" t="s">
        <v>2</v>
      </c>
      <c r="G455" s="1" t="s">
        <v>3</v>
      </c>
      <c r="H455" s="1" t="s">
        <v>324</v>
      </c>
      <c r="I455" s="1" t="s">
        <v>341</v>
      </c>
      <c r="J455" s="1" t="s">
        <v>575</v>
      </c>
      <c r="L455" s="1" t="str">
        <f t="shared" si="58"/>
        <v>'PPIQ'</v>
      </c>
      <c r="M455" s="1" t="str">
        <f t="shared" si="59"/>
        <v>'SQNJJ111X'</v>
      </c>
      <c r="N455" s="1" t="str">
        <f t="shared" si="59"/>
        <v>'1995'</v>
      </c>
      <c r="O455" s="1" t="str">
        <f t="shared" si="59"/>
        <v>'12'</v>
      </c>
      <c r="P455" s="1" t="str">
        <f t="shared" si="60"/>
        <v>'817'</v>
      </c>
      <c r="Q455" s="1" t="str">
        <f t="shared" si="61"/>
        <v>'FINAL'</v>
      </c>
      <c r="R455" s="1" t="str">
        <f t="shared" si="62"/>
        <v>'Index'</v>
      </c>
      <c r="S455" s="1" t="str">
        <f t="shared" si="63"/>
        <v>'Producers Price Index - PPI'</v>
      </c>
      <c r="T455" s="1" t="str">
        <f t="shared" si="56"/>
        <v>'Inputs (ANZSIC06) - NZSIOC level 4, Base: Dec. 2010 quarter (=1000)'</v>
      </c>
      <c r="U455" s="1" t="str">
        <f t="shared" si="57"/>
        <v>'Publishing (except Internet and Music Publishing)'</v>
      </c>
    </row>
    <row r="456" spans="1:21" x14ac:dyDescent="0.3">
      <c r="A456" s="1" t="s">
        <v>850</v>
      </c>
      <c r="B456" s="1" t="s">
        <v>1239</v>
      </c>
      <c r="C456" s="1">
        <v>2008</v>
      </c>
      <c r="D456" s="1">
        <v>12</v>
      </c>
      <c r="E456" s="1">
        <v>965.16690900000003</v>
      </c>
      <c r="F456" s="1" t="s">
        <v>2</v>
      </c>
      <c r="G456" s="1" t="s">
        <v>3</v>
      </c>
      <c r="H456" s="1" t="s">
        <v>324</v>
      </c>
      <c r="I456" s="1" t="s">
        <v>339</v>
      </c>
      <c r="J456" s="1" t="s">
        <v>585</v>
      </c>
      <c r="L456" s="1" t="str">
        <f t="shared" si="58"/>
        <v>'PPIQ'</v>
      </c>
      <c r="M456" s="1" t="str">
        <f t="shared" si="59"/>
        <v>'SQNKK1300'</v>
      </c>
      <c r="N456" s="1" t="str">
        <f t="shared" si="59"/>
        <v>'2008'</v>
      </c>
      <c r="O456" s="1" t="str">
        <f t="shared" si="59"/>
        <v>'12'</v>
      </c>
      <c r="P456" s="1" t="str">
        <f t="shared" si="60"/>
        <v>'965.166909'</v>
      </c>
      <c r="Q456" s="1" t="str">
        <f t="shared" si="61"/>
        <v>'FINAL'</v>
      </c>
      <c r="R456" s="1" t="str">
        <f t="shared" si="62"/>
        <v>'Index'</v>
      </c>
      <c r="S456" s="1" t="str">
        <f t="shared" si="63"/>
        <v>'Producers Price Index - PPI'</v>
      </c>
      <c r="T456" s="1" t="str">
        <f t="shared" si="56"/>
        <v>'Inputs (ANZSIC06) - NZSIOC level 3, Base: Dec. 2010 quarter (=1000)'</v>
      </c>
      <c r="U456" s="1" t="str">
        <f t="shared" si="57"/>
        <v>'Auxiliary Finance and Insurance Services'</v>
      </c>
    </row>
    <row r="457" spans="1:21" x14ac:dyDescent="0.3">
      <c r="A457" s="1" t="s">
        <v>850</v>
      </c>
      <c r="B457" s="1" t="s">
        <v>1240</v>
      </c>
      <c r="C457" s="1">
        <v>2011</v>
      </c>
      <c r="D457" s="1">
        <v>6</v>
      </c>
      <c r="E457" s="1">
        <v>1012</v>
      </c>
      <c r="F457" s="1" t="s">
        <v>2</v>
      </c>
      <c r="G457" s="1" t="s">
        <v>3</v>
      </c>
      <c r="H457" s="1" t="s">
        <v>324</v>
      </c>
      <c r="I457" s="1" t="s">
        <v>341</v>
      </c>
      <c r="J457" s="1" t="s">
        <v>595</v>
      </c>
      <c r="L457" s="1" t="str">
        <f t="shared" si="58"/>
        <v>'PPIQ'</v>
      </c>
      <c r="M457" s="1" t="str">
        <f t="shared" si="59"/>
        <v>'SQNLL121X'</v>
      </c>
      <c r="N457" s="1" t="str">
        <f t="shared" si="59"/>
        <v>'2011'</v>
      </c>
      <c r="O457" s="1" t="str">
        <f t="shared" si="59"/>
        <v>'6'</v>
      </c>
      <c r="P457" s="1" t="str">
        <f t="shared" si="60"/>
        <v>'1012'</v>
      </c>
      <c r="Q457" s="1" t="str">
        <f t="shared" si="61"/>
        <v>'FINAL'</v>
      </c>
      <c r="R457" s="1" t="str">
        <f t="shared" si="62"/>
        <v>'Index'</v>
      </c>
      <c r="S457" s="1" t="str">
        <f t="shared" si="63"/>
        <v>'Producers Price Index - PPI'</v>
      </c>
      <c r="T457" s="1" t="str">
        <f t="shared" si="56"/>
        <v>'Inputs (ANZSIC06) - NZSIOC level 4, Base: Dec. 2010 quarter (=1000)'</v>
      </c>
      <c r="U457" s="1" t="str">
        <f t="shared" si="57"/>
        <v>'Residential Property Operation'</v>
      </c>
    </row>
    <row r="458" spans="1:21" x14ac:dyDescent="0.3">
      <c r="A458" s="1" t="s">
        <v>850</v>
      </c>
      <c r="B458" s="1" t="s">
        <v>1241</v>
      </c>
      <c r="C458" s="1">
        <v>1997</v>
      </c>
      <c r="D458" s="1">
        <v>6</v>
      </c>
      <c r="E458" s="1">
        <v>748</v>
      </c>
      <c r="F458" s="1" t="s">
        <v>2</v>
      </c>
      <c r="G458" s="1" t="s">
        <v>3</v>
      </c>
      <c r="H458" s="1" t="s">
        <v>324</v>
      </c>
      <c r="I458" s="1" t="s">
        <v>336</v>
      </c>
      <c r="J458" s="1" t="s">
        <v>604</v>
      </c>
      <c r="L458" s="1" t="str">
        <f t="shared" si="58"/>
        <v>'PPIQ'</v>
      </c>
      <c r="M458" s="1" t="str">
        <f t="shared" si="59"/>
        <v>'SQNMN1000'</v>
      </c>
      <c r="N458" s="1" t="str">
        <f t="shared" si="59"/>
        <v>'1997'</v>
      </c>
      <c r="O458" s="1" t="str">
        <f t="shared" si="59"/>
        <v>'6'</v>
      </c>
      <c r="P458" s="1" t="str">
        <f t="shared" si="60"/>
        <v>'748'</v>
      </c>
      <c r="Q458" s="1" t="str">
        <f t="shared" si="61"/>
        <v>'FINAL'</v>
      </c>
      <c r="R458" s="1" t="str">
        <f t="shared" si="62"/>
        <v>'Index'</v>
      </c>
      <c r="S458" s="1" t="str">
        <f t="shared" si="63"/>
        <v>'Producers Price Index - PPI'</v>
      </c>
      <c r="T458" s="1" t="str">
        <f t="shared" si="56"/>
        <v>'Inputs (ANZSIC06) - NZSIOC level 2, Base: Dec. 2010 quarter (=1000)'</v>
      </c>
      <c r="U458" s="1" t="str">
        <f t="shared" si="57"/>
        <v>'Professional, Scientific and Technical Services'</v>
      </c>
    </row>
    <row r="459" spans="1:21" x14ac:dyDescent="0.3">
      <c r="A459" s="1" t="s">
        <v>850</v>
      </c>
      <c r="B459" s="1" t="s">
        <v>1242</v>
      </c>
      <c r="C459" s="1">
        <v>2010</v>
      </c>
      <c r="D459" s="1">
        <v>6</v>
      </c>
      <c r="E459" s="1">
        <v>990</v>
      </c>
      <c r="F459" s="1" t="s">
        <v>2</v>
      </c>
      <c r="G459" s="1" t="s">
        <v>3</v>
      </c>
      <c r="H459" s="1" t="s">
        <v>324</v>
      </c>
      <c r="I459" s="1" t="s">
        <v>341</v>
      </c>
      <c r="J459" s="1" t="s">
        <v>614</v>
      </c>
      <c r="L459" s="1" t="str">
        <f t="shared" si="58"/>
        <v>'PPIQ'</v>
      </c>
      <c r="M459" s="1" t="str">
        <f t="shared" si="59"/>
        <v>'SQNMN115X'</v>
      </c>
      <c r="N459" s="1" t="str">
        <f t="shared" si="59"/>
        <v>'2010'</v>
      </c>
      <c r="O459" s="1" t="str">
        <f t="shared" si="59"/>
        <v>'6'</v>
      </c>
      <c r="P459" s="1" t="str">
        <f t="shared" si="60"/>
        <v>'990'</v>
      </c>
      <c r="Q459" s="1" t="str">
        <f t="shared" si="61"/>
        <v>'FINAL'</v>
      </c>
      <c r="R459" s="1" t="str">
        <f t="shared" si="62"/>
        <v>'Index'</v>
      </c>
      <c r="S459" s="1" t="str">
        <f t="shared" si="63"/>
        <v>'Producers Price Index - PPI'</v>
      </c>
      <c r="T459" s="1" t="str">
        <f t="shared" si="56"/>
        <v>'Inputs (ANZSIC06) - NZSIOC level 4, Base: Dec. 2010 quarter (=1000)'</v>
      </c>
      <c r="U459" s="1" t="str">
        <f t="shared" si="57"/>
        <v>'Computer System Design and Related Services'</v>
      </c>
    </row>
    <row r="460" spans="1:21" x14ac:dyDescent="0.3">
      <c r="A460" s="1" t="s">
        <v>850</v>
      </c>
      <c r="B460" s="1" t="s">
        <v>1243</v>
      </c>
      <c r="C460" s="1">
        <v>1996</v>
      </c>
      <c r="D460" s="1">
        <v>6</v>
      </c>
      <c r="E460" s="1">
        <v>727</v>
      </c>
      <c r="F460" s="1" t="s">
        <v>2</v>
      </c>
      <c r="G460" s="1" t="s">
        <v>3</v>
      </c>
      <c r="H460" s="1" t="s">
        <v>324</v>
      </c>
      <c r="I460" s="1" t="s">
        <v>336</v>
      </c>
      <c r="J460" s="1" t="s">
        <v>623</v>
      </c>
      <c r="L460" s="1" t="str">
        <f t="shared" si="58"/>
        <v>'PPIQ'</v>
      </c>
      <c r="M460" s="1" t="str">
        <f t="shared" si="59"/>
        <v>'SQNOO2000'</v>
      </c>
      <c r="N460" s="1" t="str">
        <f t="shared" si="59"/>
        <v>'1996'</v>
      </c>
      <c r="O460" s="1" t="str">
        <f t="shared" si="59"/>
        <v>'6'</v>
      </c>
      <c r="P460" s="1" t="str">
        <f t="shared" si="60"/>
        <v>'727'</v>
      </c>
      <c r="Q460" s="1" t="str">
        <f t="shared" si="61"/>
        <v>'FINAL'</v>
      </c>
      <c r="R460" s="1" t="str">
        <f t="shared" si="62"/>
        <v>'Index'</v>
      </c>
      <c r="S460" s="1" t="str">
        <f t="shared" si="63"/>
        <v>'Producers Price Index - PPI'</v>
      </c>
      <c r="T460" s="1" t="str">
        <f t="shared" si="56"/>
        <v>'Inputs (ANZSIC06) - NZSIOC level 2, Base: Dec. 2010 quarter (=1000)'</v>
      </c>
      <c r="U460" s="1" t="str">
        <f t="shared" si="57"/>
        <v>'Central Government Administration, Defence and Public Safety'</v>
      </c>
    </row>
    <row r="461" spans="1:21" x14ac:dyDescent="0.3">
      <c r="A461" s="1" t="s">
        <v>850</v>
      </c>
      <c r="B461" s="1" t="s">
        <v>1244</v>
      </c>
      <c r="C461" s="1">
        <v>2020</v>
      </c>
      <c r="D461" s="1">
        <v>9</v>
      </c>
      <c r="E461" s="1">
        <v>1158</v>
      </c>
      <c r="F461" s="1" t="s">
        <v>2</v>
      </c>
      <c r="G461" s="1" t="s">
        <v>3</v>
      </c>
      <c r="H461" s="1" t="s">
        <v>324</v>
      </c>
      <c r="I461" s="1" t="s">
        <v>336</v>
      </c>
      <c r="J461" s="1" t="s">
        <v>629</v>
      </c>
      <c r="L461" s="1" t="str">
        <f t="shared" si="58"/>
        <v>'PPIQ'</v>
      </c>
      <c r="M461" s="1" t="str">
        <f t="shared" si="59"/>
        <v>'SQNQQ1000'</v>
      </c>
      <c r="N461" s="1" t="str">
        <f t="shared" si="59"/>
        <v>'2020'</v>
      </c>
      <c r="O461" s="1" t="str">
        <f t="shared" si="59"/>
        <v>'9'</v>
      </c>
      <c r="P461" s="1" t="str">
        <f t="shared" si="60"/>
        <v>'1158'</v>
      </c>
      <c r="Q461" s="1" t="str">
        <f t="shared" si="61"/>
        <v>'FINAL'</v>
      </c>
      <c r="R461" s="1" t="str">
        <f t="shared" si="62"/>
        <v>'Index'</v>
      </c>
      <c r="S461" s="1" t="str">
        <f t="shared" si="63"/>
        <v>'Producers Price Index - PPI'</v>
      </c>
      <c r="T461" s="1" t="str">
        <f t="shared" si="56"/>
        <v>'Inputs (ANZSIC06) - NZSIOC level 2, Base: Dec. 2010 quarter (=1000)'</v>
      </c>
      <c r="U461" s="1" t="str">
        <f t="shared" si="57"/>
        <v>'Health Care and Social Assistance'</v>
      </c>
    </row>
    <row r="462" spans="1:21" x14ac:dyDescent="0.3">
      <c r="A462" s="1" t="s">
        <v>850</v>
      </c>
      <c r="B462" s="1" t="s">
        <v>1245</v>
      </c>
      <c r="C462" s="1">
        <v>2008</v>
      </c>
      <c r="D462" s="1">
        <v>12</v>
      </c>
      <c r="E462" s="1">
        <v>982</v>
      </c>
      <c r="F462" s="1" t="s">
        <v>2</v>
      </c>
      <c r="G462" s="1" t="s">
        <v>3</v>
      </c>
      <c r="H462" s="1" t="s">
        <v>324</v>
      </c>
      <c r="I462" s="1" t="s">
        <v>339</v>
      </c>
      <c r="J462" s="1" t="s">
        <v>638</v>
      </c>
      <c r="L462" s="1" t="str">
        <f t="shared" si="58"/>
        <v>'PPIQ'</v>
      </c>
      <c r="M462" s="1" t="str">
        <f t="shared" si="59"/>
        <v>'SQNRS1100'</v>
      </c>
      <c r="N462" s="1" t="str">
        <f t="shared" si="59"/>
        <v>'2008'</v>
      </c>
      <c r="O462" s="1" t="str">
        <f t="shared" si="59"/>
        <v>'12'</v>
      </c>
      <c r="P462" s="1" t="str">
        <f t="shared" si="60"/>
        <v>'982'</v>
      </c>
      <c r="Q462" s="1" t="str">
        <f t="shared" si="61"/>
        <v>'FINAL'</v>
      </c>
      <c r="R462" s="1" t="str">
        <f t="shared" si="62"/>
        <v>'Index'</v>
      </c>
      <c r="S462" s="1" t="str">
        <f t="shared" si="63"/>
        <v>'Producers Price Index - PPI'</v>
      </c>
      <c r="T462" s="1" t="str">
        <f t="shared" si="56"/>
        <v>'Inputs (ANZSIC06) - NZSIOC level 3, Base: Dec. 2010 quarter (=1000)'</v>
      </c>
      <c r="U462" s="1" t="str">
        <f t="shared" si="57"/>
        <v>'Arts and Recreation Services'</v>
      </c>
    </row>
    <row r="463" spans="1:21" x14ac:dyDescent="0.3">
      <c r="A463" s="1" t="s">
        <v>850</v>
      </c>
      <c r="B463" s="1" t="s">
        <v>1073</v>
      </c>
      <c r="C463" s="1">
        <v>2016</v>
      </c>
      <c r="D463" s="1">
        <v>12</v>
      </c>
      <c r="E463" s="1">
        <v>2.5</v>
      </c>
      <c r="F463" s="1" t="s">
        <v>2</v>
      </c>
      <c r="G463" s="1" t="s">
        <v>97</v>
      </c>
      <c r="H463" s="1" t="s">
        <v>324</v>
      </c>
      <c r="I463" s="1" t="s">
        <v>647</v>
      </c>
      <c r="J463" s="1" t="s">
        <v>810</v>
      </c>
      <c r="L463" s="1" t="str">
        <f t="shared" si="58"/>
        <v>'PPIQ'</v>
      </c>
      <c r="M463" s="1" t="str">
        <f t="shared" si="59"/>
        <v>'SQU900000AC'</v>
      </c>
      <c r="N463" s="1" t="str">
        <f t="shared" si="59"/>
        <v>'2016'</v>
      </c>
      <c r="O463" s="1" t="str">
        <f t="shared" si="59"/>
        <v>'12'</v>
      </c>
      <c r="P463" s="1" t="str">
        <f t="shared" si="60"/>
        <v>'2.5'</v>
      </c>
      <c r="Q463" s="1" t="str">
        <f t="shared" si="61"/>
        <v>'FINAL'</v>
      </c>
      <c r="R463" s="1" t="str">
        <f t="shared" si="62"/>
        <v>'Percent'</v>
      </c>
      <c r="S463" s="1" t="str">
        <f t="shared" si="63"/>
        <v>'Producers Price Index - PPI'</v>
      </c>
      <c r="T463" s="1" t="str">
        <f t="shared" si="56"/>
        <v>'Outputs (ANZSIC06) - NZSIOC level 1, percentage change, Base: Dec. 2010 qtr'</v>
      </c>
      <c r="U463" s="1" t="str">
        <f t="shared" si="57"/>
        <v>'Stone &amp; bitumen'</v>
      </c>
    </row>
    <row r="464" spans="1:21" x14ac:dyDescent="0.3">
      <c r="A464" s="1" t="s">
        <v>850</v>
      </c>
      <c r="B464" s="1" t="s">
        <v>1246</v>
      </c>
      <c r="C464" s="1">
        <v>2003</v>
      </c>
      <c r="D464" s="1">
        <v>3</v>
      </c>
      <c r="E464" s="1">
        <v>771.39575000000002</v>
      </c>
      <c r="F464" s="1" t="s">
        <v>2</v>
      </c>
      <c r="G464" s="1" t="s">
        <v>3</v>
      </c>
      <c r="H464" s="1" t="s">
        <v>324</v>
      </c>
      <c r="I464" s="1" t="s">
        <v>652</v>
      </c>
      <c r="J464" s="1" t="s">
        <v>344</v>
      </c>
      <c r="L464" s="1" t="str">
        <f t="shared" si="58"/>
        <v>'PPIQ'</v>
      </c>
      <c r="M464" s="1" t="str">
        <f t="shared" si="59"/>
        <v>'SQUAA1200'</v>
      </c>
      <c r="N464" s="1" t="str">
        <f t="shared" si="59"/>
        <v>'2003'</v>
      </c>
      <c r="O464" s="1" t="str">
        <f t="shared" si="59"/>
        <v>'3'</v>
      </c>
      <c r="P464" s="1" t="str">
        <f t="shared" si="60"/>
        <v>'771.39575'</v>
      </c>
      <c r="Q464" s="1" t="str">
        <f t="shared" si="61"/>
        <v>'FINAL'</v>
      </c>
      <c r="R464" s="1" t="str">
        <f t="shared" si="62"/>
        <v>'Index'</v>
      </c>
      <c r="S464" s="1" t="str">
        <f t="shared" si="63"/>
        <v>'Producers Price Index - PPI'</v>
      </c>
      <c r="T464" s="1" t="str">
        <f t="shared" si="56"/>
        <v>'Outputs (ANZSIC06) - NZSIOC level 3, Base: Dec. 2010 quarter (=1000)'</v>
      </c>
      <c r="U464" s="1" t="str">
        <f t="shared" si="57"/>
        <v>'Sheep, Beef Cattle and Grain Farming'</v>
      </c>
    </row>
    <row r="465" spans="1:21" x14ac:dyDescent="0.3">
      <c r="A465" s="1" t="s">
        <v>850</v>
      </c>
      <c r="B465" s="1" t="s">
        <v>1247</v>
      </c>
      <c r="C465" s="1">
        <v>2016</v>
      </c>
      <c r="D465" s="1">
        <v>3</v>
      </c>
      <c r="E465" s="1">
        <v>1112</v>
      </c>
      <c r="F465" s="1" t="s">
        <v>2</v>
      </c>
      <c r="G465" s="1" t="s">
        <v>3</v>
      </c>
      <c r="H465" s="1" t="s">
        <v>324</v>
      </c>
      <c r="I465" s="1" t="s">
        <v>650</v>
      </c>
      <c r="J465" s="1" t="s">
        <v>808</v>
      </c>
      <c r="L465" s="1" t="str">
        <f t="shared" si="58"/>
        <v>'PPIQ'</v>
      </c>
      <c r="M465" s="1" t="str">
        <f t="shared" si="59"/>
        <v>'SQUAA2000'</v>
      </c>
      <c r="N465" s="1" t="str">
        <f t="shared" si="59"/>
        <v>'2016'</v>
      </c>
      <c r="O465" s="1" t="str">
        <f t="shared" si="59"/>
        <v>'3'</v>
      </c>
      <c r="P465" s="1" t="str">
        <f t="shared" si="60"/>
        <v>'1112'</v>
      </c>
      <c r="Q465" s="1" t="str">
        <f t="shared" si="61"/>
        <v>'FINAL'</v>
      </c>
      <c r="R465" s="1" t="str">
        <f t="shared" si="62"/>
        <v>'Index'</v>
      </c>
      <c r="S465" s="1" t="str">
        <f t="shared" si="63"/>
        <v>'Producers Price Index - PPI'</v>
      </c>
      <c r="T465" s="1" t="str">
        <f t="shared" si="56"/>
        <v>'Outputs (ANZSIC06) - NZSIOC level 2, Base: Dec. 2010 quarter (=1000)'</v>
      </c>
      <c r="U465" s="1" t="str">
        <f t="shared" si="57"/>
        <v>'Forestry &amp; Logging'</v>
      </c>
    </row>
    <row r="466" spans="1:21" x14ac:dyDescent="0.3">
      <c r="A466" s="1" t="s">
        <v>850</v>
      </c>
      <c r="B466" s="1" t="s">
        <v>1248</v>
      </c>
      <c r="C466" s="1">
        <v>2002</v>
      </c>
      <c r="D466" s="1">
        <v>3</v>
      </c>
      <c r="E466" s="1">
        <v>740</v>
      </c>
      <c r="F466" s="1" t="s">
        <v>118</v>
      </c>
      <c r="G466" s="1" t="s">
        <v>3</v>
      </c>
      <c r="H466" s="1" t="s">
        <v>324</v>
      </c>
      <c r="I466" s="1" t="s">
        <v>652</v>
      </c>
      <c r="J466" s="1" t="s">
        <v>360</v>
      </c>
      <c r="L466" s="1" t="str">
        <f t="shared" si="58"/>
        <v>'PPIQ'</v>
      </c>
      <c r="M466" s="1" t="str">
        <f t="shared" si="59"/>
        <v>'SQUAA3200'</v>
      </c>
      <c r="N466" s="1" t="str">
        <f t="shared" si="59"/>
        <v>'2002'</v>
      </c>
      <c r="O466" s="1" t="str">
        <f t="shared" si="59"/>
        <v>'3'</v>
      </c>
      <c r="P466" s="1" t="str">
        <f t="shared" si="60"/>
        <v>'740'</v>
      </c>
      <c r="Q466" s="1" t="str">
        <f t="shared" si="61"/>
        <v>'REVISED'</v>
      </c>
      <c r="R466" s="1" t="str">
        <f t="shared" si="62"/>
        <v>'Index'</v>
      </c>
      <c r="S466" s="1" t="str">
        <f t="shared" si="63"/>
        <v>'Producers Price Index - PPI'</v>
      </c>
      <c r="T466" s="1" t="str">
        <f t="shared" si="56"/>
        <v>'Outputs (ANZSIC06) - NZSIOC level 3, Base: Dec. 2010 quarter (=1000)'</v>
      </c>
      <c r="U466" s="1" t="str">
        <f t="shared" si="57"/>
        <v>'Agriculture, Forestry and Fishing Support Services and Hunting'</v>
      </c>
    </row>
    <row r="467" spans="1:21" x14ac:dyDescent="0.3">
      <c r="A467" s="1" t="s">
        <v>850</v>
      </c>
      <c r="B467" s="1" t="s">
        <v>1249</v>
      </c>
      <c r="C467" s="1">
        <v>2015</v>
      </c>
      <c r="D467" s="1">
        <v>9</v>
      </c>
      <c r="E467" s="1">
        <v>1905</v>
      </c>
      <c r="F467" s="1" t="s">
        <v>2</v>
      </c>
      <c r="G467" s="1" t="s">
        <v>3</v>
      </c>
      <c r="H467" s="1" t="s">
        <v>324</v>
      </c>
      <c r="I467" s="1" t="s">
        <v>668</v>
      </c>
      <c r="J467" s="1" t="s">
        <v>371</v>
      </c>
      <c r="L467" s="1" t="str">
        <f t="shared" si="58"/>
        <v>'PPIQ'</v>
      </c>
      <c r="M467" s="1" t="str">
        <f t="shared" si="59"/>
        <v>'SQUC02250'</v>
      </c>
      <c r="N467" s="1" t="str">
        <f t="shared" si="59"/>
        <v>'2015'</v>
      </c>
      <c r="O467" s="1" t="str">
        <f t="shared" si="59"/>
        <v>'9'</v>
      </c>
      <c r="P467" s="1" t="str">
        <f t="shared" si="60"/>
        <v>'1905'</v>
      </c>
      <c r="Q467" s="1" t="str">
        <f t="shared" si="61"/>
        <v>'FINAL'</v>
      </c>
      <c r="R467" s="1" t="str">
        <f t="shared" si="62"/>
        <v>'Index'</v>
      </c>
      <c r="S467" s="1" t="str">
        <f t="shared" si="63"/>
        <v>'Producers Price Index - PPI'</v>
      </c>
      <c r="T467" s="1" t="str">
        <f t="shared" ref="T467:T502" si="64">CONCATENATE("'",I467,"'")</f>
        <v>'Published output commodities, Base Dec 2009'</v>
      </c>
      <c r="U467" s="1" t="str">
        <f t="shared" ref="U467:U502" si="65">CONCATENATE("'",J467,"'")</f>
        <v>'Livestock, cattle'</v>
      </c>
    </row>
    <row r="468" spans="1:21" x14ac:dyDescent="0.3">
      <c r="A468" s="1" t="s">
        <v>850</v>
      </c>
      <c r="B468" s="1" t="s">
        <v>1250</v>
      </c>
      <c r="C468" s="1">
        <v>2010</v>
      </c>
      <c r="D468" s="1">
        <v>12</v>
      </c>
      <c r="E468" s="1">
        <v>1059</v>
      </c>
      <c r="F468" s="1" t="s">
        <v>2</v>
      </c>
      <c r="G468" s="1" t="s">
        <v>3</v>
      </c>
      <c r="H468" s="1" t="s">
        <v>324</v>
      </c>
      <c r="I468" s="1" t="s">
        <v>668</v>
      </c>
      <c r="J468" s="1" t="s">
        <v>382</v>
      </c>
      <c r="L468" s="1" t="str">
        <f t="shared" si="58"/>
        <v>'PPIQ'</v>
      </c>
      <c r="M468" s="1" t="str">
        <f t="shared" si="59"/>
        <v>'SQUC25000'</v>
      </c>
      <c r="N468" s="1" t="str">
        <f t="shared" si="59"/>
        <v>'2010'</v>
      </c>
      <c r="O468" s="1" t="str">
        <f t="shared" si="59"/>
        <v>'12'</v>
      </c>
      <c r="P468" s="1" t="str">
        <f t="shared" si="60"/>
        <v>'1059'</v>
      </c>
      <c r="Q468" s="1" t="str">
        <f t="shared" si="61"/>
        <v>'FINAL'</v>
      </c>
      <c r="R468" s="1" t="str">
        <f t="shared" si="62"/>
        <v>'Index'</v>
      </c>
      <c r="S468" s="1" t="str">
        <f t="shared" si="63"/>
        <v>'Producers Price Index - PPI'</v>
      </c>
      <c r="T468" s="1" t="str">
        <f t="shared" si="64"/>
        <v>'Published output commodities, Base Dec 2009'</v>
      </c>
      <c r="U468" s="1" t="str">
        <f t="shared" si="65"/>
        <v>'Beer, soft drinks, and fruit juices'</v>
      </c>
    </row>
    <row r="469" spans="1:21" x14ac:dyDescent="0.3">
      <c r="A469" s="1" t="s">
        <v>850</v>
      </c>
      <c r="B469" s="1" t="s">
        <v>1251</v>
      </c>
      <c r="C469" s="1">
        <v>2017</v>
      </c>
      <c r="D469" s="1">
        <v>9</v>
      </c>
      <c r="E469" s="1">
        <v>1109</v>
      </c>
      <c r="F469" s="1" t="s">
        <v>2</v>
      </c>
      <c r="G469" s="1" t="s">
        <v>3</v>
      </c>
      <c r="H469" s="1" t="s">
        <v>324</v>
      </c>
      <c r="I469" s="1" t="s">
        <v>668</v>
      </c>
      <c r="J469" s="1" t="s">
        <v>394</v>
      </c>
      <c r="L469" s="1" t="str">
        <f t="shared" si="58"/>
        <v>'PPIQ'</v>
      </c>
      <c r="M469" s="1" t="str">
        <f t="shared" si="59"/>
        <v>'SQUC35200'</v>
      </c>
      <c r="N469" s="1" t="str">
        <f t="shared" si="59"/>
        <v>'2017'</v>
      </c>
      <c r="O469" s="1" t="str">
        <f t="shared" si="59"/>
        <v>'9'</v>
      </c>
      <c r="P469" s="1" t="str">
        <f t="shared" si="60"/>
        <v>'1109'</v>
      </c>
      <c r="Q469" s="1" t="str">
        <f t="shared" si="61"/>
        <v>'FINAL'</v>
      </c>
      <c r="R469" s="1" t="str">
        <f t="shared" si="62"/>
        <v>'Index'</v>
      </c>
      <c r="S469" s="1" t="str">
        <f t="shared" si="63"/>
        <v>'Producers Price Index - PPI'</v>
      </c>
      <c r="T469" s="1" t="str">
        <f t="shared" si="64"/>
        <v>'Published output commodities, Base Dec 2009'</v>
      </c>
      <c r="U469" s="1" t="str">
        <f t="shared" si="65"/>
        <v>'Soap, cleaning preparations, and perfumes'</v>
      </c>
    </row>
    <row r="470" spans="1:21" x14ac:dyDescent="0.3">
      <c r="A470" s="1" t="s">
        <v>850</v>
      </c>
      <c r="B470" s="1" t="s">
        <v>1252</v>
      </c>
      <c r="C470" s="1">
        <v>2020</v>
      </c>
      <c r="D470" s="1">
        <v>3</v>
      </c>
      <c r="E470" s="1">
        <v>1034</v>
      </c>
      <c r="F470" s="1" t="s">
        <v>2</v>
      </c>
      <c r="G470" s="1" t="s">
        <v>3</v>
      </c>
      <c r="H470" s="1" t="s">
        <v>324</v>
      </c>
      <c r="I470" s="1" t="s">
        <v>668</v>
      </c>
      <c r="J470" s="1" t="s">
        <v>404</v>
      </c>
      <c r="L470" s="1" t="str">
        <f t="shared" si="58"/>
        <v>'PPIQ'</v>
      </c>
      <c r="M470" s="1" t="str">
        <f t="shared" si="59"/>
        <v>'SQUC44450'</v>
      </c>
      <c r="N470" s="1" t="str">
        <f t="shared" si="59"/>
        <v>'2020'</v>
      </c>
      <c r="O470" s="1" t="str">
        <f t="shared" si="59"/>
        <v>'3'</v>
      </c>
      <c r="P470" s="1" t="str">
        <f t="shared" si="60"/>
        <v>'1034'</v>
      </c>
      <c r="Q470" s="1" t="str">
        <f t="shared" si="61"/>
        <v>'FINAL'</v>
      </c>
      <c r="R470" s="1" t="str">
        <f t="shared" si="62"/>
        <v>'Index'</v>
      </c>
      <c r="S470" s="1" t="str">
        <f t="shared" si="63"/>
        <v>'Producers Price Index - PPI'</v>
      </c>
      <c r="T470" s="1" t="str">
        <f t="shared" si="64"/>
        <v>'Published output commodities, Base Dec 2009'</v>
      </c>
      <c r="U470" s="1" t="str">
        <f t="shared" si="65"/>
        <v>'Electric motors, generators, and transformers'</v>
      </c>
    </row>
    <row r="471" spans="1:21" x14ac:dyDescent="0.3">
      <c r="A471" s="1" t="s">
        <v>850</v>
      </c>
      <c r="B471" s="1" t="s">
        <v>1253</v>
      </c>
      <c r="C471" s="1">
        <v>2011</v>
      </c>
      <c r="D471" s="1">
        <v>3</v>
      </c>
      <c r="E471" s="1">
        <v>1006</v>
      </c>
      <c r="F471" s="1" t="s">
        <v>2</v>
      </c>
      <c r="G471" s="1" t="s">
        <v>3</v>
      </c>
      <c r="H471" s="1" t="s">
        <v>324</v>
      </c>
      <c r="I471" s="1" t="s">
        <v>668</v>
      </c>
      <c r="J471" s="1" t="s">
        <v>414</v>
      </c>
      <c r="L471" s="1" t="str">
        <f t="shared" si="58"/>
        <v>'PPIQ'</v>
      </c>
      <c r="M471" s="1" t="str">
        <f t="shared" si="59"/>
        <v>'SQUC61500'</v>
      </c>
      <c r="N471" s="1" t="str">
        <f t="shared" si="59"/>
        <v>'2011'</v>
      </c>
      <c r="O471" s="1" t="str">
        <f t="shared" si="59"/>
        <v>'3'</v>
      </c>
      <c r="P471" s="1" t="str">
        <f t="shared" si="60"/>
        <v>'1006'</v>
      </c>
      <c r="Q471" s="1" t="str">
        <f t="shared" si="61"/>
        <v>'FINAL'</v>
      </c>
      <c r="R471" s="1" t="str">
        <f t="shared" si="62"/>
        <v>'Index'</v>
      </c>
      <c r="S471" s="1" t="str">
        <f t="shared" si="63"/>
        <v>'Producers Price Index - PPI'</v>
      </c>
      <c r="T471" s="1" t="str">
        <f t="shared" si="64"/>
        <v>'Published output commodities, Base Dec 2009'</v>
      </c>
      <c r="U471" s="1" t="str">
        <f t="shared" si="65"/>
        <v>'Special trade construction services'</v>
      </c>
    </row>
    <row r="472" spans="1:21" x14ac:dyDescent="0.3">
      <c r="A472" s="1" t="s">
        <v>850</v>
      </c>
      <c r="B472" s="1" t="s">
        <v>1254</v>
      </c>
      <c r="C472" s="1">
        <v>2013</v>
      </c>
      <c r="D472" s="1">
        <v>9</v>
      </c>
      <c r="E472" s="1">
        <v>1088</v>
      </c>
      <c r="F472" s="1" t="s">
        <v>2</v>
      </c>
      <c r="G472" s="1" t="s">
        <v>3</v>
      </c>
      <c r="H472" s="1" t="s">
        <v>324</v>
      </c>
      <c r="I472" s="1" t="s">
        <v>668</v>
      </c>
      <c r="J472" s="1" t="s">
        <v>426</v>
      </c>
      <c r="L472" s="1" t="str">
        <f t="shared" si="58"/>
        <v>'PPIQ'</v>
      </c>
      <c r="M472" s="1" t="str">
        <f t="shared" si="59"/>
        <v>'SQUC76710'</v>
      </c>
      <c r="N472" s="1" t="str">
        <f t="shared" si="59"/>
        <v>'2013'</v>
      </c>
      <c r="O472" s="1" t="str">
        <f t="shared" si="59"/>
        <v>'9'</v>
      </c>
      <c r="P472" s="1" t="str">
        <f t="shared" si="60"/>
        <v>'1088'</v>
      </c>
      <c r="Q472" s="1" t="str">
        <f t="shared" si="61"/>
        <v>'FINAL'</v>
      </c>
      <c r="R472" s="1" t="str">
        <f t="shared" si="62"/>
        <v>'Index'</v>
      </c>
      <c r="S472" s="1" t="str">
        <f t="shared" si="63"/>
        <v>'Producers Price Index - PPI'</v>
      </c>
      <c r="T472" s="1" t="str">
        <f t="shared" si="64"/>
        <v>'Published output commodities, Base Dec 2009'</v>
      </c>
      <c r="U472" s="1" t="str">
        <f t="shared" si="65"/>
        <v>'Cargo handling services'</v>
      </c>
    </row>
    <row r="473" spans="1:21" x14ac:dyDescent="0.3">
      <c r="A473" s="1" t="s">
        <v>850</v>
      </c>
      <c r="B473" s="1" t="s">
        <v>1255</v>
      </c>
      <c r="C473" s="1">
        <v>2016</v>
      </c>
      <c r="D473" s="1">
        <v>3</v>
      </c>
      <c r="E473" s="1">
        <v>1229</v>
      </c>
      <c r="F473" s="1" t="s">
        <v>2</v>
      </c>
      <c r="G473" s="1" t="s">
        <v>3</v>
      </c>
      <c r="H473" s="1" t="s">
        <v>324</v>
      </c>
      <c r="I473" s="1" t="s">
        <v>668</v>
      </c>
      <c r="J473" s="1" t="s">
        <v>441</v>
      </c>
      <c r="L473" s="1" t="str">
        <f t="shared" si="58"/>
        <v>'PPIQ'</v>
      </c>
      <c r="M473" s="1" t="str">
        <f t="shared" si="59"/>
        <v>'SQUC83130'</v>
      </c>
      <c r="N473" s="1" t="str">
        <f t="shared" si="59"/>
        <v>'2016'</v>
      </c>
      <c r="O473" s="1" t="str">
        <f t="shared" si="59"/>
        <v>'3'</v>
      </c>
      <c r="P473" s="1" t="str">
        <f t="shared" si="60"/>
        <v>'1229'</v>
      </c>
      <c r="Q473" s="1" t="str">
        <f t="shared" si="61"/>
        <v>'FINAL'</v>
      </c>
      <c r="R473" s="1" t="str">
        <f t="shared" si="62"/>
        <v>'Index'</v>
      </c>
      <c r="S473" s="1" t="str">
        <f t="shared" si="63"/>
        <v>'Producers Price Index - PPI'</v>
      </c>
      <c r="T473" s="1" t="str">
        <f t="shared" si="64"/>
        <v>'Published output commodities, Base Dec 2009'</v>
      </c>
      <c r="U473" s="1" t="str">
        <f t="shared" si="65"/>
        <v>'Real estate services'</v>
      </c>
    </row>
    <row r="474" spans="1:21" x14ac:dyDescent="0.3">
      <c r="A474" s="1" t="s">
        <v>850</v>
      </c>
      <c r="B474" s="1" t="s">
        <v>1256</v>
      </c>
      <c r="C474" s="1">
        <v>2014</v>
      </c>
      <c r="D474" s="1">
        <v>9</v>
      </c>
      <c r="E474" s="1">
        <v>1056</v>
      </c>
      <c r="F474" s="1" t="s">
        <v>2</v>
      </c>
      <c r="G474" s="1" t="s">
        <v>3</v>
      </c>
      <c r="H474" s="1" t="s">
        <v>324</v>
      </c>
      <c r="I474" s="1" t="s">
        <v>645</v>
      </c>
      <c r="J474" s="1" t="s">
        <v>61</v>
      </c>
      <c r="L474" s="1" t="str">
        <f t="shared" si="58"/>
        <v>'PPIQ'</v>
      </c>
      <c r="M474" s="1" t="str">
        <f t="shared" si="59"/>
        <v>'SQUCC0000'</v>
      </c>
      <c r="N474" s="1" t="str">
        <f t="shared" si="59"/>
        <v>'2014'</v>
      </c>
      <c r="O474" s="1" t="str">
        <f t="shared" si="59"/>
        <v>'9'</v>
      </c>
      <c r="P474" s="1" t="str">
        <f t="shared" si="60"/>
        <v>'1056'</v>
      </c>
      <c r="Q474" s="1" t="str">
        <f t="shared" si="61"/>
        <v>'FINAL'</v>
      </c>
      <c r="R474" s="1" t="str">
        <f t="shared" si="62"/>
        <v>'Index'</v>
      </c>
      <c r="S474" s="1" t="str">
        <f t="shared" si="63"/>
        <v>'Producers Price Index - PPI'</v>
      </c>
      <c r="T474" s="1" t="str">
        <f t="shared" si="64"/>
        <v>'Outputs (ANZSIC06) - NZSIOC level 1, Base: Dec. 2010 quarter (=1000)'</v>
      </c>
      <c r="U474" s="1" t="str">
        <f t="shared" si="65"/>
        <v>'Transport Ways'</v>
      </c>
    </row>
    <row r="475" spans="1:21" x14ac:dyDescent="0.3">
      <c r="A475" s="1" t="s">
        <v>850</v>
      </c>
      <c r="B475" s="1" t="s">
        <v>1257</v>
      </c>
      <c r="C475" s="1">
        <v>2000</v>
      </c>
      <c r="D475" s="1">
        <v>9</v>
      </c>
      <c r="E475" s="1">
        <v>619</v>
      </c>
      <c r="F475" s="1" t="s">
        <v>2</v>
      </c>
      <c r="G475" s="1" t="s">
        <v>3</v>
      </c>
      <c r="H475" s="1" t="s">
        <v>324</v>
      </c>
      <c r="I475" s="1" t="s">
        <v>654</v>
      </c>
      <c r="J475" s="1" t="s">
        <v>463</v>
      </c>
      <c r="L475" s="1" t="str">
        <f t="shared" si="58"/>
        <v>'PPIQ'</v>
      </c>
      <c r="M475" s="1" t="str">
        <f t="shared" si="59"/>
        <v>'SQUCC1310'</v>
      </c>
      <c r="N475" s="1" t="str">
        <f t="shared" si="59"/>
        <v>'2000'</v>
      </c>
      <c r="O475" s="1" t="str">
        <f t="shared" si="59"/>
        <v>'9'</v>
      </c>
      <c r="P475" s="1" t="str">
        <f t="shared" si="60"/>
        <v>'619'</v>
      </c>
      <c r="Q475" s="1" t="str">
        <f t="shared" si="61"/>
        <v>'FINAL'</v>
      </c>
      <c r="R475" s="1" t="str">
        <f t="shared" si="62"/>
        <v>'Index'</v>
      </c>
      <c r="S475" s="1" t="str">
        <f t="shared" si="63"/>
        <v>'Producers Price Index - PPI'</v>
      </c>
      <c r="T475" s="1" t="str">
        <f t="shared" si="64"/>
        <v>'Outputs (ANZSIC06) - NZSIOC level 4, Base: Dec. 2010 quarter (=1000)'</v>
      </c>
      <c r="U475" s="1" t="str">
        <f t="shared" si="65"/>
        <v>'Dairy Product Manufacturing'</v>
      </c>
    </row>
    <row r="476" spans="1:21" x14ac:dyDescent="0.3">
      <c r="A476" s="1" t="s">
        <v>850</v>
      </c>
      <c r="B476" s="1" t="s">
        <v>1258</v>
      </c>
      <c r="C476" s="1">
        <v>2013</v>
      </c>
      <c r="D476" s="1">
        <v>9</v>
      </c>
      <c r="E476" s="1">
        <v>1079</v>
      </c>
      <c r="F476" s="1" t="s">
        <v>2</v>
      </c>
      <c r="G476" s="1" t="s">
        <v>3</v>
      </c>
      <c r="H476" s="1" t="s">
        <v>324</v>
      </c>
      <c r="I476" s="1" t="s">
        <v>652</v>
      </c>
      <c r="J476" s="1" t="s">
        <v>471</v>
      </c>
      <c r="L476" s="1" t="str">
        <f t="shared" si="58"/>
        <v>'PPIQ'</v>
      </c>
      <c r="M476" s="1" t="str">
        <f t="shared" si="59"/>
        <v>'SQUCC2100'</v>
      </c>
      <c r="N476" s="1" t="str">
        <f t="shared" si="59"/>
        <v>'2013'</v>
      </c>
      <c r="O476" s="1" t="str">
        <f t="shared" si="59"/>
        <v>'9'</v>
      </c>
      <c r="P476" s="1" t="str">
        <f t="shared" si="60"/>
        <v>'1079'</v>
      </c>
      <c r="Q476" s="1" t="str">
        <f t="shared" si="61"/>
        <v>'FINAL'</v>
      </c>
      <c r="R476" s="1" t="str">
        <f t="shared" si="62"/>
        <v>'Index'</v>
      </c>
      <c r="S476" s="1" t="str">
        <f t="shared" si="63"/>
        <v>'Producers Price Index - PPI'</v>
      </c>
      <c r="T476" s="1" t="str">
        <f t="shared" si="64"/>
        <v>'Outputs (ANZSIC06) - NZSIOC level 3, Base: Dec. 2010 quarter (=1000)'</v>
      </c>
      <c r="U476" s="1" t="str">
        <f t="shared" si="65"/>
        <v>'Textile, Leather, Clothing and Footwear Manufacturing'</v>
      </c>
    </row>
    <row r="477" spans="1:21" x14ac:dyDescent="0.3">
      <c r="A477" s="1" t="s">
        <v>850</v>
      </c>
      <c r="B477" s="1" t="s">
        <v>1259</v>
      </c>
      <c r="C477" s="1">
        <v>1999</v>
      </c>
      <c r="D477" s="1">
        <v>9</v>
      </c>
      <c r="E477" s="1">
        <v>844</v>
      </c>
      <c r="F477" s="1" t="s">
        <v>2</v>
      </c>
      <c r="G477" s="1" t="s">
        <v>3</v>
      </c>
      <c r="H477" s="1" t="s">
        <v>324</v>
      </c>
      <c r="I477" s="1" t="s">
        <v>654</v>
      </c>
      <c r="J477" s="1" t="s">
        <v>481</v>
      </c>
      <c r="L477" s="1" t="str">
        <f t="shared" si="58"/>
        <v>'PPIQ'</v>
      </c>
      <c r="M477" s="1" t="str">
        <f t="shared" si="59"/>
        <v>'SQUCC3210'</v>
      </c>
      <c r="N477" s="1" t="str">
        <f t="shared" si="59"/>
        <v>'1999'</v>
      </c>
      <c r="O477" s="1" t="str">
        <f t="shared" si="59"/>
        <v>'9'</v>
      </c>
      <c r="P477" s="1" t="str">
        <f t="shared" si="60"/>
        <v>'844'</v>
      </c>
      <c r="Q477" s="1" t="str">
        <f t="shared" si="61"/>
        <v>'FINAL'</v>
      </c>
      <c r="R477" s="1" t="str">
        <f t="shared" si="62"/>
        <v>'Index'</v>
      </c>
      <c r="S477" s="1" t="str">
        <f t="shared" si="63"/>
        <v>'Producers Price Index - PPI'</v>
      </c>
      <c r="T477" s="1" t="str">
        <f t="shared" si="64"/>
        <v>'Outputs (ANZSIC06) - NZSIOC level 4, Base: Dec. 2010 quarter (=1000)'</v>
      </c>
      <c r="U477" s="1" t="str">
        <f t="shared" si="65"/>
        <v>'Pulp, Paper and Converted Paper Product Manufacturing'</v>
      </c>
    </row>
    <row r="478" spans="1:21" x14ac:dyDescent="0.3">
      <c r="A478" s="1" t="s">
        <v>850</v>
      </c>
      <c r="B478" s="1" t="s">
        <v>1260</v>
      </c>
      <c r="C478" s="1">
        <v>2012</v>
      </c>
      <c r="D478" s="1">
        <v>9</v>
      </c>
      <c r="E478" s="1">
        <v>1211</v>
      </c>
      <c r="F478" s="1" t="s">
        <v>2</v>
      </c>
      <c r="G478" s="1" t="s">
        <v>3</v>
      </c>
      <c r="H478" s="1" t="s">
        <v>324</v>
      </c>
      <c r="I478" s="1" t="s">
        <v>654</v>
      </c>
      <c r="J478" s="1" t="s">
        <v>488</v>
      </c>
      <c r="L478" s="1" t="str">
        <f t="shared" si="58"/>
        <v>'PPIQ'</v>
      </c>
      <c r="M478" s="1" t="str">
        <f t="shared" si="59"/>
        <v>'SQUCC5110'</v>
      </c>
      <c r="N478" s="1" t="str">
        <f t="shared" si="59"/>
        <v>'2012'</v>
      </c>
      <c r="O478" s="1" t="str">
        <f t="shared" si="59"/>
        <v>'9'</v>
      </c>
      <c r="P478" s="1" t="str">
        <f t="shared" si="60"/>
        <v>'1211'</v>
      </c>
      <c r="Q478" s="1" t="str">
        <f t="shared" si="61"/>
        <v>'FINAL'</v>
      </c>
      <c r="R478" s="1" t="str">
        <f t="shared" si="62"/>
        <v>'Index'</v>
      </c>
      <c r="S478" s="1" t="str">
        <f t="shared" si="63"/>
        <v>'Producers Price Index - PPI'</v>
      </c>
      <c r="T478" s="1" t="str">
        <f t="shared" si="64"/>
        <v>'Outputs (ANZSIC06) - NZSIOC level 4, Base: Dec. 2010 quarter (=1000)'</v>
      </c>
      <c r="U478" s="1" t="str">
        <f t="shared" si="65"/>
        <v>'Petroleum and Coal Product Manufacturing'</v>
      </c>
    </row>
    <row r="479" spans="1:21" x14ac:dyDescent="0.3">
      <c r="A479" s="1" t="s">
        <v>850</v>
      </c>
      <c r="B479" s="1" t="s">
        <v>1261</v>
      </c>
      <c r="C479" s="1">
        <v>1998</v>
      </c>
      <c r="D479" s="1">
        <v>9</v>
      </c>
      <c r="E479" s="1">
        <v>604</v>
      </c>
      <c r="F479" s="1" t="s">
        <v>2</v>
      </c>
      <c r="G479" s="1" t="s">
        <v>3</v>
      </c>
      <c r="H479" s="1" t="s">
        <v>324</v>
      </c>
      <c r="I479" s="1" t="s">
        <v>650</v>
      </c>
      <c r="J479" s="1" t="s">
        <v>497</v>
      </c>
      <c r="L479" s="1" t="str">
        <f t="shared" si="58"/>
        <v>'PPIQ'</v>
      </c>
      <c r="M479" s="1" t="str">
        <f t="shared" si="59"/>
        <v>'SQUCC7000'</v>
      </c>
      <c r="N479" s="1" t="str">
        <f t="shared" si="59"/>
        <v>'1998'</v>
      </c>
      <c r="O479" s="1" t="str">
        <f t="shared" si="59"/>
        <v>'9'</v>
      </c>
      <c r="P479" s="1" t="str">
        <f t="shared" si="60"/>
        <v>'604'</v>
      </c>
      <c r="Q479" s="1" t="str">
        <f t="shared" si="61"/>
        <v>'FINAL'</v>
      </c>
      <c r="R479" s="1" t="str">
        <f t="shared" si="62"/>
        <v>'Index'</v>
      </c>
      <c r="S479" s="1" t="str">
        <f t="shared" si="63"/>
        <v>'Producers Price Index - PPI'</v>
      </c>
      <c r="T479" s="1" t="str">
        <f t="shared" si="64"/>
        <v>'Outputs (ANZSIC06) - NZSIOC level 2, Base: Dec. 2010 quarter (=1000)'</v>
      </c>
      <c r="U479" s="1" t="str">
        <f t="shared" si="65"/>
        <v>'Metal Product Manufacturing'</v>
      </c>
    </row>
    <row r="480" spans="1:21" x14ac:dyDescent="0.3">
      <c r="A480" s="1" t="s">
        <v>850</v>
      </c>
      <c r="B480" s="1" t="s">
        <v>1262</v>
      </c>
      <c r="C480" s="1">
        <v>2011</v>
      </c>
      <c r="D480" s="1">
        <v>9</v>
      </c>
      <c r="E480" s="1">
        <v>1008</v>
      </c>
      <c r="F480" s="1" t="s">
        <v>2</v>
      </c>
      <c r="G480" s="1" t="s">
        <v>3</v>
      </c>
      <c r="H480" s="1" t="s">
        <v>324</v>
      </c>
      <c r="I480" s="1" t="s">
        <v>652</v>
      </c>
      <c r="J480" s="1" t="s">
        <v>505</v>
      </c>
      <c r="L480" s="1" t="str">
        <f t="shared" si="58"/>
        <v>'PPIQ'</v>
      </c>
      <c r="M480" s="1" t="str">
        <f t="shared" si="59"/>
        <v>'SQUCC8100'</v>
      </c>
      <c r="N480" s="1" t="str">
        <f t="shared" si="59"/>
        <v>'2011'</v>
      </c>
      <c r="O480" s="1" t="str">
        <f t="shared" si="59"/>
        <v>'9'</v>
      </c>
      <c r="P480" s="1" t="str">
        <f t="shared" si="60"/>
        <v>'1008'</v>
      </c>
      <c r="Q480" s="1" t="str">
        <f t="shared" si="61"/>
        <v>'FINAL'</v>
      </c>
      <c r="R480" s="1" t="str">
        <f t="shared" si="62"/>
        <v>'Index'</v>
      </c>
      <c r="S480" s="1" t="str">
        <f t="shared" si="63"/>
        <v>'Producers Price Index - PPI'</v>
      </c>
      <c r="T480" s="1" t="str">
        <f t="shared" si="64"/>
        <v>'Outputs (ANZSIC06) - NZSIOC level 3, Base: Dec. 2010 quarter (=1000)'</v>
      </c>
      <c r="U480" s="1" t="str">
        <f t="shared" si="65"/>
        <v>'Transport Equipment Manufacturing'</v>
      </c>
    </row>
    <row r="481" spans="1:21" x14ac:dyDescent="0.3">
      <c r="A481" s="1" t="s">
        <v>850</v>
      </c>
      <c r="B481" s="1" t="s">
        <v>1263</v>
      </c>
      <c r="C481" s="1">
        <v>1997</v>
      </c>
      <c r="D481" s="1">
        <v>9</v>
      </c>
      <c r="E481" s="1">
        <v>733</v>
      </c>
      <c r="F481" s="1" t="s">
        <v>2</v>
      </c>
      <c r="G481" s="1" t="s">
        <v>3</v>
      </c>
      <c r="H481" s="1" t="s">
        <v>324</v>
      </c>
      <c r="I481" s="1" t="s">
        <v>654</v>
      </c>
      <c r="J481" s="1" t="s">
        <v>514</v>
      </c>
      <c r="L481" s="1" t="str">
        <f t="shared" si="58"/>
        <v>'PPIQ'</v>
      </c>
      <c r="M481" s="1" t="str">
        <f t="shared" si="59"/>
        <v>'SQUCC9110'</v>
      </c>
      <c r="N481" s="1" t="str">
        <f t="shared" si="59"/>
        <v>'1997'</v>
      </c>
      <c r="O481" s="1" t="str">
        <f t="shared" si="59"/>
        <v>'9'</v>
      </c>
      <c r="P481" s="1" t="str">
        <f t="shared" si="60"/>
        <v>'733'</v>
      </c>
      <c r="Q481" s="1" t="str">
        <f t="shared" si="61"/>
        <v>'FINAL'</v>
      </c>
      <c r="R481" s="1" t="str">
        <f t="shared" si="62"/>
        <v>'Index'</v>
      </c>
      <c r="S481" s="1" t="str">
        <f t="shared" si="63"/>
        <v>'Producers Price Index - PPI'</v>
      </c>
      <c r="T481" s="1" t="str">
        <f t="shared" si="64"/>
        <v>'Outputs (ANZSIC06) - NZSIOC level 4, Base: Dec. 2010 quarter (=1000)'</v>
      </c>
      <c r="U481" s="1" t="str">
        <f t="shared" si="65"/>
        <v>'Furniture Manufacturing'</v>
      </c>
    </row>
    <row r="482" spans="1:21" x14ac:dyDescent="0.3">
      <c r="A482" s="1" t="s">
        <v>850</v>
      </c>
      <c r="B482" s="1" t="s">
        <v>1264</v>
      </c>
      <c r="C482" s="1">
        <v>2010</v>
      </c>
      <c r="D482" s="1">
        <v>9</v>
      </c>
      <c r="E482" s="1">
        <v>998.66310199999998</v>
      </c>
      <c r="F482" s="1" t="s">
        <v>2</v>
      </c>
      <c r="G482" s="1" t="s">
        <v>3</v>
      </c>
      <c r="H482" s="1" t="s">
        <v>324</v>
      </c>
      <c r="I482" s="1" t="s">
        <v>645</v>
      </c>
      <c r="J482" s="1" t="s">
        <v>523</v>
      </c>
      <c r="L482" s="1" t="str">
        <f t="shared" si="58"/>
        <v>'PPIQ'</v>
      </c>
      <c r="M482" s="1" t="str">
        <f t="shared" si="59"/>
        <v>'SQUEE0000'</v>
      </c>
      <c r="N482" s="1" t="str">
        <f t="shared" si="59"/>
        <v>'2010'</v>
      </c>
      <c r="O482" s="1" t="str">
        <f t="shared" si="59"/>
        <v>'9'</v>
      </c>
      <c r="P482" s="1" t="str">
        <f t="shared" si="60"/>
        <v>'998.663102'</v>
      </c>
      <c r="Q482" s="1" t="str">
        <f t="shared" si="61"/>
        <v>'FINAL'</v>
      </c>
      <c r="R482" s="1" t="str">
        <f t="shared" si="62"/>
        <v>'Index'</v>
      </c>
      <c r="S482" s="1" t="str">
        <f t="shared" si="63"/>
        <v>'Producers Price Index - PPI'</v>
      </c>
      <c r="T482" s="1" t="str">
        <f t="shared" si="64"/>
        <v>'Outputs (ANZSIC06) - NZSIOC level 1, Base: Dec. 2010 quarter (=1000)'</v>
      </c>
      <c r="U482" s="1" t="str">
        <f t="shared" si="65"/>
        <v>'Construction'</v>
      </c>
    </row>
    <row r="483" spans="1:21" x14ac:dyDescent="0.3">
      <c r="A483" s="1" t="s">
        <v>850</v>
      </c>
      <c r="B483" s="1" t="s">
        <v>1265</v>
      </c>
      <c r="C483" s="1">
        <v>1996</v>
      </c>
      <c r="D483" s="1">
        <v>9</v>
      </c>
      <c r="E483" s="1">
        <v>668</v>
      </c>
      <c r="F483" s="1" t="s">
        <v>2</v>
      </c>
      <c r="G483" s="1" t="s">
        <v>3</v>
      </c>
      <c r="H483" s="1" t="s">
        <v>324</v>
      </c>
      <c r="I483" s="1" t="s">
        <v>652</v>
      </c>
      <c r="J483" s="1" t="s">
        <v>532</v>
      </c>
      <c r="L483" s="1" t="str">
        <f t="shared" si="58"/>
        <v>'PPIQ'</v>
      </c>
      <c r="M483" s="1" t="str">
        <f t="shared" si="59"/>
        <v>'SQUEE1300'</v>
      </c>
      <c r="N483" s="1" t="str">
        <f t="shared" si="59"/>
        <v>'1996'</v>
      </c>
      <c r="O483" s="1" t="str">
        <f t="shared" si="59"/>
        <v>'9'</v>
      </c>
      <c r="P483" s="1" t="str">
        <f t="shared" si="60"/>
        <v>'668'</v>
      </c>
      <c r="Q483" s="1" t="str">
        <f t="shared" si="61"/>
        <v>'FINAL'</v>
      </c>
      <c r="R483" s="1" t="str">
        <f t="shared" si="62"/>
        <v>'Index'</v>
      </c>
      <c r="S483" s="1" t="str">
        <f t="shared" si="63"/>
        <v>'Producers Price Index - PPI'</v>
      </c>
      <c r="T483" s="1" t="str">
        <f t="shared" si="64"/>
        <v>'Outputs (ANZSIC06) - NZSIOC level 3, Base: Dec. 2010 quarter (=1000)'</v>
      </c>
      <c r="U483" s="1" t="str">
        <f t="shared" si="65"/>
        <v>'Construction Services'</v>
      </c>
    </row>
    <row r="484" spans="1:21" x14ac:dyDescent="0.3">
      <c r="A484" s="1" t="s">
        <v>850</v>
      </c>
      <c r="B484" s="1" t="s">
        <v>1266</v>
      </c>
      <c r="C484" s="1">
        <v>2009</v>
      </c>
      <c r="D484" s="1">
        <v>9</v>
      </c>
      <c r="E484" s="1">
        <v>1011</v>
      </c>
      <c r="F484" s="1" t="s">
        <v>2</v>
      </c>
      <c r="G484" s="1" t="s">
        <v>3</v>
      </c>
      <c r="H484" s="1" t="s">
        <v>324</v>
      </c>
      <c r="I484" s="1" t="s">
        <v>654</v>
      </c>
      <c r="J484" s="1" t="s">
        <v>540</v>
      </c>
      <c r="L484" s="1" t="str">
        <f t="shared" si="58"/>
        <v>'PPIQ'</v>
      </c>
      <c r="M484" s="1" t="str">
        <f t="shared" si="59"/>
        <v>'SQUFF1120'</v>
      </c>
      <c r="N484" s="1" t="str">
        <f t="shared" si="59"/>
        <v>'2009'</v>
      </c>
      <c r="O484" s="1" t="str">
        <f t="shared" si="59"/>
        <v>'9'</v>
      </c>
      <c r="P484" s="1" t="str">
        <f t="shared" si="60"/>
        <v>'1011'</v>
      </c>
      <c r="Q484" s="1" t="str">
        <f t="shared" si="61"/>
        <v>'FINAL'</v>
      </c>
      <c r="R484" s="1" t="str">
        <f t="shared" si="62"/>
        <v>'Index'</v>
      </c>
      <c r="S484" s="1" t="str">
        <f t="shared" si="63"/>
        <v>'Producers Price Index - PPI'</v>
      </c>
      <c r="T484" s="1" t="str">
        <f t="shared" si="64"/>
        <v>'Outputs (ANZSIC06) - NZSIOC level 4, Base: Dec. 2010 quarter (=1000)'</v>
      </c>
      <c r="U484" s="1" t="str">
        <f t="shared" si="65"/>
        <v>'Machinery and Equipment Wholesaling'</v>
      </c>
    </row>
    <row r="485" spans="1:21" x14ac:dyDescent="0.3">
      <c r="A485" s="1" t="s">
        <v>850</v>
      </c>
      <c r="B485" s="1" t="s">
        <v>1267</v>
      </c>
      <c r="C485" s="1">
        <v>1995</v>
      </c>
      <c r="D485" s="1">
        <v>9</v>
      </c>
      <c r="E485" s="1">
        <v>741</v>
      </c>
      <c r="F485" s="1" t="s">
        <v>2</v>
      </c>
      <c r="G485" s="1" t="s">
        <v>3</v>
      </c>
      <c r="H485" s="1" t="s">
        <v>324</v>
      </c>
      <c r="I485" s="1" t="s">
        <v>652</v>
      </c>
      <c r="J485" s="1" t="s">
        <v>550</v>
      </c>
      <c r="L485" s="1" t="str">
        <f t="shared" si="58"/>
        <v>'PPIQ'</v>
      </c>
      <c r="M485" s="1" t="str">
        <f t="shared" si="59"/>
        <v>'SQUGH1100'</v>
      </c>
      <c r="N485" s="1" t="str">
        <f t="shared" si="59"/>
        <v>'1995'</v>
      </c>
      <c r="O485" s="1" t="str">
        <f t="shared" si="59"/>
        <v>'9'</v>
      </c>
      <c r="P485" s="1" t="str">
        <f t="shared" si="60"/>
        <v>'741'</v>
      </c>
      <c r="Q485" s="1" t="str">
        <f t="shared" si="61"/>
        <v>'FINAL'</v>
      </c>
      <c r="R485" s="1" t="str">
        <f t="shared" si="62"/>
        <v>'Index'</v>
      </c>
      <c r="S485" s="1" t="str">
        <f t="shared" si="63"/>
        <v>'Producers Price Index - PPI'</v>
      </c>
      <c r="T485" s="1" t="str">
        <f t="shared" si="64"/>
        <v>'Outputs (ANZSIC06) - NZSIOC level 3, Base: Dec. 2010 quarter (=1000)'</v>
      </c>
      <c r="U485" s="1" t="str">
        <f t="shared" si="65"/>
        <v>'Motor Vehicle and Motor Vehicle Parts and Fuel Retailing'</v>
      </c>
    </row>
    <row r="486" spans="1:21" x14ac:dyDescent="0.3">
      <c r="A486" s="1" t="s">
        <v>850</v>
      </c>
      <c r="B486" s="1" t="s">
        <v>1268</v>
      </c>
      <c r="C486" s="1">
        <v>2008</v>
      </c>
      <c r="D486" s="1">
        <v>9</v>
      </c>
      <c r="E486" s="1">
        <v>944</v>
      </c>
      <c r="F486" s="1" t="s">
        <v>2</v>
      </c>
      <c r="G486" s="1" t="s">
        <v>3</v>
      </c>
      <c r="H486" s="1" t="s">
        <v>324</v>
      </c>
      <c r="I486" s="1" t="s">
        <v>654</v>
      </c>
      <c r="J486" s="1" t="s">
        <v>560</v>
      </c>
      <c r="L486" s="1" t="str">
        <f t="shared" si="58"/>
        <v>'PPIQ'</v>
      </c>
      <c r="M486" s="1" t="str">
        <f t="shared" si="59"/>
        <v>'SQUGH2120'</v>
      </c>
      <c r="N486" s="1" t="str">
        <f t="shared" si="59"/>
        <v>'2008'</v>
      </c>
      <c r="O486" s="1" t="str">
        <f t="shared" si="59"/>
        <v>'9'</v>
      </c>
      <c r="P486" s="1" t="str">
        <f t="shared" si="60"/>
        <v>'944'</v>
      </c>
      <c r="Q486" s="1" t="str">
        <f t="shared" si="61"/>
        <v>'FINAL'</v>
      </c>
      <c r="R486" s="1" t="str">
        <f t="shared" si="62"/>
        <v>'Index'</v>
      </c>
      <c r="S486" s="1" t="str">
        <f t="shared" si="63"/>
        <v>'Producers Price Index - PPI'</v>
      </c>
      <c r="T486" s="1" t="str">
        <f t="shared" si="64"/>
        <v>'Outputs (ANZSIC06) - NZSIOC level 4, Base: Dec. 2010 quarter (=1000)'</v>
      </c>
      <c r="U486" s="1" t="str">
        <f t="shared" si="65"/>
        <v>'Food and Beverage Services'</v>
      </c>
    </row>
    <row r="487" spans="1:21" x14ac:dyDescent="0.3">
      <c r="A487" s="1" t="s">
        <v>850</v>
      </c>
      <c r="B487" s="1" t="s">
        <v>1269</v>
      </c>
      <c r="C487" s="1">
        <v>1994</v>
      </c>
      <c r="D487" s="1">
        <v>9</v>
      </c>
      <c r="E487" s="1">
        <v>1031</v>
      </c>
      <c r="F487" s="1" t="s">
        <v>2</v>
      </c>
      <c r="G487" s="1" t="s">
        <v>3</v>
      </c>
      <c r="H487" s="1" t="s">
        <v>324</v>
      </c>
      <c r="I487" s="1" t="s">
        <v>645</v>
      </c>
      <c r="J487" s="1" t="s">
        <v>570</v>
      </c>
      <c r="L487" s="1" t="str">
        <f t="shared" si="58"/>
        <v>'PPIQ'</v>
      </c>
      <c r="M487" s="1" t="str">
        <f t="shared" si="59"/>
        <v>'SQUJJ0000'</v>
      </c>
      <c r="N487" s="1" t="str">
        <f t="shared" si="59"/>
        <v>'1994'</v>
      </c>
      <c r="O487" s="1" t="str">
        <f t="shared" si="59"/>
        <v>'9'</v>
      </c>
      <c r="P487" s="1" t="str">
        <f t="shared" si="60"/>
        <v>'1031'</v>
      </c>
      <c r="Q487" s="1" t="str">
        <f t="shared" si="61"/>
        <v>'FINAL'</v>
      </c>
      <c r="R487" s="1" t="str">
        <f t="shared" si="62"/>
        <v>'Index'</v>
      </c>
      <c r="S487" s="1" t="str">
        <f t="shared" si="63"/>
        <v>'Producers Price Index - PPI'</v>
      </c>
      <c r="T487" s="1" t="str">
        <f t="shared" si="64"/>
        <v>'Outputs (ANZSIC06) - NZSIOC level 1, Base: Dec. 2010 quarter (=1000)'</v>
      </c>
      <c r="U487" s="1" t="str">
        <f t="shared" si="65"/>
        <v>'Information Media and Telecommunications'</v>
      </c>
    </row>
    <row r="488" spans="1:21" x14ac:dyDescent="0.3">
      <c r="A488" s="1" t="s">
        <v>850</v>
      </c>
      <c r="B488" s="1" t="s">
        <v>1270</v>
      </c>
      <c r="C488" s="1">
        <v>2007</v>
      </c>
      <c r="D488" s="1">
        <v>9</v>
      </c>
      <c r="E488" s="1">
        <v>827.88051199999995</v>
      </c>
      <c r="F488" s="1" t="s">
        <v>2</v>
      </c>
      <c r="G488" s="1" t="s">
        <v>3</v>
      </c>
      <c r="H488" s="1" t="s">
        <v>324</v>
      </c>
      <c r="I488" s="1" t="s">
        <v>650</v>
      </c>
      <c r="J488" s="1" t="s">
        <v>579</v>
      </c>
      <c r="L488" s="1" t="str">
        <f t="shared" si="58"/>
        <v>'PPIQ'</v>
      </c>
      <c r="M488" s="1" t="str">
        <f t="shared" si="59"/>
        <v>'SQUKK1000'</v>
      </c>
      <c r="N488" s="1" t="str">
        <f t="shared" si="59"/>
        <v>'2007'</v>
      </c>
      <c r="O488" s="1" t="str">
        <f t="shared" si="59"/>
        <v>'9'</v>
      </c>
      <c r="P488" s="1" t="str">
        <f t="shared" si="60"/>
        <v>'827.880512'</v>
      </c>
      <c r="Q488" s="1" t="str">
        <f t="shared" si="61"/>
        <v>'FINAL'</v>
      </c>
      <c r="R488" s="1" t="str">
        <f t="shared" si="62"/>
        <v>'Index'</v>
      </c>
      <c r="S488" s="1" t="str">
        <f t="shared" si="63"/>
        <v>'Producers Price Index - PPI'</v>
      </c>
      <c r="T488" s="1" t="str">
        <f t="shared" si="64"/>
        <v>'Outputs (ANZSIC06) - NZSIOC level 2, Base: Dec. 2010 quarter (=1000)'</v>
      </c>
      <c r="U488" s="1" t="str">
        <f t="shared" si="65"/>
        <v>'Financial and Insurance Services'</v>
      </c>
    </row>
    <row r="489" spans="1:21" x14ac:dyDescent="0.3">
      <c r="A489" s="1" t="s">
        <v>850</v>
      </c>
      <c r="B489" s="1" t="s">
        <v>1271</v>
      </c>
      <c r="C489" s="1">
        <v>2010</v>
      </c>
      <c r="D489" s="1">
        <v>3</v>
      </c>
      <c r="E489" s="1">
        <v>997</v>
      </c>
      <c r="F489" s="1" t="s">
        <v>2</v>
      </c>
      <c r="G489" s="1" t="s">
        <v>3</v>
      </c>
      <c r="H489" s="1" t="s">
        <v>324</v>
      </c>
      <c r="I489" s="1" t="s">
        <v>650</v>
      </c>
      <c r="J489" s="1" t="s">
        <v>587</v>
      </c>
      <c r="L489" s="1" t="str">
        <f t="shared" si="58"/>
        <v>'PPIQ'</v>
      </c>
      <c r="M489" s="1" t="str">
        <f t="shared" si="59"/>
        <v>'SQULL1000'</v>
      </c>
      <c r="N489" s="1" t="str">
        <f t="shared" si="59"/>
        <v>'2010'</v>
      </c>
      <c r="O489" s="1" t="str">
        <f t="shared" si="59"/>
        <v>'3'</v>
      </c>
      <c r="P489" s="1" t="str">
        <f t="shared" si="60"/>
        <v>'997'</v>
      </c>
      <c r="Q489" s="1" t="str">
        <f t="shared" si="61"/>
        <v>'FINAL'</v>
      </c>
      <c r="R489" s="1" t="str">
        <f t="shared" si="62"/>
        <v>'Index'</v>
      </c>
      <c r="S489" s="1" t="str">
        <f t="shared" si="63"/>
        <v>'Producers Price Index - PPI'</v>
      </c>
      <c r="T489" s="1" t="str">
        <f t="shared" si="64"/>
        <v>'Outputs (ANZSIC06) - NZSIOC level 2, Base: Dec. 2010 quarter (=1000)'</v>
      </c>
      <c r="U489" s="1" t="str">
        <f t="shared" si="65"/>
        <v>'Rental, Hiring and Real Estate Services'</v>
      </c>
    </row>
    <row r="490" spans="1:21" x14ac:dyDescent="0.3">
      <c r="A490" s="1" t="s">
        <v>850</v>
      </c>
      <c r="B490" s="1" t="s">
        <v>1272</v>
      </c>
      <c r="C490" s="1">
        <v>1996</v>
      </c>
      <c r="D490" s="1">
        <v>3</v>
      </c>
      <c r="E490" s="1">
        <v>765.37216799999999</v>
      </c>
      <c r="F490" s="1" t="s">
        <v>2</v>
      </c>
      <c r="G490" s="1" t="s">
        <v>3</v>
      </c>
      <c r="H490" s="1" t="s">
        <v>324</v>
      </c>
      <c r="I490" s="1" t="s">
        <v>652</v>
      </c>
      <c r="J490" s="1" t="s">
        <v>599</v>
      </c>
      <c r="L490" s="1" t="str">
        <f t="shared" si="58"/>
        <v>'PPIQ'</v>
      </c>
      <c r="M490" s="1" t="str">
        <f t="shared" si="59"/>
        <v>'SQULL2100'</v>
      </c>
      <c r="N490" s="1" t="str">
        <f t="shared" si="59"/>
        <v>'1996'</v>
      </c>
      <c r="O490" s="1" t="str">
        <f t="shared" si="59"/>
        <v>'3'</v>
      </c>
      <c r="P490" s="1" t="str">
        <f t="shared" si="60"/>
        <v>'765.372168'</v>
      </c>
      <c r="Q490" s="1" t="str">
        <f t="shared" si="61"/>
        <v>'FINAL'</v>
      </c>
      <c r="R490" s="1" t="str">
        <f t="shared" si="62"/>
        <v>'Index'</v>
      </c>
      <c r="S490" s="1" t="str">
        <f t="shared" si="63"/>
        <v>'Producers Price Index - PPI'</v>
      </c>
      <c r="T490" s="1" t="str">
        <f t="shared" si="64"/>
        <v>'Outputs (ANZSIC06) - NZSIOC level 3, Base: Dec. 2010 quarter (=1000)'</v>
      </c>
      <c r="U490" s="1" t="str">
        <f t="shared" si="65"/>
        <v>'Owner-Occupied Property Operation (National Accounts Only)'</v>
      </c>
    </row>
    <row r="491" spans="1:21" x14ac:dyDescent="0.3">
      <c r="A491" s="1" t="s">
        <v>850</v>
      </c>
      <c r="B491" s="1" t="s">
        <v>1273</v>
      </c>
      <c r="C491" s="1">
        <v>2009</v>
      </c>
      <c r="D491" s="1">
        <v>3</v>
      </c>
      <c r="E491" s="1">
        <v>962</v>
      </c>
      <c r="F491" s="1" t="s">
        <v>2</v>
      </c>
      <c r="G491" s="1" t="s">
        <v>3</v>
      </c>
      <c r="H491" s="1" t="s">
        <v>324</v>
      </c>
      <c r="I491" s="1" t="s">
        <v>654</v>
      </c>
      <c r="J491" s="1" t="s">
        <v>608</v>
      </c>
      <c r="L491" s="1" t="str">
        <f t="shared" si="58"/>
        <v>'PPIQ'</v>
      </c>
      <c r="M491" s="1" t="str">
        <f t="shared" si="59"/>
        <v>'SQUMN1120'</v>
      </c>
      <c r="N491" s="1" t="str">
        <f t="shared" si="59"/>
        <v>'2009'</v>
      </c>
      <c r="O491" s="1" t="str">
        <f t="shared" si="59"/>
        <v>'3'</v>
      </c>
      <c r="P491" s="1" t="str">
        <f t="shared" si="60"/>
        <v>'962'</v>
      </c>
      <c r="Q491" s="1" t="str">
        <f t="shared" si="61"/>
        <v>'FINAL'</v>
      </c>
      <c r="R491" s="1" t="str">
        <f t="shared" si="62"/>
        <v>'Index'</v>
      </c>
      <c r="S491" s="1" t="str">
        <f t="shared" si="63"/>
        <v>'Producers Price Index - PPI'</v>
      </c>
      <c r="T491" s="1" t="str">
        <f t="shared" si="64"/>
        <v>'Outputs (ANZSIC06) - NZSIOC level 4, Base: Dec. 2010 quarter (=1000)'</v>
      </c>
      <c r="U491" s="1" t="str">
        <f t="shared" si="65"/>
        <v>'Legal and Accounting Services'</v>
      </c>
    </row>
    <row r="492" spans="1:21" x14ac:dyDescent="0.3">
      <c r="A492" s="1" t="s">
        <v>850</v>
      </c>
      <c r="B492" s="1" t="s">
        <v>1274</v>
      </c>
      <c r="C492" s="1">
        <v>1995</v>
      </c>
      <c r="D492" s="1">
        <v>3</v>
      </c>
      <c r="E492" s="1">
        <v>574</v>
      </c>
      <c r="F492" s="1" t="s">
        <v>2</v>
      </c>
      <c r="G492" s="1" t="s">
        <v>3</v>
      </c>
      <c r="H492" s="1" t="s">
        <v>324</v>
      </c>
      <c r="I492" s="1" t="s">
        <v>650</v>
      </c>
      <c r="J492" s="1" t="s">
        <v>638</v>
      </c>
      <c r="L492" s="1" t="str">
        <f t="shared" si="58"/>
        <v>'PPIQ'</v>
      </c>
      <c r="M492" s="1" t="str">
        <f t="shared" si="59"/>
        <v>'SQURS1000'</v>
      </c>
      <c r="N492" s="1" t="str">
        <f t="shared" si="59"/>
        <v>'1995'</v>
      </c>
      <c r="O492" s="1" t="str">
        <f t="shared" si="59"/>
        <v>'3'</v>
      </c>
      <c r="P492" s="1" t="str">
        <f t="shared" si="60"/>
        <v>'574'</v>
      </c>
      <c r="Q492" s="1" t="str">
        <f t="shared" si="61"/>
        <v>'FINAL'</v>
      </c>
      <c r="R492" s="1" t="str">
        <f t="shared" si="62"/>
        <v>'Index'</v>
      </c>
      <c r="S492" s="1" t="str">
        <f t="shared" si="63"/>
        <v>'Producers Price Index - PPI'</v>
      </c>
      <c r="T492" s="1" t="str">
        <f t="shared" si="64"/>
        <v>'Outputs (ANZSIC06) - NZSIOC level 2, Base: Dec. 2010 quarter (=1000)'</v>
      </c>
      <c r="U492" s="1" t="str">
        <f t="shared" si="65"/>
        <v>'Arts and Recreation Services'</v>
      </c>
    </row>
    <row r="493" spans="1:21" x14ac:dyDescent="0.3">
      <c r="A493" s="1" t="s">
        <v>818</v>
      </c>
      <c r="B493" s="1" t="s">
        <v>1275</v>
      </c>
      <c r="C493" s="1">
        <v>1998</v>
      </c>
      <c r="D493" s="1">
        <v>3</v>
      </c>
      <c r="E493" s="1">
        <v>935</v>
      </c>
      <c r="F493" s="1" t="s">
        <v>2</v>
      </c>
      <c r="G493" s="1" t="s">
        <v>3</v>
      </c>
      <c r="H493" s="1" t="s">
        <v>4</v>
      </c>
      <c r="I493" s="1" t="s">
        <v>5</v>
      </c>
      <c r="J493" s="1" t="s">
        <v>10</v>
      </c>
      <c r="L493" s="1" t="str">
        <f t="shared" si="58"/>
        <v>'CEPQ'</v>
      </c>
      <c r="M493" s="1" t="str">
        <f t="shared" si="59"/>
        <v>'S2389'</v>
      </c>
      <c r="N493" s="1" t="str">
        <f t="shared" si="59"/>
        <v>'1998'</v>
      </c>
      <c r="O493" s="1" t="str">
        <f t="shared" si="59"/>
        <v>'3'</v>
      </c>
      <c r="P493" s="1" t="str">
        <f t="shared" si="60"/>
        <v>'935'</v>
      </c>
      <c r="Q493" s="1" t="str">
        <f t="shared" si="61"/>
        <v>'FINAL'</v>
      </c>
      <c r="R493" s="1" t="str">
        <f t="shared" si="62"/>
        <v>'Index'</v>
      </c>
      <c r="S493" s="1" t="str">
        <f t="shared" si="63"/>
        <v>'Capital Goods Price Index - CEP'</v>
      </c>
      <c r="T493" s="1" t="str">
        <f t="shared" si="64"/>
        <v>'Price Index by Item - Plant, Machinery and Equipment (Base: Sept 1999 = 1000)'</v>
      </c>
      <c r="U493" s="1" t="str">
        <f t="shared" si="65"/>
        <v>'Other manufactured articles nec'</v>
      </c>
    </row>
    <row r="494" spans="1:21" x14ac:dyDescent="0.3">
      <c r="A494" s="1" t="s">
        <v>818</v>
      </c>
      <c r="B494" s="1" t="s">
        <v>1276</v>
      </c>
      <c r="C494" s="1">
        <v>2001</v>
      </c>
      <c r="D494" s="1">
        <v>9</v>
      </c>
      <c r="E494" s="1">
        <v>1095</v>
      </c>
      <c r="F494" s="1" t="s">
        <v>2</v>
      </c>
      <c r="G494" s="1" t="s">
        <v>3</v>
      </c>
      <c r="H494" s="1" t="s">
        <v>4</v>
      </c>
      <c r="I494" s="1" t="s">
        <v>5</v>
      </c>
      <c r="J494" s="1" t="s">
        <v>20</v>
      </c>
      <c r="L494" s="1" t="str">
        <f t="shared" si="58"/>
        <v>'CEPQ'</v>
      </c>
      <c r="M494" s="1" t="str">
        <f t="shared" si="59"/>
        <v>'S2434'</v>
      </c>
      <c r="N494" s="1" t="str">
        <f t="shared" si="59"/>
        <v>'2001'</v>
      </c>
      <c r="O494" s="1" t="str">
        <f t="shared" si="59"/>
        <v>'9'</v>
      </c>
      <c r="P494" s="1" t="str">
        <f t="shared" si="60"/>
        <v>'1095'</v>
      </c>
      <c r="Q494" s="1" t="str">
        <f t="shared" si="61"/>
        <v>'FINAL'</v>
      </c>
      <c r="R494" s="1" t="str">
        <f t="shared" si="62"/>
        <v>'Index'</v>
      </c>
      <c r="S494" s="1" t="str">
        <f t="shared" si="63"/>
        <v>'Capital Goods Price Index - CEP'</v>
      </c>
      <c r="T494" s="1" t="str">
        <f t="shared" si="64"/>
        <v>'Price Index by Item - Plant, Machinery and Equipment (Base: Sept 1999 = 1000)'</v>
      </c>
      <c r="U494" s="1" t="str">
        <f t="shared" si="65"/>
        <v>'Ovens and furnace burners and parts thereof'</v>
      </c>
    </row>
    <row r="495" spans="1:21" x14ac:dyDescent="0.3">
      <c r="A495" s="1" t="s">
        <v>818</v>
      </c>
      <c r="B495" s="1" t="s">
        <v>1277</v>
      </c>
      <c r="C495" s="1">
        <v>2005</v>
      </c>
      <c r="D495" s="1">
        <v>3</v>
      </c>
      <c r="E495" s="1">
        <v>993</v>
      </c>
      <c r="F495" s="1" t="s">
        <v>118</v>
      </c>
      <c r="G495" s="1" t="s">
        <v>3</v>
      </c>
      <c r="H495" s="1" t="s">
        <v>4</v>
      </c>
      <c r="I495" s="1" t="s">
        <v>5</v>
      </c>
      <c r="J495" s="1" t="s">
        <v>30</v>
      </c>
      <c r="L495" s="1" t="str">
        <f t="shared" si="58"/>
        <v>'CEPQ'</v>
      </c>
      <c r="M495" s="1" t="str">
        <f t="shared" si="59"/>
        <v>'S2446'</v>
      </c>
      <c r="N495" s="1" t="str">
        <f t="shared" si="59"/>
        <v>'2005'</v>
      </c>
      <c r="O495" s="1" t="str">
        <f t="shared" si="59"/>
        <v>'3'</v>
      </c>
      <c r="P495" s="1" t="str">
        <f t="shared" si="60"/>
        <v>'993'</v>
      </c>
      <c r="Q495" s="1" t="str">
        <f t="shared" si="61"/>
        <v>'REVISED'</v>
      </c>
      <c r="R495" s="1" t="str">
        <f t="shared" si="62"/>
        <v>'Index'</v>
      </c>
      <c r="S495" s="1" t="str">
        <f t="shared" si="63"/>
        <v>'Capital Goods Price Index - CEP'</v>
      </c>
      <c r="T495" s="1" t="str">
        <f t="shared" si="64"/>
        <v>'Price Index by Item - Plant, Machinery and Equipment (Base: Sept 1999 = 1000)'</v>
      </c>
      <c r="U495" s="1" t="str">
        <f t="shared" si="65"/>
        <v>'Machinery for textile, apparel and leather production, and parts thereof'</v>
      </c>
    </row>
    <row r="496" spans="1:21" x14ac:dyDescent="0.3">
      <c r="A496" s="1" t="s">
        <v>818</v>
      </c>
      <c r="B496" s="1" t="s">
        <v>1278</v>
      </c>
      <c r="C496" s="1">
        <v>2008</v>
      </c>
      <c r="D496" s="1">
        <v>9</v>
      </c>
      <c r="E496" s="1">
        <v>1856</v>
      </c>
      <c r="F496" s="1" t="s">
        <v>2</v>
      </c>
      <c r="G496" s="1" t="s">
        <v>3</v>
      </c>
      <c r="H496" s="1" t="s">
        <v>4</v>
      </c>
      <c r="I496" s="1" t="s">
        <v>5</v>
      </c>
      <c r="J496" s="1" t="s">
        <v>40</v>
      </c>
      <c r="L496" s="1" t="str">
        <f t="shared" si="58"/>
        <v>'CEPQ'</v>
      </c>
      <c r="M496" s="1" t="str">
        <f t="shared" si="59"/>
        <v>'S2463'</v>
      </c>
      <c r="N496" s="1" t="str">
        <f t="shared" si="59"/>
        <v>'2008'</v>
      </c>
      <c r="O496" s="1" t="str">
        <f t="shared" si="59"/>
        <v>'9'</v>
      </c>
      <c r="P496" s="1" t="str">
        <f t="shared" si="60"/>
        <v>'1856'</v>
      </c>
      <c r="Q496" s="1" t="str">
        <f t="shared" si="61"/>
        <v>'FINAL'</v>
      </c>
      <c r="R496" s="1" t="str">
        <f t="shared" si="62"/>
        <v>'Index'</v>
      </c>
      <c r="S496" s="1" t="str">
        <f t="shared" si="63"/>
        <v>'Capital Goods Price Index - CEP'</v>
      </c>
      <c r="T496" s="1" t="str">
        <f t="shared" si="64"/>
        <v>'Price Index by Item - Plant, Machinery and Equipment (Base: Sept 1999 = 1000)'</v>
      </c>
      <c r="U496" s="1" t="str">
        <f t="shared" si="65"/>
        <v>'Insulated wire and cable; optical fibers cables'</v>
      </c>
    </row>
    <row r="497" spans="1:21" x14ac:dyDescent="0.3">
      <c r="A497" s="1" t="s">
        <v>818</v>
      </c>
      <c r="B497" s="1" t="s">
        <v>1279</v>
      </c>
      <c r="C497" s="1">
        <v>2012</v>
      </c>
      <c r="D497" s="1">
        <v>3</v>
      </c>
      <c r="E497" s="1">
        <v>1463</v>
      </c>
      <c r="F497" s="1" t="s">
        <v>2</v>
      </c>
      <c r="G497" s="1" t="s">
        <v>3</v>
      </c>
      <c r="H497" s="1" t="s">
        <v>4</v>
      </c>
      <c r="I497" s="1" t="s">
        <v>5</v>
      </c>
      <c r="J497" s="1" t="s">
        <v>50</v>
      </c>
      <c r="L497" s="1" t="str">
        <f t="shared" si="58"/>
        <v>'CEPQ'</v>
      </c>
      <c r="M497" s="1" t="str">
        <f t="shared" si="59"/>
        <v>'S2492'</v>
      </c>
      <c r="N497" s="1" t="str">
        <f t="shared" si="59"/>
        <v>'2012'</v>
      </c>
      <c r="O497" s="1" t="str">
        <f t="shared" si="59"/>
        <v>'3'</v>
      </c>
      <c r="P497" s="1" t="str">
        <f t="shared" si="60"/>
        <v>'1463'</v>
      </c>
      <c r="Q497" s="1" t="str">
        <f t="shared" si="61"/>
        <v>'FINAL'</v>
      </c>
      <c r="R497" s="1" t="str">
        <f t="shared" si="62"/>
        <v>'Index'</v>
      </c>
      <c r="S497" s="1" t="str">
        <f t="shared" si="63"/>
        <v>'Capital Goods Price Index - CEP'</v>
      </c>
      <c r="T497" s="1" t="str">
        <f t="shared" si="64"/>
        <v>'Price Index by Item - Plant, Machinery and Equipment (Base: Sept 1999 = 1000)'</v>
      </c>
      <c r="U497" s="1" t="str">
        <f t="shared" si="65"/>
        <v>'Bodies (coachwork) for motor vehicles; trailers and semi trailers; parts and accessories thereof'</v>
      </c>
    </row>
    <row r="498" spans="1:21" x14ac:dyDescent="0.3">
      <c r="A498" s="1" t="s">
        <v>818</v>
      </c>
      <c r="B498" s="1" t="s">
        <v>1280</v>
      </c>
      <c r="C498" s="1">
        <v>1996</v>
      </c>
      <c r="D498" s="1">
        <v>9</v>
      </c>
      <c r="E498" s="1">
        <v>987.27272700000003</v>
      </c>
      <c r="F498" s="1" t="s">
        <v>2</v>
      </c>
      <c r="G498" s="1" t="s">
        <v>3</v>
      </c>
      <c r="H498" s="1" t="s">
        <v>4</v>
      </c>
      <c r="I498" s="1" t="s">
        <v>52</v>
      </c>
      <c r="J498" s="1" t="s">
        <v>56</v>
      </c>
      <c r="L498" s="1" t="str">
        <f t="shared" si="58"/>
        <v>'CEPQ'</v>
      </c>
      <c r="M498" s="1" t="str">
        <f t="shared" si="59"/>
        <v>'S2BB'</v>
      </c>
      <c r="N498" s="1" t="str">
        <f t="shared" si="59"/>
        <v>'1996'</v>
      </c>
      <c r="O498" s="1" t="str">
        <f t="shared" si="59"/>
        <v>'9'</v>
      </c>
      <c r="P498" s="1" t="str">
        <f t="shared" si="60"/>
        <v>'987.272727'</v>
      </c>
      <c r="Q498" s="1" t="str">
        <f t="shared" si="61"/>
        <v>'FINAL'</v>
      </c>
      <c r="R498" s="1" t="str">
        <f t="shared" si="62"/>
        <v>'Index'</v>
      </c>
      <c r="S498" s="1" t="str">
        <f t="shared" si="63"/>
        <v>'Capital Goods Price Index - CEP'</v>
      </c>
      <c r="T498" s="1" t="str">
        <f t="shared" si="64"/>
        <v>'Price Index by Item of Capital Goods; (Base:September Quarter 1999 = 1000)'</v>
      </c>
      <c r="U498" s="1" t="str">
        <f t="shared" si="65"/>
        <v>'Warehouses, Factories'</v>
      </c>
    </row>
    <row r="499" spans="1:21" x14ac:dyDescent="0.3">
      <c r="A499" s="1" t="s">
        <v>818</v>
      </c>
      <c r="B499" s="1" t="s">
        <v>1108</v>
      </c>
      <c r="C499" s="1">
        <v>2015</v>
      </c>
      <c r="D499" s="1">
        <v>9</v>
      </c>
      <c r="E499" s="1">
        <v>1757</v>
      </c>
      <c r="F499" s="1" t="s">
        <v>2</v>
      </c>
      <c r="G499" s="1" t="s">
        <v>3</v>
      </c>
      <c r="H499" s="1" t="s">
        <v>4</v>
      </c>
      <c r="I499" s="1" t="s">
        <v>52</v>
      </c>
      <c r="J499" s="1" t="s">
        <v>63</v>
      </c>
      <c r="L499" s="1" t="str">
        <f t="shared" si="58"/>
        <v>'CEPQ'</v>
      </c>
      <c r="M499" s="1" t="str">
        <f t="shared" si="59"/>
        <v>'S2CB'</v>
      </c>
      <c r="N499" s="1" t="str">
        <f t="shared" si="59"/>
        <v>'2015'</v>
      </c>
      <c r="O499" s="1" t="str">
        <f t="shared" si="59"/>
        <v>'9'</v>
      </c>
      <c r="P499" s="1" t="str">
        <f t="shared" si="60"/>
        <v>'1757'</v>
      </c>
      <c r="Q499" s="1" t="str">
        <f t="shared" si="61"/>
        <v>'FINAL'</v>
      </c>
      <c r="R499" s="1" t="str">
        <f t="shared" si="62"/>
        <v>'Index'</v>
      </c>
      <c r="S499" s="1" t="str">
        <f t="shared" si="63"/>
        <v>'Capital Goods Price Index - CEP'</v>
      </c>
      <c r="T499" s="1" t="str">
        <f t="shared" si="64"/>
        <v>'Price Index by Item of Capital Goods; (Base:September Quarter 1999 = 1000)'</v>
      </c>
      <c r="U499" s="1" t="str">
        <f t="shared" si="65"/>
        <v>'Pipelines'</v>
      </c>
    </row>
    <row r="500" spans="1:21" x14ac:dyDescent="0.3">
      <c r="A500" s="1" t="s">
        <v>818</v>
      </c>
      <c r="B500" s="1" t="s">
        <v>1281</v>
      </c>
      <c r="C500" s="1">
        <v>1983</v>
      </c>
      <c r="D500" s="1">
        <v>3</v>
      </c>
      <c r="E500" s="1">
        <v>448.125246</v>
      </c>
      <c r="F500" s="1" t="s">
        <v>2</v>
      </c>
      <c r="G500" s="1" t="s">
        <v>3</v>
      </c>
      <c r="H500" s="1" t="s">
        <v>4</v>
      </c>
      <c r="I500" s="1" t="s">
        <v>52</v>
      </c>
      <c r="J500" s="1" t="s">
        <v>71</v>
      </c>
      <c r="L500" s="1" t="str">
        <f t="shared" si="58"/>
        <v>'CEPQ'</v>
      </c>
      <c r="M500" s="1" t="str">
        <f t="shared" si="59"/>
        <v>'S2DC'</v>
      </c>
      <c r="N500" s="1" t="str">
        <f t="shared" si="59"/>
        <v>'1983'</v>
      </c>
      <c r="O500" s="1" t="str">
        <f t="shared" si="59"/>
        <v>'3'</v>
      </c>
      <c r="P500" s="1" t="str">
        <f t="shared" si="60"/>
        <v>'448.125246'</v>
      </c>
      <c r="Q500" s="1" t="str">
        <f t="shared" si="61"/>
        <v>'FINAL'</v>
      </c>
      <c r="R500" s="1" t="str">
        <f t="shared" si="62"/>
        <v>'Index'</v>
      </c>
      <c r="S500" s="1" t="str">
        <f t="shared" si="63"/>
        <v>'Capital Goods Price Index - CEP'</v>
      </c>
      <c r="T500" s="1" t="str">
        <f t="shared" si="64"/>
        <v>'Price Index by Item of Capital Goods; (Base:September Quarter 1999 = 1000)'</v>
      </c>
      <c r="U500" s="1" t="str">
        <f t="shared" si="65"/>
        <v>'Irrigation and Land Drainage'</v>
      </c>
    </row>
    <row r="501" spans="1:21" x14ac:dyDescent="0.3">
      <c r="A501" s="1" t="s">
        <v>818</v>
      </c>
      <c r="B501" s="1" t="s">
        <v>819</v>
      </c>
      <c r="C501" s="1">
        <v>1992</v>
      </c>
      <c r="D501" s="1">
        <v>3</v>
      </c>
      <c r="E501" s="1">
        <v>921.43467099999998</v>
      </c>
      <c r="F501" s="1" t="s">
        <v>2</v>
      </c>
      <c r="G501" s="1" t="s">
        <v>3</v>
      </c>
      <c r="H501" s="1" t="s">
        <v>4</v>
      </c>
      <c r="I501" s="1" t="s">
        <v>52</v>
      </c>
      <c r="J501" s="1" t="s">
        <v>77</v>
      </c>
      <c r="L501" s="1" t="str">
        <f t="shared" si="58"/>
        <v>'CEPQ'</v>
      </c>
      <c r="M501" s="1" t="str">
        <f t="shared" si="59"/>
        <v>'S2EC'</v>
      </c>
      <c r="N501" s="1" t="str">
        <f t="shared" si="59"/>
        <v>'1992'</v>
      </c>
      <c r="O501" s="1" t="str">
        <f t="shared" si="59"/>
        <v>'3'</v>
      </c>
      <c r="P501" s="1" t="str">
        <f t="shared" si="60"/>
        <v>'921.434671'</v>
      </c>
      <c r="Q501" s="1" t="str">
        <f t="shared" si="61"/>
        <v>'FINAL'</v>
      </c>
      <c r="R501" s="1" t="str">
        <f t="shared" si="62"/>
        <v>'Index'</v>
      </c>
      <c r="S501" s="1" t="str">
        <f t="shared" si="63"/>
        <v>'Capital Goods Price Index - CEP'</v>
      </c>
      <c r="T501" s="1" t="str">
        <f t="shared" si="64"/>
        <v>'Price Index by Item of Capital Goods; (Base:September Quarter 1999 = 1000)'</v>
      </c>
      <c r="U501" s="1" t="str">
        <f t="shared" si="65"/>
        <v>'Commercial Vehicles 3500kg and Under'</v>
      </c>
    </row>
    <row r="502" spans="1:21" x14ac:dyDescent="0.3">
      <c r="A502" s="1" t="s">
        <v>818</v>
      </c>
      <c r="B502" s="1" t="s">
        <v>1282</v>
      </c>
      <c r="C502" s="1">
        <v>2001</v>
      </c>
      <c r="D502" s="1">
        <v>3</v>
      </c>
      <c r="E502" s="1">
        <v>1240</v>
      </c>
      <c r="F502" s="1" t="s">
        <v>2</v>
      </c>
      <c r="G502" s="1" t="s">
        <v>3</v>
      </c>
      <c r="H502" s="1" t="s">
        <v>4</v>
      </c>
      <c r="I502" s="1" t="s">
        <v>52</v>
      </c>
      <c r="J502" s="1" t="s">
        <v>61</v>
      </c>
      <c r="L502" s="1" t="str">
        <f t="shared" si="58"/>
        <v>'CEPQ'</v>
      </c>
      <c r="M502" s="1" t="str">
        <f t="shared" si="59"/>
        <v>'S2EG'</v>
      </c>
      <c r="N502" s="1" t="str">
        <f t="shared" si="59"/>
        <v>'2001'</v>
      </c>
      <c r="O502" s="1" t="str">
        <f t="shared" si="59"/>
        <v>'3'</v>
      </c>
      <c r="P502" s="1" t="str">
        <f t="shared" si="60"/>
        <v>'1240'</v>
      </c>
      <c r="Q502" s="1" t="str">
        <f t="shared" si="61"/>
        <v>'FINAL'</v>
      </c>
      <c r="R502" s="1" t="str">
        <f t="shared" si="62"/>
        <v>'Index'</v>
      </c>
      <c r="S502" s="1" t="str">
        <f t="shared" si="63"/>
        <v>'Capital Goods Price Index - CEP'</v>
      </c>
      <c r="T502" s="1" t="str">
        <f t="shared" si="64"/>
        <v>'Price Index by Item of Capital Goods; (Base:September Quarter 1999 = 1000)'</v>
      </c>
      <c r="U502" s="1" t="str">
        <f t="shared" si="65"/>
        <v>'Transport Ways'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FA525-ADEB-4066-AFD2-4FA8AFDA101D}">
  <dimension ref="A1:K502"/>
  <sheetViews>
    <sheetView tabSelected="1" zoomScaleNormal="100" workbookViewId="0"/>
  </sheetViews>
  <sheetFormatPr defaultRowHeight="15.05" x14ac:dyDescent="0.3"/>
  <cols>
    <col min="1" max="7" width="16.77734375" style="10" customWidth="1"/>
    <col min="8" max="8" width="32.77734375" style="10" customWidth="1"/>
    <col min="9" max="9" width="80.77734375" style="10" customWidth="1"/>
    <col min="10" max="10" width="96.77734375" style="10" customWidth="1"/>
    <col min="11" max="11" width="240.77734375" style="10" customWidth="1"/>
    <col min="12" max="16384" width="8.88671875" style="10"/>
  </cols>
  <sheetData>
    <row r="1" spans="1:11" s="9" customFormat="1" x14ac:dyDescent="0.3">
      <c r="A1" s="11" t="s">
        <v>815</v>
      </c>
      <c r="B1" s="11"/>
      <c r="C1" s="3" t="str">
        <f>CREATE_TABLE!$C$1</f>
        <v>BUSINDEX</v>
      </c>
      <c r="D1" s="11"/>
      <c r="E1" s="11"/>
      <c r="F1" s="11"/>
      <c r="G1" s="11"/>
      <c r="H1" s="11"/>
      <c r="I1" s="11"/>
      <c r="J1" s="11"/>
      <c r="K1" s="11"/>
    </row>
    <row r="2" spans="1:11" x14ac:dyDescent="0.3">
      <c r="A2" s="12" t="s">
        <v>2558</v>
      </c>
      <c r="B2" s="12" t="s">
        <v>2559</v>
      </c>
      <c r="C2" s="12" t="s">
        <v>2560</v>
      </c>
      <c r="D2" s="12" t="s">
        <v>2561</v>
      </c>
      <c r="E2" s="12" t="s">
        <v>2562</v>
      </c>
      <c r="F2" s="12" t="s">
        <v>2563</v>
      </c>
      <c r="G2" s="12" t="s">
        <v>2564</v>
      </c>
      <c r="H2" s="12" t="s">
        <v>2565</v>
      </c>
      <c r="I2" s="12" t="s">
        <v>2575</v>
      </c>
      <c r="J2" s="12" t="s">
        <v>2576</v>
      </c>
      <c r="K2" s="15" t="s">
        <v>2551</v>
      </c>
    </row>
    <row r="3" spans="1:11" x14ac:dyDescent="0.3">
      <c r="A3" s="1" t="s">
        <v>1285</v>
      </c>
      <c r="B3" s="1" t="s">
        <v>1286</v>
      </c>
      <c r="C3" s="1" t="s">
        <v>1287</v>
      </c>
      <c r="D3" s="1" t="s">
        <v>1288</v>
      </c>
      <c r="E3" s="1" t="s">
        <v>1289</v>
      </c>
      <c r="F3" s="1" t="s">
        <v>1290</v>
      </c>
      <c r="G3" s="1" t="s">
        <v>1291</v>
      </c>
      <c r="H3" s="1" t="s">
        <v>1292</v>
      </c>
      <c r="I3" s="1" t="s">
        <v>1293</v>
      </c>
      <c r="J3" s="1" t="s">
        <v>1294</v>
      </c>
      <c r="K3" s="8" t="str">
        <f>_xlfn.CONCAT("insert into ",$C$1," values(",A3,",",B3,",",C3,",",D3,",",E3,",",F3,",",G3,",",H3,",",I3,",",J3,");")</f>
        <v>insert into BUSINDEX values('CEPQ','S2EC','2017','3','1148','FINAL','Index','Capital Goods Price Index - CEP','Price Index by Item of Capital Goods; (Base:September Quarter 1999 = 1000)','Commercial Vehicles 3500kg and Under');</v>
      </c>
    </row>
    <row r="4" spans="1:11" x14ac:dyDescent="0.3">
      <c r="A4" s="1" t="s">
        <v>1285</v>
      </c>
      <c r="B4" s="1" t="s">
        <v>1295</v>
      </c>
      <c r="C4" s="1" t="s">
        <v>1296</v>
      </c>
      <c r="D4" s="1" t="s">
        <v>1297</v>
      </c>
      <c r="E4" s="1" t="s">
        <v>1298</v>
      </c>
      <c r="F4" s="1" t="s">
        <v>1290</v>
      </c>
      <c r="G4" s="1" t="s">
        <v>1291</v>
      </c>
      <c r="H4" s="1" t="s">
        <v>1292</v>
      </c>
      <c r="I4" s="1" t="s">
        <v>1293</v>
      </c>
      <c r="J4" s="1" t="s">
        <v>1299</v>
      </c>
      <c r="K4" s="8" t="str">
        <f t="shared" ref="K4:K67" si="0">_xlfn.CONCAT("insert into ",$C$1," values(",A4,",",B4,",",C4,",",D4,",",E4,",",F4,",",G4,",",H4,",",I4,",",J4,");")</f>
        <v>insert into BUSINDEX values('CEPQ','S2EJ','1984','9','556.385721','FINAL','Index','Capital Goods Price Index - CEP','Price Index by Item of Capital Goods; (Base:September Quarter 1999 = 1000)','Helicopters');</v>
      </c>
    </row>
    <row r="5" spans="1:11" x14ac:dyDescent="0.3">
      <c r="A5" s="1" t="s">
        <v>1285</v>
      </c>
      <c r="B5" s="1" t="s">
        <v>1300</v>
      </c>
      <c r="C5" s="1" t="s">
        <v>1301</v>
      </c>
      <c r="D5" s="1" t="s">
        <v>1288</v>
      </c>
      <c r="E5" s="1" t="s">
        <v>1302</v>
      </c>
      <c r="F5" s="1" t="s">
        <v>1290</v>
      </c>
      <c r="G5" s="1" t="s">
        <v>1291</v>
      </c>
      <c r="H5" s="1" t="s">
        <v>1292</v>
      </c>
      <c r="I5" s="1" t="s">
        <v>1303</v>
      </c>
      <c r="J5" s="1" t="s">
        <v>1304</v>
      </c>
      <c r="K5" s="8" t="str">
        <f t="shared" si="0"/>
        <v>insert into BUSINDEX values('CEPQ','S2GE','2002','3','1082','FINAL','Index','Capital Goods Price Index - CEP','Price Index by Group of Capital Goods (Base: September Quarter 1999 = 1000)','Transport Equipment');</v>
      </c>
    </row>
    <row r="6" spans="1:11" x14ac:dyDescent="0.3">
      <c r="A6" s="1" t="s">
        <v>1305</v>
      </c>
      <c r="B6" s="1" t="s">
        <v>1306</v>
      </c>
      <c r="C6" s="1" t="s">
        <v>1307</v>
      </c>
      <c r="D6" s="1" t="s">
        <v>1308</v>
      </c>
      <c r="E6" s="1" t="s">
        <v>1309</v>
      </c>
      <c r="F6" s="1" t="s">
        <v>1290</v>
      </c>
      <c r="G6" s="1" t="s">
        <v>1291</v>
      </c>
      <c r="H6" s="1" t="s">
        <v>1310</v>
      </c>
      <c r="I6" s="1" t="s">
        <v>1311</v>
      </c>
      <c r="J6" s="1" t="s">
        <v>1312</v>
      </c>
      <c r="K6" s="8" t="str">
        <f t="shared" si="0"/>
        <v>insert into BUSINDEX values('FPIQ','SEA01','2013','12','1000','FINAL','Index','Farm Inputs - FPI','Farm expense price index - Expense categories -  (Base Dec 2013 = 1000)','Horticulture and fruit growing farms - Administration');</v>
      </c>
    </row>
    <row r="7" spans="1:11" x14ac:dyDescent="0.3">
      <c r="A7" s="1" t="s">
        <v>1305</v>
      </c>
      <c r="B7" s="1" t="s">
        <v>1313</v>
      </c>
      <c r="C7" s="1" t="s">
        <v>1314</v>
      </c>
      <c r="D7" s="1" t="s">
        <v>1308</v>
      </c>
      <c r="E7" s="1" t="s">
        <v>1315</v>
      </c>
      <c r="F7" s="1" t="s">
        <v>1290</v>
      </c>
      <c r="G7" s="1" t="s">
        <v>1291</v>
      </c>
      <c r="H7" s="1" t="s">
        <v>1310</v>
      </c>
      <c r="I7" s="1" t="s">
        <v>1311</v>
      </c>
      <c r="J7" s="1" t="s">
        <v>1316</v>
      </c>
      <c r="K7" s="8" t="str">
        <f t="shared" si="0"/>
        <v>insert into BUSINDEX values('FPIQ','SEA15','1983','12','368.155333','FINAL','Index','Farm Inputs - FPI','Farm expense price index - Expense categories -  (Base Dec 2013 = 1000)','Horticulture and fruit growing farms - Fuel');</v>
      </c>
    </row>
    <row r="8" spans="1:11" x14ac:dyDescent="0.3">
      <c r="A8" s="1" t="s">
        <v>1305</v>
      </c>
      <c r="B8" s="1" t="s">
        <v>1317</v>
      </c>
      <c r="C8" s="1" t="s">
        <v>1318</v>
      </c>
      <c r="D8" s="1" t="s">
        <v>1308</v>
      </c>
      <c r="E8" s="1" t="s">
        <v>1319</v>
      </c>
      <c r="F8" s="1" t="s">
        <v>1290</v>
      </c>
      <c r="G8" s="1" t="s">
        <v>1291</v>
      </c>
      <c r="H8" s="1" t="s">
        <v>1310</v>
      </c>
      <c r="I8" s="1" t="s">
        <v>1311</v>
      </c>
      <c r="J8" s="1" t="s">
        <v>1320</v>
      </c>
      <c r="K8" s="8" t="str">
        <f t="shared" si="0"/>
        <v>insert into BUSINDEX values('FPIQ','SEA19','2004','12','1079.484425','FINAL','Index','Farm Inputs - FPI','Farm expense price index - Expense categories -  (Base Dec 2013 = 1000)','Horticulture and fruit growing farms - Packaging costs');</v>
      </c>
    </row>
    <row r="9" spans="1:11" x14ac:dyDescent="0.3">
      <c r="A9" s="1" t="s">
        <v>1305</v>
      </c>
      <c r="B9" s="1" t="s">
        <v>1321</v>
      </c>
      <c r="C9" s="1" t="s">
        <v>1322</v>
      </c>
      <c r="D9" s="1" t="s">
        <v>1323</v>
      </c>
      <c r="E9" s="1" t="s">
        <v>1324</v>
      </c>
      <c r="F9" s="1" t="s">
        <v>1290</v>
      </c>
      <c r="G9" s="1" t="s">
        <v>1291</v>
      </c>
      <c r="H9" s="1" t="s">
        <v>1310</v>
      </c>
      <c r="I9" s="1" t="s">
        <v>1311</v>
      </c>
      <c r="J9" s="1" t="s">
        <v>1325</v>
      </c>
      <c r="K9" s="8" t="str">
        <f t="shared" si="0"/>
        <v>insert into BUSINDEX values('FPIQ','SEA39','2018','6','1064','FINAL','Index','Farm Inputs - FPI','Farm expense price index - Expense categories -  (Base Dec 2013 = 1000)','Horticulture and fruit growing farms - Sub total including livestock');</v>
      </c>
    </row>
    <row r="10" spans="1:11" x14ac:dyDescent="0.3">
      <c r="A10" s="1" t="s">
        <v>1305</v>
      </c>
      <c r="B10" s="1" t="s">
        <v>1326</v>
      </c>
      <c r="C10" s="1" t="s">
        <v>1322</v>
      </c>
      <c r="D10" s="1" t="s">
        <v>1308</v>
      </c>
      <c r="E10" s="1" t="s">
        <v>1327</v>
      </c>
      <c r="F10" s="1" t="s">
        <v>1328</v>
      </c>
      <c r="G10" s="1" t="s">
        <v>1291</v>
      </c>
      <c r="H10" s="1" t="s">
        <v>1310</v>
      </c>
      <c r="I10" s="1" t="s">
        <v>1311</v>
      </c>
      <c r="J10" s="1" t="s">
        <v>1329</v>
      </c>
      <c r="K10" s="8" t="str">
        <f t="shared" si="0"/>
        <v>insert into BUSINDEX values('FPIQ','SEB09','2018','12','1078','REVISED','Index','Farm Inputs - FPI','Farm expense price index - Expense categories -  (Base Dec 2013 = 1000)','Sheep, beef, and grain farms - Grazing, cultivation, harvest, and purchase of animal feed');</v>
      </c>
    </row>
    <row r="11" spans="1:11" x14ac:dyDescent="0.3">
      <c r="A11" s="1" t="s">
        <v>1305</v>
      </c>
      <c r="B11" s="1" t="s">
        <v>1330</v>
      </c>
      <c r="C11" s="1" t="s">
        <v>1331</v>
      </c>
      <c r="D11" s="1" t="s">
        <v>1323</v>
      </c>
      <c r="E11" s="1" t="s">
        <v>1332</v>
      </c>
      <c r="F11" s="1" t="s">
        <v>1290</v>
      </c>
      <c r="G11" s="1" t="s">
        <v>1291</v>
      </c>
      <c r="H11" s="1" t="s">
        <v>1310</v>
      </c>
      <c r="I11" s="1" t="s">
        <v>1311</v>
      </c>
      <c r="J11" s="1" t="s">
        <v>1333</v>
      </c>
      <c r="K11" s="8" t="str">
        <f t="shared" si="0"/>
        <v>insert into BUSINDEX values('FPIQ','SEC01','2005','6','801.963048','FINAL','Index','Farm Inputs - FPI','Farm expense price index - Expense categories -  (Base Dec 2013 = 1000)','Dairy farms - Administration');</v>
      </c>
    </row>
    <row r="12" spans="1:11" x14ac:dyDescent="0.3">
      <c r="A12" s="1" t="s">
        <v>1305</v>
      </c>
      <c r="B12" s="1" t="s">
        <v>1334</v>
      </c>
      <c r="C12" s="1" t="s">
        <v>1335</v>
      </c>
      <c r="D12" s="1" t="s">
        <v>1323</v>
      </c>
      <c r="E12" s="1" t="s">
        <v>1336</v>
      </c>
      <c r="F12" s="1" t="s">
        <v>1290</v>
      </c>
      <c r="G12" s="1" t="s">
        <v>1291</v>
      </c>
      <c r="H12" s="1" t="s">
        <v>1310</v>
      </c>
      <c r="I12" s="1" t="s">
        <v>1311</v>
      </c>
      <c r="J12" s="1" t="s">
        <v>1337</v>
      </c>
      <c r="K12" s="8" t="str">
        <f t="shared" si="0"/>
        <v>insert into BUSINDEX values('FPIQ','SEC09','1996','6','545.951316','FINAL','Index','Farm Inputs - FPI','Farm expense price index - Expense categories -  (Base Dec 2013 = 1000)','Dairy farms - Grazing, cultivation, harvest, and purchase of animal feed');</v>
      </c>
    </row>
    <row r="13" spans="1:11" x14ac:dyDescent="0.3">
      <c r="A13" s="1" t="s">
        <v>1305</v>
      </c>
      <c r="B13" s="1" t="s">
        <v>1338</v>
      </c>
      <c r="C13" s="1" t="s">
        <v>1339</v>
      </c>
      <c r="D13" s="1" t="s">
        <v>1308</v>
      </c>
      <c r="E13" s="1" t="s">
        <v>1340</v>
      </c>
      <c r="F13" s="1" t="s">
        <v>1290</v>
      </c>
      <c r="G13" s="1" t="s">
        <v>1291</v>
      </c>
      <c r="H13" s="1" t="s">
        <v>1310</v>
      </c>
      <c r="I13" s="1" t="s">
        <v>1311</v>
      </c>
      <c r="J13" s="1" t="s">
        <v>1341</v>
      </c>
      <c r="K13" s="8" t="str">
        <f t="shared" si="0"/>
        <v>insert into BUSINDEX values('FPIQ','SEC16','1994','12','593.967517','FINAL','Index','Farm Inputs - FPI','Farm expense price index - Expense categories -  (Base Dec 2013 = 1000)','Dairy farms - Insurance premiums');</v>
      </c>
    </row>
    <row r="14" spans="1:11" x14ac:dyDescent="0.3">
      <c r="A14" s="1" t="s">
        <v>1305</v>
      </c>
      <c r="B14" s="1" t="s">
        <v>1342</v>
      </c>
      <c r="C14" s="1" t="s">
        <v>1343</v>
      </c>
      <c r="D14" s="1" t="s">
        <v>1323</v>
      </c>
      <c r="E14" s="1" t="s">
        <v>1344</v>
      </c>
      <c r="F14" s="1" t="s">
        <v>1290</v>
      </c>
      <c r="G14" s="1" t="s">
        <v>1291</v>
      </c>
      <c r="H14" s="1" t="s">
        <v>1310</v>
      </c>
      <c r="I14" s="1" t="s">
        <v>1311</v>
      </c>
      <c r="J14" s="1" t="s">
        <v>1345</v>
      </c>
      <c r="K14" s="8" t="str">
        <f t="shared" si="0"/>
        <v>insert into BUSINDEX values('FPIQ','SEC29','1987','6','463.09633','FINAL','Index','Farm Inputs - FPI','Farm expense price index - Expense categories -  (Base Dec 2013 = 1000)','Dairy farms - Sub total excluding livestock');</v>
      </c>
    </row>
    <row r="15" spans="1:11" x14ac:dyDescent="0.3">
      <c r="A15" s="1" t="s">
        <v>1305</v>
      </c>
      <c r="B15" s="1" t="s">
        <v>1346</v>
      </c>
      <c r="C15" s="1" t="s">
        <v>1347</v>
      </c>
      <c r="D15" s="1" t="s">
        <v>1308</v>
      </c>
      <c r="E15" s="1" t="s">
        <v>1348</v>
      </c>
      <c r="F15" s="1" t="s">
        <v>1290</v>
      </c>
      <c r="G15" s="1" t="s">
        <v>1291</v>
      </c>
      <c r="H15" s="1" t="s">
        <v>1310</v>
      </c>
      <c r="I15" s="1" t="s">
        <v>1311</v>
      </c>
      <c r="J15" s="1" t="s">
        <v>1349</v>
      </c>
      <c r="K15" s="8" t="str">
        <f t="shared" si="0"/>
        <v>insert into BUSINDEX values('FPIQ','SEC43','1997','12','724.184783','FINAL','Index','Farm Inputs - FPI','Farm expense price index - Expense categories -  (Base Dec 2013 = 1000)','Dairy farms - Wages and salaries');</v>
      </c>
    </row>
    <row r="16" spans="1:11" x14ac:dyDescent="0.3">
      <c r="A16" s="1" t="s">
        <v>1305</v>
      </c>
      <c r="B16" s="1" t="s">
        <v>1350</v>
      </c>
      <c r="C16" s="1" t="s">
        <v>1322</v>
      </c>
      <c r="D16" s="1" t="s">
        <v>1323</v>
      </c>
      <c r="E16" s="1" t="s">
        <v>1351</v>
      </c>
      <c r="F16" s="1" t="s">
        <v>1290</v>
      </c>
      <c r="G16" s="1" t="s">
        <v>1291</v>
      </c>
      <c r="H16" s="1" t="s">
        <v>1310</v>
      </c>
      <c r="I16" s="1" t="s">
        <v>1311</v>
      </c>
      <c r="J16" s="1" t="s">
        <v>1352</v>
      </c>
      <c r="K16" s="8" t="str">
        <f t="shared" si="0"/>
        <v>insert into BUSINDEX values('FPIQ','SED18','2018','6','1134','FINAL','Index','Farm Inputs - FPI','Farm expense price index - Expense categories -  (Base Dec 2013 = 1000)','Poultry, deer, and other livestock - Repairs, maintenance, and motor vehicle repairs');</v>
      </c>
    </row>
    <row r="17" spans="1:11" x14ac:dyDescent="0.3">
      <c r="A17" s="1" t="s">
        <v>1305</v>
      </c>
      <c r="B17" s="1" t="s">
        <v>1353</v>
      </c>
      <c r="C17" s="1" t="s">
        <v>1343</v>
      </c>
      <c r="D17" s="1" t="s">
        <v>1308</v>
      </c>
      <c r="E17" s="1" t="s">
        <v>1354</v>
      </c>
      <c r="F17" s="1" t="s">
        <v>1290</v>
      </c>
      <c r="G17" s="1" t="s">
        <v>1291</v>
      </c>
      <c r="H17" s="1" t="s">
        <v>1310</v>
      </c>
      <c r="I17" s="1" t="s">
        <v>1311</v>
      </c>
      <c r="J17" s="1" t="s">
        <v>1355</v>
      </c>
      <c r="K17" s="8" t="str">
        <f t="shared" si="0"/>
        <v>insert into BUSINDEX values('FPIQ','SEE06','1987','12','402.659875','FINAL','Index','Farm Inputs - FPI','Farm expense price index - Expense categories -  (Base Dec 2013 = 1000)','Sheep and beef farms - Electricity');</v>
      </c>
    </row>
    <row r="18" spans="1:11" x14ac:dyDescent="0.3">
      <c r="A18" s="1" t="s">
        <v>1305</v>
      </c>
      <c r="B18" s="1" t="s">
        <v>1356</v>
      </c>
      <c r="C18" s="1" t="s">
        <v>1357</v>
      </c>
      <c r="D18" s="1" t="s">
        <v>1323</v>
      </c>
      <c r="E18" s="1" t="s">
        <v>1358</v>
      </c>
      <c r="F18" s="1" t="s">
        <v>1290</v>
      </c>
      <c r="G18" s="1" t="s">
        <v>1291</v>
      </c>
      <c r="H18" s="1" t="s">
        <v>1310</v>
      </c>
      <c r="I18" s="1" t="s">
        <v>1311</v>
      </c>
      <c r="J18" s="1" t="s">
        <v>1359</v>
      </c>
      <c r="K18" s="8" t="str">
        <f t="shared" si="0"/>
        <v>insert into BUSINDEX values('FPIQ','SEE15','1986','6','412.480502','FINAL','Index','Farm Inputs - FPI','Farm expense price index - Expense categories -  (Base Dec 2013 = 1000)','Sheep and beef farms - Fuel');</v>
      </c>
    </row>
    <row r="19" spans="1:11" x14ac:dyDescent="0.3">
      <c r="A19" s="1" t="s">
        <v>1305</v>
      </c>
      <c r="B19" s="1" t="s">
        <v>1360</v>
      </c>
      <c r="C19" s="1" t="s">
        <v>1361</v>
      </c>
      <c r="D19" s="1" t="s">
        <v>1323</v>
      </c>
      <c r="E19" s="1" t="s">
        <v>1362</v>
      </c>
      <c r="F19" s="1" t="s">
        <v>1290</v>
      </c>
      <c r="G19" s="1" t="s">
        <v>1291</v>
      </c>
      <c r="H19" s="1" t="s">
        <v>1310</v>
      </c>
      <c r="I19" s="1" t="s">
        <v>1311</v>
      </c>
      <c r="J19" s="1" t="s">
        <v>1363</v>
      </c>
      <c r="K19" s="8" t="str">
        <f t="shared" si="0"/>
        <v>insert into BUSINDEX values('FPIQ','SEE20','2007','6','794.488557','FINAL','Index','Farm Inputs - FPI','Farm expense price index - Expense categories -  (Base Dec 2013 = 1000)','Sheep and beef farms - Shearing costs');</v>
      </c>
    </row>
    <row r="20" spans="1:11" x14ac:dyDescent="0.3">
      <c r="A20" s="1" t="s">
        <v>1305</v>
      </c>
      <c r="B20" s="1" t="s">
        <v>1364</v>
      </c>
      <c r="C20" s="1" t="s">
        <v>1365</v>
      </c>
      <c r="D20" s="1" t="s">
        <v>1308</v>
      </c>
      <c r="E20" s="1" t="s">
        <v>1366</v>
      </c>
      <c r="F20" s="1" t="s">
        <v>1290</v>
      </c>
      <c r="G20" s="1" t="s">
        <v>1291</v>
      </c>
      <c r="H20" s="1" t="s">
        <v>1310</v>
      </c>
      <c r="I20" s="1" t="s">
        <v>1311</v>
      </c>
      <c r="J20" s="1" t="s">
        <v>1367</v>
      </c>
      <c r="K20" s="8" t="str">
        <f t="shared" si="0"/>
        <v>insert into BUSINDEX values('FPIQ','SEE39','2020','12','1172','FINAL','Index','Farm Inputs - FPI','Farm expense price index - Expense categories -  (Base Dec 2013 = 1000)','Sheep and beef farms - Sub total including livestock');</v>
      </c>
    </row>
    <row r="21" spans="1:11" x14ac:dyDescent="0.3">
      <c r="A21" s="1" t="s">
        <v>1305</v>
      </c>
      <c r="B21" s="1" t="s">
        <v>1368</v>
      </c>
      <c r="C21" s="1" t="s">
        <v>1369</v>
      </c>
      <c r="D21" s="1" t="s">
        <v>1308</v>
      </c>
      <c r="E21" s="1" t="s">
        <v>1370</v>
      </c>
      <c r="F21" s="1" t="s">
        <v>1290</v>
      </c>
      <c r="G21" s="1" t="s">
        <v>1291</v>
      </c>
      <c r="H21" s="1" t="s">
        <v>1310</v>
      </c>
      <c r="I21" s="1" t="s">
        <v>1311</v>
      </c>
      <c r="J21" s="1" t="s">
        <v>1371</v>
      </c>
      <c r="K21" s="8" t="str">
        <f t="shared" si="0"/>
        <v>insert into BUSINDEX values('FPIQ','SEF01','2012','12','977.5659','FINAL','Index','Farm Inputs - FPI','Farm expense price index - Expense categories -  (Base Dec 2013 = 1000)','Cropping and other farms - Administration');</v>
      </c>
    </row>
    <row r="22" spans="1:11" x14ac:dyDescent="0.3">
      <c r="A22" s="1" t="s">
        <v>1305</v>
      </c>
      <c r="B22" s="1" t="s">
        <v>1372</v>
      </c>
      <c r="C22" s="1" t="s">
        <v>1373</v>
      </c>
      <c r="D22" s="1" t="s">
        <v>1323</v>
      </c>
      <c r="E22" s="1" t="s">
        <v>1374</v>
      </c>
      <c r="F22" s="1" t="s">
        <v>1290</v>
      </c>
      <c r="G22" s="1" t="s">
        <v>1291</v>
      </c>
      <c r="H22" s="1" t="s">
        <v>1310</v>
      </c>
      <c r="I22" s="1" t="s">
        <v>1311</v>
      </c>
      <c r="J22" s="1" t="s">
        <v>1375</v>
      </c>
      <c r="K22" s="8" t="str">
        <f t="shared" si="0"/>
        <v>insert into BUSINDEX values('FPIQ','SEF13','2011','6','969.18562','FINAL','Index','Farm Inputs - FPI','Farm expense price index - Expense categories -  (Base Dec 2013 = 1000)','Cropping and other farms - Fertiliser, lime and seeds');</v>
      </c>
    </row>
    <row r="23" spans="1:11" x14ac:dyDescent="0.3">
      <c r="A23" s="1" t="s">
        <v>1305</v>
      </c>
      <c r="B23" s="1" t="s">
        <v>1376</v>
      </c>
      <c r="C23" s="1" t="s">
        <v>1377</v>
      </c>
      <c r="D23" s="1" t="s">
        <v>1308</v>
      </c>
      <c r="E23" s="1" t="s">
        <v>1378</v>
      </c>
      <c r="F23" s="1" t="s">
        <v>1290</v>
      </c>
      <c r="G23" s="1" t="s">
        <v>1291</v>
      </c>
      <c r="H23" s="1" t="s">
        <v>1310</v>
      </c>
      <c r="I23" s="1" t="s">
        <v>1311</v>
      </c>
      <c r="J23" s="1" t="s">
        <v>1379</v>
      </c>
      <c r="K23" s="8" t="str">
        <f t="shared" si="0"/>
        <v>insert into BUSINDEX values('FPIQ','SEF18','1993','12','589.816934','FINAL','Index','Farm Inputs - FPI','Farm expense price index - Expense categories -  (Base Dec 2013 = 1000)','Cropping and other farms - Repairs, maintenance, and motor vehicle repairs');</v>
      </c>
    </row>
    <row r="24" spans="1:11" x14ac:dyDescent="0.3">
      <c r="A24" s="1" t="s">
        <v>1305</v>
      </c>
      <c r="B24" s="1" t="s">
        <v>1380</v>
      </c>
      <c r="C24" s="1" t="s">
        <v>1381</v>
      </c>
      <c r="D24" s="1" t="s">
        <v>1308</v>
      </c>
      <c r="E24" s="1" t="s">
        <v>1382</v>
      </c>
      <c r="F24" s="1" t="s">
        <v>1290</v>
      </c>
      <c r="G24" s="1" t="s">
        <v>1291</v>
      </c>
      <c r="H24" s="1" t="s">
        <v>1310</v>
      </c>
      <c r="I24" s="1" t="s">
        <v>1311</v>
      </c>
      <c r="J24" s="1" t="s">
        <v>1383</v>
      </c>
      <c r="K24" s="8" t="str">
        <f t="shared" si="0"/>
        <v>insert into BUSINDEX values('FPIQ','SEF31','1988','12','294.326616','FINAL','Index','Farm Inputs - FPI','Farm expense price index - Expense categories -  (Base Dec 2013 = 1000)','Cropping and other farms - Livestock purchases');</v>
      </c>
    </row>
    <row r="25" spans="1:11" x14ac:dyDescent="0.3">
      <c r="A25" s="1" t="s">
        <v>1305</v>
      </c>
      <c r="B25" s="1" t="s">
        <v>1384</v>
      </c>
      <c r="C25" s="1" t="s">
        <v>1385</v>
      </c>
      <c r="D25" s="1" t="s">
        <v>1323</v>
      </c>
      <c r="E25" s="1" t="s">
        <v>1386</v>
      </c>
      <c r="F25" s="1" t="s">
        <v>1290</v>
      </c>
      <c r="G25" s="1" t="s">
        <v>1291</v>
      </c>
      <c r="H25" s="1" t="s">
        <v>1310</v>
      </c>
      <c r="I25" s="1" t="s">
        <v>1311</v>
      </c>
      <c r="J25" s="1" t="s">
        <v>1387</v>
      </c>
      <c r="K25" s="8" t="str">
        <f t="shared" si="0"/>
        <v>insert into BUSINDEX values('FPIQ','SEF49','2009','6','','FINAL','Index','Farm Inputs - FPI','Farm expense price index - Expense categories -  (Base Dec 2013 = 1000)','Cropping and other farms - All inputs excluding livestock');</v>
      </c>
    </row>
    <row r="26" spans="1:11" x14ac:dyDescent="0.3">
      <c r="A26" s="1" t="s">
        <v>1305</v>
      </c>
      <c r="B26" s="1" t="s">
        <v>1388</v>
      </c>
      <c r="C26" s="1" t="s">
        <v>1389</v>
      </c>
      <c r="D26" s="1" t="s">
        <v>1308</v>
      </c>
      <c r="E26" s="1" t="s">
        <v>1390</v>
      </c>
      <c r="F26" s="1" t="s">
        <v>1290</v>
      </c>
      <c r="G26" s="1" t="s">
        <v>1291</v>
      </c>
      <c r="H26" s="1" t="s">
        <v>1310</v>
      </c>
      <c r="I26" s="1" t="s">
        <v>1311</v>
      </c>
      <c r="J26" s="1" t="s">
        <v>1391</v>
      </c>
      <c r="K26" s="8" t="str">
        <f t="shared" si="0"/>
        <v>insert into BUSINDEX values('FPIQ','SEH06','2001','12','463.578947','FINAL','Index','Farm Inputs - FPI','Farm expense price index - Expense categories -  (Base Dec 2013 = 1000)','All farms - Electricity');</v>
      </c>
    </row>
    <row r="27" spans="1:11" x14ac:dyDescent="0.3">
      <c r="A27" s="1" t="s">
        <v>1305</v>
      </c>
      <c r="B27" s="1" t="s">
        <v>1392</v>
      </c>
      <c r="C27" s="1" t="s">
        <v>1393</v>
      </c>
      <c r="D27" s="1" t="s">
        <v>1323</v>
      </c>
      <c r="E27" s="1" t="s">
        <v>1394</v>
      </c>
      <c r="F27" s="1" t="s">
        <v>1290</v>
      </c>
      <c r="G27" s="1" t="s">
        <v>1291</v>
      </c>
      <c r="H27" s="1" t="s">
        <v>1310</v>
      </c>
      <c r="I27" s="1" t="s">
        <v>1311</v>
      </c>
      <c r="J27" s="1" t="s">
        <v>1395</v>
      </c>
      <c r="K27" s="8" t="str">
        <f t="shared" si="0"/>
        <v>insert into BUSINDEX values('FPIQ','SEH15','2000','6','476.366626','FINAL','Index','Farm Inputs - FPI','Farm expense price index - Expense categories -  (Base Dec 2013 = 1000)','All farms - Fuel');</v>
      </c>
    </row>
    <row r="28" spans="1:11" x14ac:dyDescent="0.3">
      <c r="A28" s="1" t="s">
        <v>1305</v>
      </c>
      <c r="B28" s="1" t="s">
        <v>1396</v>
      </c>
      <c r="C28" s="1" t="s">
        <v>1397</v>
      </c>
      <c r="D28" s="1" t="s">
        <v>1308</v>
      </c>
      <c r="E28" s="1" t="s">
        <v>1398</v>
      </c>
      <c r="F28" s="1" t="s">
        <v>1290</v>
      </c>
      <c r="G28" s="1" t="s">
        <v>1291</v>
      </c>
      <c r="H28" s="1" t="s">
        <v>1310</v>
      </c>
      <c r="I28" s="1" t="s">
        <v>1311</v>
      </c>
      <c r="J28" s="1" t="s">
        <v>1399</v>
      </c>
      <c r="K28" s="8" t="str">
        <f t="shared" si="0"/>
        <v>insert into BUSINDEX values('FPIQ','SEH20','1982','12','326.395152','FINAL','Index','Farm Inputs - FPI','Farm expense price index - Expense categories -  (Base Dec 2013 = 1000)','All farms - Shearing costs');</v>
      </c>
    </row>
    <row r="29" spans="1:11" x14ac:dyDescent="0.3">
      <c r="A29" s="1" t="s">
        <v>1305</v>
      </c>
      <c r="B29" s="1" t="s">
        <v>1400</v>
      </c>
      <c r="C29" s="1" t="s">
        <v>1335</v>
      </c>
      <c r="D29" s="1" t="s">
        <v>1323</v>
      </c>
      <c r="E29" s="1" t="s">
        <v>1401</v>
      </c>
      <c r="F29" s="1" t="s">
        <v>1290</v>
      </c>
      <c r="G29" s="1" t="s">
        <v>1291</v>
      </c>
      <c r="H29" s="1" t="s">
        <v>1310</v>
      </c>
      <c r="I29" s="1" t="s">
        <v>1311</v>
      </c>
      <c r="J29" s="1" t="s">
        <v>1402</v>
      </c>
      <c r="K29" s="8" t="str">
        <f t="shared" si="0"/>
        <v>insert into BUSINDEX values('FPIQ','SEH39','1996','6','560.200669','FINAL','Index','Farm Inputs - FPI','Farm expense price index - Expense categories -  (Base Dec 2013 = 1000)','All farms - Sub total including livestock');</v>
      </c>
    </row>
    <row r="30" spans="1:11" x14ac:dyDescent="0.3">
      <c r="A30" s="1" t="s">
        <v>1403</v>
      </c>
      <c r="B30" s="1" t="s">
        <v>1404</v>
      </c>
      <c r="C30" s="1" t="s">
        <v>1339</v>
      </c>
      <c r="D30" s="1" t="s">
        <v>1297</v>
      </c>
      <c r="E30" s="1" t="s">
        <v>1405</v>
      </c>
      <c r="F30" s="1" t="s">
        <v>1290</v>
      </c>
      <c r="G30" s="1" t="s">
        <v>1291</v>
      </c>
      <c r="H30" s="1" t="s">
        <v>1406</v>
      </c>
      <c r="I30" s="1" t="s">
        <v>1407</v>
      </c>
      <c r="J30" s="1" t="s">
        <v>1408</v>
      </c>
      <c r="K30" s="8" t="str">
        <f t="shared" si="0"/>
        <v>insert into BUSINDEX values('NRGQ','SICZ1','1994','9','959','FINAL','Index','Energy Statistics - NRG','Energy Price Indexes - Base Period December 1996 quarter (=1000)','Commercial Electricity');</v>
      </c>
    </row>
    <row r="31" spans="1:11" x14ac:dyDescent="0.3">
      <c r="A31" s="1" t="s">
        <v>1403</v>
      </c>
      <c r="B31" s="1" t="s">
        <v>1409</v>
      </c>
      <c r="C31" s="1" t="s">
        <v>1307</v>
      </c>
      <c r="D31" s="1" t="s">
        <v>1297</v>
      </c>
      <c r="E31" s="1" t="s">
        <v>1410</v>
      </c>
      <c r="F31" s="1" t="s">
        <v>1290</v>
      </c>
      <c r="G31" s="1" t="s">
        <v>1291</v>
      </c>
      <c r="H31" s="1" t="s">
        <v>1406</v>
      </c>
      <c r="I31" s="1" t="s">
        <v>1407</v>
      </c>
      <c r="J31" s="1" t="s">
        <v>1411</v>
      </c>
      <c r="K31" s="8" t="str">
        <f t="shared" si="0"/>
        <v>insert into BUSINDEX values('NRGQ','SIHZ1','2013','9','2131','FINAL','Index','Energy Statistics - NRG','Energy Price Indexes - Base Period December 1996 quarter (=1000)','Household Electricity');</v>
      </c>
    </row>
    <row r="32" spans="1:11" x14ac:dyDescent="0.3">
      <c r="A32" s="1" t="s">
        <v>1412</v>
      </c>
      <c r="B32" s="1" t="s">
        <v>1413</v>
      </c>
      <c r="C32" s="1" t="s">
        <v>1414</v>
      </c>
      <c r="D32" s="1" t="s">
        <v>1288</v>
      </c>
      <c r="E32" s="1" t="s">
        <v>1415</v>
      </c>
      <c r="F32" s="1" t="s">
        <v>1290</v>
      </c>
      <c r="G32" s="1" t="s">
        <v>1291</v>
      </c>
      <c r="H32" s="1" t="s">
        <v>1416</v>
      </c>
      <c r="I32" s="1" t="s">
        <v>1417</v>
      </c>
      <c r="J32" s="1" t="s">
        <v>1418</v>
      </c>
      <c r="K32" s="8" t="str">
        <f t="shared" si="0"/>
        <v>insert into BUSINDEX values('PPIQ','SQN800000','2016','3','1022','FINAL','Index','Producers Price Index - PPI','Inputs (ANZSIC06) - NZSIOC level 1, Base: Dec. 2010 quarter (=1000)','All Industries Excl Admin Health Education');</v>
      </c>
    </row>
    <row r="33" spans="1:11" x14ac:dyDescent="0.3">
      <c r="A33" s="1" t="s">
        <v>1412</v>
      </c>
      <c r="B33" s="1" t="s">
        <v>1419</v>
      </c>
      <c r="C33" s="1" t="s">
        <v>1307</v>
      </c>
      <c r="D33" s="1" t="s">
        <v>1308</v>
      </c>
      <c r="E33" s="1" t="s">
        <v>1420</v>
      </c>
      <c r="F33" s="1" t="s">
        <v>1290</v>
      </c>
      <c r="G33" s="1" t="s">
        <v>1291</v>
      </c>
      <c r="H33" s="1" t="s">
        <v>1416</v>
      </c>
      <c r="I33" s="1" t="s">
        <v>1417</v>
      </c>
      <c r="J33" s="1" t="s">
        <v>1421</v>
      </c>
      <c r="K33" s="8" t="str">
        <f t="shared" si="0"/>
        <v>insert into BUSINDEX values('PPIQ','SQNAA0000','2013','12','1076','FINAL','Index','Producers Price Index - PPI','Inputs (ANZSIC06) - NZSIOC level 1, Base: Dec. 2010 quarter (=1000)','Agriculture, Forestry and Fishing');</v>
      </c>
    </row>
    <row r="34" spans="1:11" x14ac:dyDescent="0.3">
      <c r="A34" s="1" t="s">
        <v>1412</v>
      </c>
      <c r="B34" s="1" t="s">
        <v>1422</v>
      </c>
      <c r="C34" s="1" t="s">
        <v>1423</v>
      </c>
      <c r="D34" s="1" t="s">
        <v>1288</v>
      </c>
      <c r="E34" s="1" t="s">
        <v>1424</v>
      </c>
      <c r="F34" s="1" t="s">
        <v>1290</v>
      </c>
      <c r="G34" s="1" t="s">
        <v>1291</v>
      </c>
      <c r="H34" s="1" t="s">
        <v>1416</v>
      </c>
      <c r="I34" s="1" t="s">
        <v>1425</v>
      </c>
      <c r="J34" s="1" t="s">
        <v>1426</v>
      </c>
      <c r="K34" s="8" t="str">
        <f t="shared" si="0"/>
        <v>insert into BUSINDEX values('PPIQ','SQNAA131X','2019','3','1158','FINAL','Index','Producers Price Index - PPI','Inputs (ANZSIC06) - NZSIOC level 4, Base: Dec. 2010 quarter (=1000)','Dairy Cattle Farming');</v>
      </c>
    </row>
    <row r="35" spans="1:11" x14ac:dyDescent="0.3">
      <c r="A35" s="1" t="s">
        <v>1412</v>
      </c>
      <c r="B35" s="1" t="s">
        <v>1427</v>
      </c>
      <c r="C35" s="1" t="s">
        <v>1393</v>
      </c>
      <c r="D35" s="1" t="s">
        <v>1308</v>
      </c>
      <c r="E35" s="1" t="s">
        <v>1428</v>
      </c>
      <c r="F35" s="1" t="s">
        <v>1290</v>
      </c>
      <c r="G35" s="1" t="s">
        <v>1291</v>
      </c>
      <c r="H35" s="1" t="s">
        <v>1416</v>
      </c>
      <c r="I35" s="1" t="s">
        <v>1425</v>
      </c>
      <c r="J35" s="1" t="s">
        <v>1429</v>
      </c>
      <c r="K35" s="8" t="str">
        <f t="shared" si="0"/>
        <v>insert into BUSINDEX values('PPIQ','SQNAA311X','2000','12','912','FINAL','Index','Producers Price Index - PPI','Inputs (ANZSIC06) - NZSIOC level 4, Base: Dec. 2010 quarter (=1000)','Aquaculture');</v>
      </c>
    </row>
    <row r="36" spans="1:11" x14ac:dyDescent="0.3">
      <c r="A36" s="1" t="s">
        <v>1412</v>
      </c>
      <c r="B36" s="1" t="s">
        <v>1430</v>
      </c>
      <c r="C36" s="1" t="s">
        <v>1287</v>
      </c>
      <c r="D36" s="1" t="s">
        <v>1308</v>
      </c>
      <c r="E36" s="1" t="s">
        <v>1431</v>
      </c>
      <c r="F36" s="1" t="s">
        <v>1290</v>
      </c>
      <c r="G36" s="1" t="s">
        <v>1291</v>
      </c>
      <c r="H36" s="1" t="s">
        <v>1416</v>
      </c>
      <c r="I36" s="1" t="s">
        <v>1432</v>
      </c>
      <c r="J36" s="1" t="s">
        <v>1433</v>
      </c>
      <c r="K36" s="8" t="str">
        <f t="shared" si="0"/>
        <v>insert into BUSINDEX values('PPIQ','SQNC01200','2017','12','1103','FINAL','Index','Producers Price Index - PPI','Published input commodities, Base Dec 2009','Vegetables');</v>
      </c>
    </row>
    <row r="37" spans="1:11" x14ac:dyDescent="0.3">
      <c r="A37" s="1" t="s">
        <v>1412</v>
      </c>
      <c r="B37" s="1" t="s">
        <v>1434</v>
      </c>
      <c r="C37" s="1" t="s">
        <v>1307</v>
      </c>
      <c r="D37" s="1" t="s">
        <v>1288</v>
      </c>
      <c r="E37" s="1" t="s">
        <v>1435</v>
      </c>
      <c r="F37" s="1" t="s">
        <v>1290</v>
      </c>
      <c r="G37" s="1" t="s">
        <v>1291</v>
      </c>
      <c r="H37" s="1" t="s">
        <v>1416</v>
      </c>
      <c r="I37" s="1" t="s">
        <v>1432</v>
      </c>
      <c r="J37" s="1" t="s">
        <v>1436</v>
      </c>
      <c r="K37" s="8" t="str">
        <f t="shared" si="0"/>
        <v>insert into BUSINDEX values('PPIQ','SQNC23250','2013','3','1147','FINAL','Index','Producers Price Index - PPI','Published input commodities, Base Dec 2009','Animal and vegetable oils and fats, starches, and grain products');</v>
      </c>
    </row>
    <row r="38" spans="1:11" x14ac:dyDescent="0.3">
      <c r="A38" s="1" t="s">
        <v>1412</v>
      </c>
      <c r="B38" s="1" t="s">
        <v>1437</v>
      </c>
      <c r="C38" s="1" t="s">
        <v>1438</v>
      </c>
      <c r="D38" s="1" t="s">
        <v>1297</v>
      </c>
      <c r="E38" s="1" t="s">
        <v>1439</v>
      </c>
      <c r="F38" s="1" t="s">
        <v>1290</v>
      </c>
      <c r="G38" s="1" t="s">
        <v>1440</v>
      </c>
      <c r="H38" s="1" t="s">
        <v>1416</v>
      </c>
      <c r="I38" s="1" t="s">
        <v>1432</v>
      </c>
      <c r="J38" s="1" t="s">
        <v>1441</v>
      </c>
      <c r="K38" s="8" t="str">
        <f t="shared" si="0"/>
        <v>insert into BUSINDEX values('PPIQ','SQNC34000','2015','9','0.4','FINAL','Percent','Producers Price Index - PPI','Published input commodities, Base Dec 2009','Basic chemicals including methanol');</v>
      </c>
    </row>
    <row r="39" spans="1:11" x14ac:dyDescent="0.3">
      <c r="A39" s="1" t="s">
        <v>1412</v>
      </c>
      <c r="B39" s="1" t="s">
        <v>1442</v>
      </c>
      <c r="C39" s="1" t="s">
        <v>1443</v>
      </c>
      <c r="D39" s="1" t="s">
        <v>1308</v>
      </c>
      <c r="E39" s="1" t="s">
        <v>1444</v>
      </c>
      <c r="F39" s="1" t="s">
        <v>1328</v>
      </c>
      <c r="G39" s="1" t="s">
        <v>1291</v>
      </c>
      <c r="H39" s="1" t="s">
        <v>1416</v>
      </c>
      <c r="I39" s="1" t="s">
        <v>1432</v>
      </c>
      <c r="J39" s="1" t="s">
        <v>1445</v>
      </c>
      <c r="K39" s="8" t="str">
        <f t="shared" si="0"/>
        <v>insert into BUSINDEX values('PPIQ','SQNC43550','2010','12','942','REVISED','Index','Producers Price Index - PPI','Published input commodities, Base Dec 2009','Railway, aircraft, and other transport equipment and parts');</v>
      </c>
    </row>
    <row r="40" spans="1:11" x14ac:dyDescent="0.3">
      <c r="A40" s="1" t="s">
        <v>1412</v>
      </c>
      <c r="B40" s="1" t="s">
        <v>1446</v>
      </c>
      <c r="C40" s="1" t="s">
        <v>1307</v>
      </c>
      <c r="D40" s="1" t="s">
        <v>1323</v>
      </c>
      <c r="E40" s="1" t="s">
        <v>1447</v>
      </c>
      <c r="F40" s="1" t="s">
        <v>1290</v>
      </c>
      <c r="G40" s="1" t="s">
        <v>1291</v>
      </c>
      <c r="H40" s="1" t="s">
        <v>1416</v>
      </c>
      <c r="I40" s="1" t="s">
        <v>1432</v>
      </c>
      <c r="J40" s="1" t="s">
        <v>1448</v>
      </c>
      <c r="K40" s="8" t="str">
        <f t="shared" si="0"/>
        <v>insert into BUSINDEX values('PPIQ','SQNC61500','2013','6','1053','FINAL','Index','Producers Price Index - PPI','Published input commodities, Base Dec 2009','Special trade construction services');</v>
      </c>
    </row>
    <row r="41" spans="1:11" x14ac:dyDescent="0.3">
      <c r="A41" s="1" t="s">
        <v>1412</v>
      </c>
      <c r="B41" s="1" t="s">
        <v>1449</v>
      </c>
      <c r="C41" s="1" t="s">
        <v>1438</v>
      </c>
      <c r="D41" s="1" t="s">
        <v>1308</v>
      </c>
      <c r="E41" s="1" t="s">
        <v>1450</v>
      </c>
      <c r="F41" s="1" t="s">
        <v>1290</v>
      </c>
      <c r="G41" s="1" t="s">
        <v>1291</v>
      </c>
      <c r="H41" s="1" t="s">
        <v>1416</v>
      </c>
      <c r="I41" s="1" t="s">
        <v>1432</v>
      </c>
      <c r="J41" s="1" t="s">
        <v>1451</v>
      </c>
      <c r="K41" s="8" t="str">
        <f t="shared" si="0"/>
        <v>insert into BUSINDEX values('PPIQ','SQNC76745','2015','12','1273','FINAL','Index','Producers Price Index - PPI','Published input commodities, Base Dec 2009','Transport support services');</v>
      </c>
    </row>
    <row r="42" spans="1:11" x14ac:dyDescent="0.3">
      <c r="A42" s="1" t="s">
        <v>1412</v>
      </c>
      <c r="B42" s="1" t="s">
        <v>1452</v>
      </c>
      <c r="C42" s="1" t="s">
        <v>1322</v>
      </c>
      <c r="D42" s="1" t="s">
        <v>1323</v>
      </c>
      <c r="E42" s="1" t="s">
        <v>1453</v>
      </c>
      <c r="F42" s="1" t="s">
        <v>1290</v>
      </c>
      <c r="G42" s="1" t="s">
        <v>1291</v>
      </c>
      <c r="H42" s="1" t="s">
        <v>1416</v>
      </c>
      <c r="I42" s="1" t="s">
        <v>1432</v>
      </c>
      <c r="J42" s="1" t="s">
        <v>1454</v>
      </c>
      <c r="K42" s="8" t="str">
        <f t="shared" si="0"/>
        <v>insert into BUSINDEX values('PPIQ','SQNC91300','2018','6','1146','FINAL','Index','Producers Price Index - PPI','Published input commodities, Base Dec 2009','Scientific and other technical services');</v>
      </c>
    </row>
    <row r="43" spans="1:11" x14ac:dyDescent="0.3">
      <c r="A43" s="1" t="s">
        <v>1412</v>
      </c>
      <c r="B43" s="1" t="s">
        <v>1455</v>
      </c>
      <c r="C43" s="1" t="s">
        <v>1369</v>
      </c>
      <c r="D43" s="1" t="s">
        <v>1308</v>
      </c>
      <c r="E43" s="1" t="s">
        <v>1456</v>
      </c>
      <c r="F43" s="1" t="s">
        <v>1290</v>
      </c>
      <c r="G43" s="1" t="s">
        <v>1291</v>
      </c>
      <c r="H43" s="1" t="s">
        <v>1416</v>
      </c>
      <c r="I43" s="1" t="s">
        <v>1457</v>
      </c>
      <c r="J43" s="1" t="s">
        <v>1458</v>
      </c>
      <c r="K43" s="8" t="str">
        <f t="shared" si="0"/>
        <v>insert into BUSINDEX values('PPIQ','SQNCC1000','2012','12','954','FINAL','Index','Producers Price Index - PPI','Inputs (ANZSIC06) - NZSIOC level 2, Base: Dec. 2010 quarter (=1000)','Food, Beverage and Tobacco Product Manufacturing');</v>
      </c>
    </row>
    <row r="44" spans="1:11" x14ac:dyDescent="0.3">
      <c r="A44" s="1" t="s">
        <v>1412</v>
      </c>
      <c r="B44" s="1" t="s">
        <v>1459</v>
      </c>
      <c r="C44" s="1" t="s">
        <v>1460</v>
      </c>
      <c r="D44" s="1" t="s">
        <v>1308</v>
      </c>
      <c r="E44" s="1" t="s">
        <v>1461</v>
      </c>
      <c r="F44" s="1" t="s">
        <v>1290</v>
      </c>
      <c r="G44" s="1" t="s">
        <v>1291</v>
      </c>
      <c r="H44" s="1" t="s">
        <v>1416</v>
      </c>
      <c r="I44" s="1" t="s">
        <v>1462</v>
      </c>
      <c r="J44" s="1" t="s">
        <v>1463</v>
      </c>
      <c r="K44" s="8" t="str">
        <f t="shared" si="0"/>
        <v>insert into BUSINDEX values('PPIQ','SQNCC1400','1998','12','737.739872','FINAL','Index','Producers Price Index - PPI','Inputs (ANZSIC06) - NZSIOC level 3, Base: Dec. 2010 quarter (=1000)','Fruit, Oil, Cereal and Other Food Product Manufacturing');</v>
      </c>
    </row>
    <row r="45" spans="1:11" x14ac:dyDescent="0.3">
      <c r="A45" s="1" t="s">
        <v>1412</v>
      </c>
      <c r="B45" s="1" t="s">
        <v>1464</v>
      </c>
      <c r="C45" s="1" t="s">
        <v>1373</v>
      </c>
      <c r="D45" s="1" t="s">
        <v>1308</v>
      </c>
      <c r="E45" s="1" t="s">
        <v>1465</v>
      </c>
      <c r="F45" s="1" t="s">
        <v>1290</v>
      </c>
      <c r="G45" s="1" t="s">
        <v>1291</v>
      </c>
      <c r="H45" s="1" t="s">
        <v>1416</v>
      </c>
      <c r="I45" s="1" t="s">
        <v>1425</v>
      </c>
      <c r="J45" s="1" t="s">
        <v>1466</v>
      </c>
      <c r="K45" s="8" t="str">
        <f t="shared" si="0"/>
        <v>insert into BUSINDEX values('PPIQ','SQNCC211X','2011','12','1227','FINAL','Index','Producers Price Index - PPI','Inputs (ANZSIC06) - NZSIOC level 4, Base: Dec. 2010 quarter (=1000)','Textile and Leather Manufacturing');</v>
      </c>
    </row>
    <row r="46" spans="1:11" x14ac:dyDescent="0.3">
      <c r="A46" s="1" t="s">
        <v>1412</v>
      </c>
      <c r="B46" s="1" t="s">
        <v>1467</v>
      </c>
      <c r="C46" s="1" t="s">
        <v>1347</v>
      </c>
      <c r="D46" s="1" t="s">
        <v>1308</v>
      </c>
      <c r="E46" s="1" t="s">
        <v>1468</v>
      </c>
      <c r="F46" s="1" t="s">
        <v>1290</v>
      </c>
      <c r="G46" s="1" t="s">
        <v>1291</v>
      </c>
      <c r="H46" s="1" t="s">
        <v>1416</v>
      </c>
      <c r="I46" s="1" t="s">
        <v>1457</v>
      </c>
      <c r="J46" s="1" t="s">
        <v>1469</v>
      </c>
      <c r="K46" s="8" t="str">
        <f t="shared" si="0"/>
        <v>insert into BUSINDEX values('PPIQ','SQNCC4000','1997','12','776','FINAL','Index','Producers Price Index - PPI','Inputs (ANZSIC06) - NZSIOC level 2, Base: Dec. 2010 quarter (=1000)','Printing');</v>
      </c>
    </row>
    <row r="47" spans="1:11" x14ac:dyDescent="0.3">
      <c r="A47" s="1" t="s">
        <v>1412</v>
      </c>
      <c r="B47" s="1" t="s">
        <v>1470</v>
      </c>
      <c r="C47" s="1" t="s">
        <v>1443</v>
      </c>
      <c r="D47" s="1" t="s">
        <v>1308</v>
      </c>
      <c r="E47" s="1" t="s">
        <v>1309</v>
      </c>
      <c r="F47" s="1" t="s">
        <v>1290</v>
      </c>
      <c r="G47" s="1" t="s">
        <v>1291</v>
      </c>
      <c r="H47" s="1" t="s">
        <v>1416</v>
      </c>
      <c r="I47" s="1" t="s">
        <v>1462</v>
      </c>
      <c r="J47" s="1" t="s">
        <v>1471</v>
      </c>
      <c r="K47" s="8" t="str">
        <f t="shared" si="0"/>
        <v>insert into BUSINDEX values('PPIQ','SQNCC5200','2010','12','1000','FINAL','Index','Producers Price Index - PPI','Inputs (ANZSIC06) - NZSIOC level 3, Base: Dec. 2010 quarter (=1000)','Basic Chemical and Chemical Product Manufacturing');</v>
      </c>
    </row>
    <row r="48" spans="1:11" x14ac:dyDescent="0.3">
      <c r="A48" s="1" t="s">
        <v>1412</v>
      </c>
      <c r="B48" s="1" t="s">
        <v>1472</v>
      </c>
      <c r="C48" s="1" t="s">
        <v>1473</v>
      </c>
      <c r="D48" s="1" t="s">
        <v>1308</v>
      </c>
      <c r="E48" s="1" t="s">
        <v>1474</v>
      </c>
      <c r="F48" s="1" t="s">
        <v>1290</v>
      </c>
      <c r="G48" s="1" t="s">
        <v>1291</v>
      </c>
      <c r="H48" s="1" t="s">
        <v>1416</v>
      </c>
      <c r="I48" s="1" t="s">
        <v>1462</v>
      </c>
      <c r="J48" s="1" t="s">
        <v>1475</v>
      </c>
      <c r="K48" s="8" t="str">
        <f t="shared" si="0"/>
        <v>insert into BUSINDEX values('PPIQ','SQNCC7100','2003','12','667.2484','FINAL','Index','Producers Price Index - PPI','Inputs (ANZSIC06) - NZSIOC level 3, Base: Dec. 2010 quarter (=1000)','Primary Metal and Metal Product Manufacturing');</v>
      </c>
    </row>
    <row r="49" spans="1:11" x14ac:dyDescent="0.3">
      <c r="A49" s="1" t="s">
        <v>1412</v>
      </c>
      <c r="B49" s="1" t="s">
        <v>1476</v>
      </c>
      <c r="C49" s="1" t="s">
        <v>1414</v>
      </c>
      <c r="D49" s="1" t="s">
        <v>1308</v>
      </c>
      <c r="E49" s="1" t="s">
        <v>1477</v>
      </c>
      <c r="F49" s="1" t="s">
        <v>1290</v>
      </c>
      <c r="G49" s="1" t="s">
        <v>1291</v>
      </c>
      <c r="H49" s="1" t="s">
        <v>1416</v>
      </c>
      <c r="I49" s="1" t="s">
        <v>1425</v>
      </c>
      <c r="J49" s="1" t="s">
        <v>1478</v>
      </c>
      <c r="K49" s="8" t="str">
        <f t="shared" si="0"/>
        <v>insert into BUSINDEX values('PPIQ','SQNCC811X','2016','12','1138','FINAL','Index','Producers Price Index - PPI','Inputs (ANZSIC06) - NZSIOC level 4, Base: Dec. 2010 quarter (=1000)','Transport Equipment Manufacturing');</v>
      </c>
    </row>
    <row r="50" spans="1:11" x14ac:dyDescent="0.3">
      <c r="A50" s="1" t="s">
        <v>1412</v>
      </c>
      <c r="B50" s="1" t="s">
        <v>1479</v>
      </c>
      <c r="C50" s="1" t="s">
        <v>1301</v>
      </c>
      <c r="D50" s="1" t="s">
        <v>1308</v>
      </c>
      <c r="E50" s="1" t="s">
        <v>1480</v>
      </c>
      <c r="F50" s="1" t="s">
        <v>1290</v>
      </c>
      <c r="G50" s="1" t="s">
        <v>1291</v>
      </c>
      <c r="H50" s="1" t="s">
        <v>1416</v>
      </c>
      <c r="I50" s="1" t="s">
        <v>1425</v>
      </c>
      <c r="J50" s="1" t="s">
        <v>1481</v>
      </c>
      <c r="K50" s="8" t="str">
        <f t="shared" si="0"/>
        <v>insert into BUSINDEX values('PPIQ','SQNCC912X','2002','12','739','FINAL','Index','Producers Price Index - PPI','Inputs (ANZSIC06) - NZSIOC level 4, Base: Dec. 2010 quarter (=1000)','Other Manufacturing');</v>
      </c>
    </row>
    <row r="51" spans="1:11" x14ac:dyDescent="0.3">
      <c r="A51" s="1" t="s">
        <v>1412</v>
      </c>
      <c r="B51" s="1" t="s">
        <v>1482</v>
      </c>
      <c r="C51" s="1" t="s">
        <v>1438</v>
      </c>
      <c r="D51" s="1" t="s">
        <v>1308</v>
      </c>
      <c r="E51" s="1" t="s">
        <v>1420</v>
      </c>
      <c r="F51" s="1" t="s">
        <v>1290</v>
      </c>
      <c r="G51" s="1" t="s">
        <v>1291</v>
      </c>
      <c r="H51" s="1" t="s">
        <v>1416</v>
      </c>
      <c r="I51" s="1" t="s">
        <v>1457</v>
      </c>
      <c r="J51" s="1" t="s">
        <v>1483</v>
      </c>
      <c r="K51" s="8" t="str">
        <f t="shared" si="0"/>
        <v>insert into BUSINDEX values('PPIQ','SQNEE1000','2015','12','1076','FINAL','Index','Producers Price Index - PPI','Inputs (ANZSIC06) - NZSIOC level 2, Base: Dec. 2010 quarter (=1000)','Sheep &amp; Beef Cattle Farming');</v>
      </c>
    </row>
    <row r="52" spans="1:11" x14ac:dyDescent="0.3">
      <c r="A52" s="1" t="s">
        <v>1412</v>
      </c>
      <c r="B52" s="1" t="s">
        <v>1484</v>
      </c>
      <c r="C52" s="1" t="s">
        <v>1389</v>
      </c>
      <c r="D52" s="1" t="s">
        <v>1308</v>
      </c>
      <c r="E52" s="1" t="s">
        <v>1485</v>
      </c>
      <c r="F52" s="1" t="s">
        <v>1290</v>
      </c>
      <c r="G52" s="1" t="s">
        <v>1291</v>
      </c>
      <c r="H52" s="1" t="s">
        <v>1416</v>
      </c>
      <c r="I52" s="1" t="s">
        <v>1425</v>
      </c>
      <c r="J52" s="1" t="s">
        <v>1486</v>
      </c>
      <c r="K52" s="8" t="str">
        <f t="shared" si="0"/>
        <v>insert into BUSINDEX values('PPIQ','SQNEE131X','2001','12','611','FINAL','Index','Producers Price Index - PPI','Inputs (ANZSIC06) - NZSIOC level 4, Base: Dec. 2010 quarter (=1000)','Construction Services');</v>
      </c>
    </row>
    <row r="53" spans="1:11" x14ac:dyDescent="0.3">
      <c r="A53" s="1" t="s">
        <v>1412</v>
      </c>
      <c r="B53" s="1" t="s">
        <v>1487</v>
      </c>
      <c r="C53" s="1" t="s">
        <v>1488</v>
      </c>
      <c r="D53" s="1" t="s">
        <v>1308</v>
      </c>
      <c r="E53" s="1" t="s">
        <v>1489</v>
      </c>
      <c r="F53" s="1" t="s">
        <v>1290</v>
      </c>
      <c r="G53" s="1" t="s">
        <v>1291</v>
      </c>
      <c r="H53" s="1" t="s">
        <v>1416</v>
      </c>
      <c r="I53" s="1" t="s">
        <v>1425</v>
      </c>
      <c r="J53" s="1" t="s">
        <v>1490</v>
      </c>
      <c r="K53" s="8" t="str">
        <f t="shared" si="0"/>
        <v>insert into BUSINDEX values('PPIQ','SQNFF113X','2014','12','1035','FINAL','Index','Producers Price Index - PPI','Inputs (ANZSIC06) - NZSIOC level 4, Base: Dec. 2010 quarter (=1000)','Motor Vehicle and Motor Vehicle Parts Wholesaling');</v>
      </c>
    </row>
    <row r="54" spans="1:11" x14ac:dyDescent="0.3">
      <c r="A54" s="1" t="s">
        <v>1412</v>
      </c>
      <c r="B54" s="1" t="s">
        <v>1491</v>
      </c>
      <c r="C54" s="1" t="s">
        <v>1393</v>
      </c>
      <c r="D54" s="1" t="s">
        <v>1308</v>
      </c>
      <c r="E54" s="1" t="s">
        <v>1492</v>
      </c>
      <c r="F54" s="1" t="s">
        <v>1290</v>
      </c>
      <c r="G54" s="1" t="s">
        <v>1291</v>
      </c>
      <c r="H54" s="1" t="s">
        <v>1416</v>
      </c>
      <c r="I54" s="1" t="s">
        <v>1462</v>
      </c>
      <c r="J54" s="1" t="s">
        <v>1493</v>
      </c>
      <c r="K54" s="8" t="str">
        <f t="shared" si="0"/>
        <v>insert into BUSINDEX values('PPIQ','SQNGH1200','2000','12','732','FINAL','Index','Producers Price Index - PPI','Inputs (ANZSIC06) - NZSIOC level 3, Base: Dec. 2010 quarter (=1000)','Supermarket, Grocery Stores and Specialised Food Retailing');</v>
      </c>
    </row>
    <row r="55" spans="1:11" x14ac:dyDescent="0.3">
      <c r="A55" s="1" t="s">
        <v>1412</v>
      </c>
      <c r="B55" s="1" t="s">
        <v>1494</v>
      </c>
      <c r="C55" s="1" t="s">
        <v>1307</v>
      </c>
      <c r="D55" s="1" t="s">
        <v>1308</v>
      </c>
      <c r="E55" s="1" t="s">
        <v>1495</v>
      </c>
      <c r="F55" s="1" t="s">
        <v>1290</v>
      </c>
      <c r="G55" s="1" t="s">
        <v>1291</v>
      </c>
      <c r="H55" s="1" t="s">
        <v>1416</v>
      </c>
      <c r="I55" s="1" t="s">
        <v>1417</v>
      </c>
      <c r="J55" s="1" t="s">
        <v>1496</v>
      </c>
      <c r="K55" s="8" t="str">
        <f t="shared" si="0"/>
        <v>insert into BUSINDEX values('PPIQ','SQNII0000','2013','12','1071','FINAL','Index','Producers Price Index - PPI','Inputs (ANZSIC06) - NZSIOC level 1, Base: Dec. 2010 quarter (=1000)','Transport, Postal and Warehousing');</v>
      </c>
    </row>
    <row r="56" spans="1:11" x14ac:dyDescent="0.3">
      <c r="A56" s="1" t="s">
        <v>1412</v>
      </c>
      <c r="B56" s="1" t="s">
        <v>1497</v>
      </c>
      <c r="C56" s="1" t="s">
        <v>1498</v>
      </c>
      <c r="D56" s="1" t="s">
        <v>1308</v>
      </c>
      <c r="E56" s="1" t="s">
        <v>1499</v>
      </c>
      <c r="F56" s="1" t="s">
        <v>1290</v>
      </c>
      <c r="G56" s="1" t="s">
        <v>1291</v>
      </c>
      <c r="H56" s="1" t="s">
        <v>1416</v>
      </c>
      <c r="I56" s="1" t="s">
        <v>1457</v>
      </c>
      <c r="J56" s="1" t="s">
        <v>1500</v>
      </c>
      <c r="K56" s="8" t="str">
        <f t="shared" si="0"/>
        <v>insert into BUSINDEX values('PPIQ','SQNJJ1000','1999','12','843','FINAL','Index','Producers Price Index - PPI','Inputs (ANZSIC06) - NZSIOC level 2, Base: Dec. 2010 quarter (=1000)','Information Media and Telecommunications');</v>
      </c>
    </row>
    <row r="57" spans="1:11" x14ac:dyDescent="0.3">
      <c r="A57" s="1" t="s">
        <v>1412</v>
      </c>
      <c r="B57" s="1" t="s">
        <v>1501</v>
      </c>
      <c r="C57" s="1" t="s">
        <v>1369</v>
      </c>
      <c r="D57" s="1" t="s">
        <v>1308</v>
      </c>
      <c r="E57" s="1" t="s">
        <v>1502</v>
      </c>
      <c r="F57" s="1" t="s">
        <v>1290</v>
      </c>
      <c r="G57" s="1" t="s">
        <v>1291</v>
      </c>
      <c r="H57" s="1" t="s">
        <v>1416</v>
      </c>
      <c r="I57" s="1" t="s">
        <v>1462</v>
      </c>
      <c r="J57" s="1" t="s">
        <v>1503</v>
      </c>
      <c r="K57" s="8" t="str">
        <f t="shared" si="0"/>
        <v>insert into BUSINDEX values('PPIQ','SQNKK1100','2012','12','1025','FINAL','Index','Producers Price Index - PPI','Inputs (ANZSIC06) - NZSIOC level 3, Base: Dec. 2010 quarter (=1000)','Finance');</v>
      </c>
    </row>
    <row r="58" spans="1:11" x14ac:dyDescent="0.3">
      <c r="A58" s="1" t="s">
        <v>1412</v>
      </c>
      <c r="B58" s="1" t="s">
        <v>1504</v>
      </c>
      <c r="C58" s="1" t="s">
        <v>1438</v>
      </c>
      <c r="D58" s="1" t="s">
        <v>1323</v>
      </c>
      <c r="E58" s="1" t="s">
        <v>1505</v>
      </c>
      <c r="F58" s="1" t="s">
        <v>1290</v>
      </c>
      <c r="G58" s="1" t="s">
        <v>1291</v>
      </c>
      <c r="H58" s="1" t="s">
        <v>1416</v>
      </c>
      <c r="I58" s="1" t="s">
        <v>1462</v>
      </c>
      <c r="J58" s="1" t="s">
        <v>1506</v>
      </c>
      <c r="K58" s="8" t="str">
        <f t="shared" si="0"/>
        <v>insert into BUSINDEX values('PPIQ','SQNLL1100','2015','6','1080','FINAL','Index','Producers Price Index - PPI','Inputs (ANZSIC06) - NZSIOC level 3, Base: Dec. 2010 quarter (=1000)','Rental and Hiring Services (except Real Estate)');</v>
      </c>
    </row>
    <row r="59" spans="1:11" x14ac:dyDescent="0.3">
      <c r="A59" s="1" t="s">
        <v>1412</v>
      </c>
      <c r="B59" s="1" t="s">
        <v>1507</v>
      </c>
      <c r="C59" s="1" t="s">
        <v>1389</v>
      </c>
      <c r="D59" s="1" t="s">
        <v>1323</v>
      </c>
      <c r="E59" s="1" t="s">
        <v>1508</v>
      </c>
      <c r="F59" s="1" t="s">
        <v>1290</v>
      </c>
      <c r="G59" s="1" t="s">
        <v>1291</v>
      </c>
      <c r="H59" s="1" t="s">
        <v>1416</v>
      </c>
      <c r="I59" s="1" t="s">
        <v>1425</v>
      </c>
      <c r="J59" s="1" t="s">
        <v>1509</v>
      </c>
      <c r="K59" s="8" t="str">
        <f t="shared" si="0"/>
        <v>insert into BUSINDEX values('PPIQ','SQNLL211X','2001','6','637','FINAL','Index','Producers Price Index - PPI','Inputs (ANZSIC06) - NZSIOC level 4, Base: Dec. 2010 quarter (=1000)','Owner-Occupied Property Operation (National Accounts Only)');</v>
      </c>
    </row>
    <row r="60" spans="1:11" x14ac:dyDescent="0.3">
      <c r="A60" s="1" t="s">
        <v>1412</v>
      </c>
      <c r="B60" s="1" t="s">
        <v>1510</v>
      </c>
      <c r="C60" s="1" t="s">
        <v>1488</v>
      </c>
      <c r="D60" s="1" t="s">
        <v>1323</v>
      </c>
      <c r="E60" s="1" t="s">
        <v>1489</v>
      </c>
      <c r="F60" s="1" t="s">
        <v>1290</v>
      </c>
      <c r="G60" s="1" t="s">
        <v>1291</v>
      </c>
      <c r="H60" s="1" t="s">
        <v>1416</v>
      </c>
      <c r="I60" s="1" t="s">
        <v>1425</v>
      </c>
      <c r="J60" s="1" t="s">
        <v>1511</v>
      </c>
      <c r="K60" s="8" t="str">
        <f t="shared" si="0"/>
        <v>insert into BUSINDEX values('PPIQ','SQNMN113X','2014','6','1035','FINAL','Index','Producers Price Index - PPI','Inputs (ANZSIC06) - NZSIOC level 4, Base: Dec. 2010 quarter (=1000)','Advertising, Market Research and Management Services');</v>
      </c>
    </row>
    <row r="61" spans="1:11" x14ac:dyDescent="0.3">
      <c r="A61" s="1" t="s">
        <v>1412</v>
      </c>
      <c r="B61" s="1" t="s">
        <v>1512</v>
      </c>
      <c r="C61" s="1" t="s">
        <v>1393</v>
      </c>
      <c r="D61" s="1" t="s">
        <v>1323</v>
      </c>
      <c r="E61" s="1" t="s">
        <v>1513</v>
      </c>
      <c r="F61" s="1" t="s">
        <v>1290</v>
      </c>
      <c r="G61" s="1" t="s">
        <v>1291</v>
      </c>
      <c r="H61" s="1" t="s">
        <v>1416</v>
      </c>
      <c r="I61" s="1" t="s">
        <v>1462</v>
      </c>
      <c r="J61" s="1" t="s">
        <v>1514</v>
      </c>
      <c r="K61" s="8" t="str">
        <f t="shared" si="0"/>
        <v>insert into BUSINDEX values('PPIQ','SQNOO1100','2000','6','700.947226','FINAL','Index','Producers Price Index - PPI','Inputs (ANZSIC06) - NZSIOC level 3, Base: Dec. 2010 quarter (=1000)','Local Government Administration');</v>
      </c>
    </row>
    <row r="62" spans="1:11" x14ac:dyDescent="0.3">
      <c r="A62" s="1" t="s">
        <v>1412</v>
      </c>
      <c r="B62" s="1" t="s">
        <v>1515</v>
      </c>
      <c r="C62" s="1" t="s">
        <v>1365</v>
      </c>
      <c r="D62" s="1" t="s">
        <v>1288</v>
      </c>
      <c r="E62" s="1" t="s">
        <v>1516</v>
      </c>
      <c r="F62" s="1" t="s">
        <v>1290</v>
      </c>
      <c r="G62" s="1" t="s">
        <v>1291</v>
      </c>
      <c r="H62" s="1" t="s">
        <v>1416</v>
      </c>
      <c r="I62" s="1" t="s">
        <v>1462</v>
      </c>
      <c r="J62" s="1" t="s">
        <v>1517</v>
      </c>
      <c r="K62" s="8" t="str">
        <f t="shared" si="0"/>
        <v>insert into BUSINDEX values('PPIQ','SQNPP1100','2020','3','1177','FINAL','Index','Producers Price Index - PPI','Inputs (ANZSIC06) - NZSIOC level 3, Base: Dec. 2010 quarter (=1000)','Education and Training');</v>
      </c>
    </row>
    <row r="63" spans="1:11" x14ac:dyDescent="0.3">
      <c r="A63" s="1" t="s">
        <v>1412</v>
      </c>
      <c r="B63" s="1" t="s">
        <v>1518</v>
      </c>
      <c r="C63" s="1" t="s">
        <v>1369</v>
      </c>
      <c r="D63" s="1" t="s">
        <v>1308</v>
      </c>
      <c r="E63" s="1" t="s">
        <v>1519</v>
      </c>
      <c r="F63" s="1" t="s">
        <v>1290</v>
      </c>
      <c r="G63" s="1" t="s">
        <v>1291</v>
      </c>
      <c r="H63" s="1" t="s">
        <v>1416</v>
      </c>
      <c r="I63" s="1" t="s">
        <v>1417</v>
      </c>
      <c r="J63" s="1" t="s">
        <v>1520</v>
      </c>
      <c r="K63" s="8" t="str">
        <f t="shared" si="0"/>
        <v>insert into BUSINDEX values('PPIQ','SQNRS0000','2012','12','1034','FINAL','Index','Producers Price Index - PPI','Inputs (ANZSIC06) - NZSIOC level 1, Base: Dec. 2010 quarter (=1000)','Arts, Recreation and Other Services');</v>
      </c>
    </row>
    <row r="64" spans="1:11" x14ac:dyDescent="0.3">
      <c r="A64" s="1" t="s">
        <v>1412</v>
      </c>
      <c r="B64" s="1" t="s">
        <v>1521</v>
      </c>
      <c r="C64" s="1" t="s">
        <v>1385</v>
      </c>
      <c r="D64" s="1" t="s">
        <v>1323</v>
      </c>
      <c r="E64" s="1" t="s">
        <v>1522</v>
      </c>
      <c r="F64" s="1" t="s">
        <v>1290</v>
      </c>
      <c r="G64" s="1" t="s">
        <v>1291</v>
      </c>
      <c r="H64" s="1" t="s">
        <v>1416</v>
      </c>
      <c r="I64" s="1" t="s">
        <v>1523</v>
      </c>
      <c r="J64" s="1" t="s">
        <v>1524</v>
      </c>
      <c r="K64" s="8" t="str">
        <f t="shared" si="0"/>
        <v>insert into BUSINDEX values('PPIQ','SQU900000','2009','6','973.702422','FINAL','Index','Producers Price Index - PPI','Outputs (ANZSIC06) - NZSIOC level 1, Base: Dec. 2010 quarter (=1000)','All Industries');</v>
      </c>
    </row>
    <row r="65" spans="1:11" x14ac:dyDescent="0.3">
      <c r="A65" s="1" t="s">
        <v>1412</v>
      </c>
      <c r="B65" s="1" t="s">
        <v>1525</v>
      </c>
      <c r="C65" s="1" t="s">
        <v>1361</v>
      </c>
      <c r="D65" s="1" t="s">
        <v>1288</v>
      </c>
      <c r="E65" s="1" t="s">
        <v>1526</v>
      </c>
      <c r="F65" s="1" t="s">
        <v>1328</v>
      </c>
      <c r="G65" s="1" t="s">
        <v>1291</v>
      </c>
      <c r="H65" s="1" t="s">
        <v>1416</v>
      </c>
      <c r="I65" s="1" t="s">
        <v>1527</v>
      </c>
      <c r="J65" s="1" t="s">
        <v>1528</v>
      </c>
      <c r="K65" s="8" t="str">
        <f t="shared" si="0"/>
        <v>insert into BUSINDEX values('PPIQ','SQUAA1100','2007','3','947.72573','REVISED','Index','Producers Price Index - PPI','Outputs (ANZSIC06) - NZSIOC level 3, Base: Dec. 2010 quarter (=1000)','Horticulture and Fruit Growing');</v>
      </c>
    </row>
    <row r="66" spans="1:11" x14ac:dyDescent="0.3">
      <c r="A66" s="1" t="s">
        <v>1412</v>
      </c>
      <c r="B66" s="1" t="s">
        <v>1529</v>
      </c>
      <c r="C66" s="1" t="s">
        <v>1365</v>
      </c>
      <c r="D66" s="1" t="s">
        <v>1288</v>
      </c>
      <c r="E66" s="1" t="s">
        <v>1530</v>
      </c>
      <c r="F66" s="1" t="s">
        <v>1290</v>
      </c>
      <c r="G66" s="1" t="s">
        <v>1291</v>
      </c>
      <c r="H66" s="1" t="s">
        <v>1416</v>
      </c>
      <c r="I66" s="1" t="s">
        <v>1527</v>
      </c>
      <c r="J66" s="1" t="s">
        <v>1531</v>
      </c>
      <c r="K66" s="8" t="str">
        <f t="shared" si="0"/>
        <v>insert into BUSINDEX values('PPIQ','SQUAA1400','2020','3','1276','FINAL','Index','Producers Price Index - PPI','Outputs (ANZSIC06) - NZSIOC level 3, Base: Dec. 2010 quarter (=1000)','Poultry, Deer and Other Livestock Farming');</v>
      </c>
    </row>
    <row r="67" spans="1:11" x14ac:dyDescent="0.3">
      <c r="A67" s="1" t="s">
        <v>1412</v>
      </c>
      <c r="B67" s="1" t="s">
        <v>1532</v>
      </c>
      <c r="C67" s="1" t="s">
        <v>1533</v>
      </c>
      <c r="D67" s="1" t="s">
        <v>1288</v>
      </c>
      <c r="E67" s="1" t="s">
        <v>1534</v>
      </c>
      <c r="F67" s="1" t="s">
        <v>1290</v>
      </c>
      <c r="G67" s="1" t="s">
        <v>1291</v>
      </c>
      <c r="H67" s="1" t="s">
        <v>1416</v>
      </c>
      <c r="I67" s="1" t="s">
        <v>1535</v>
      </c>
      <c r="J67" s="1" t="s">
        <v>1429</v>
      </c>
      <c r="K67" s="8" t="str">
        <f t="shared" si="0"/>
        <v>insert into BUSINDEX values('PPIQ','SQUAA3110','2006','3','1013','FINAL','Index','Producers Price Index - PPI','Outputs (ANZSIC06) - NZSIOC level 4, Base: Dec. 2010 quarter (=1000)','Aquaculture');</v>
      </c>
    </row>
    <row r="68" spans="1:11" x14ac:dyDescent="0.3">
      <c r="A68" s="1" t="s">
        <v>1412</v>
      </c>
      <c r="B68" s="1" t="s">
        <v>1536</v>
      </c>
      <c r="C68" s="1" t="s">
        <v>1373</v>
      </c>
      <c r="D68" s="1" t="s">
        <v>1297</v>
      </c>
      <c r="E68" s="1" t="s">
        <v>1537</v>
      </c>
      <c r="F68" s="1" t="s">
        <v>1290</v>
      </c>
      <c r="G68" s="1" t="s">
        <v>1291</v>
      </c>
      <c r="H68" s="1" t="s">
        <v>1416</v>
      </c>
      <c r="I68" s="1" t="s">
        <v>1538</v>
      </c>
      <c r="J68" s="1" t="s">
        <v>1539</v>
      </c>
      <c r="K68" s="8" t="str">
        <f t="shared" ref="K68:K131" si="1">_xlfn.CONCAT("insert into ",$C$1," values(",A68,",",B68,",",C68,",",D68,",",E68,",",F68,",",G68,",",H68,",",I68,",",J68,");")</f>
        <v>insert into BUSINDEX values('PPIQ','SQUC01300','2011','9','985','FINAL','Index','Producers Price Index - PPI','Published output commodities, Base Dec 2009','Shops &amp; Offices');</v>
      </c>
    </row>
    <row r="69" spans="1:11" x14ac:dyDescent="0.3">
      <c r="A69" s="1" t="s">
        <v>1412</v>
      </c>
      <c r="B69" s="1" t="s">
        <v>1540</v>
      </c>
      <c r="C69" s="1" t="s">
        <v>1322</v>
      </c>
      <c r="D69" s="1" t="s">
        <v>1323</v>
      </c>
      <c r="E69" s="1" t="s">
        <v>1541</v>
      </c>
      <c r="F69" s="1" t="s">
        <v>1290</v>
      </c>
      <c r="G69" s="1" t="s">
        <v>1291</v>
      </c>
      <c r="H69" s="1" t="s">
        <v>1416</v>
      </c>
      <c r="I69" s="1" t="s">
        <v>1538</v>
      </c>
      <c r="J69" s="1" t="s">
        <v>1542</v>
      </c>
      <c r="K69" s="8" t="str">
        <f t="shared" si="1"/>
        <v>insert into BUSINDEX values('PPIQ','SQUC21110','2018','6','1494','FINAL','Index','Producers Price Index - PPI','Published output commodities, Base Dec 2009','Processed meat (sheep and beef)');</v>
      </c>
    </row>
    <row r="70" spans="1:11" x14ac:dyDescent="0.3">
      <c r="A70" s="1" t="s">
        <v>1412</v>
      </c>
      <c r="B70" s="1" t="s">
        <v>1543</v>
      </c>
      <c r="C70" s="1" t="s">
        <v>1365</v>
      </c>
      <c r="D70" s="1" t="s">
        <v>1308</v>
      </c>
      <c r="E70" s="1" t="s">
        <v>1544</v>
      </c>
      <c r="F70" s="1" t="s">
        <v>1290</v>
      </c>
      <c r="G70" s="1" t="s">
        <v>1291</v>
      </c>
      <c r="H70" s="1" t="s">
        <v>1416</v>
      </c>
      <c r="I70" s="1" t="s">
        <v>1538</v>
      </c>
      <c r="J70" s="1" t="s">
        <v>1545</v>
      </c>
      <c r="K70" s="8" t="str">
        <f t="shared" si="1"/>
        <v>insert into BUSINDEX values('PPIQ','SQUC33900','2020','12','892','FINAL','Index','Producers Price Index - PPI','Published output commodities, Base Dec 2009','Other petroleum products (eg fuel oils, lubricating oils, aviation fuels)');</v>
      </c>
    </row>
    <row r="71" spans="1:11" x14ac:dyDescent="0.3">
      <c r="A71" s="1" t="s">
        <v>1412</v>
      </c>
      <c r="B71" s="1" t="s">
        <v>1546</v>
      </c>
      <c r="C71" s="1" t="s">
        <v>1414</v>
      </c>
      <c r="D71" s="1" t="s">
        <v>1288</v>
      </c>
      <c r="E71" s="1" t="s">
        <v>1547</v>
      </c>
      <c r="F71" s="1" t="s">
        <v>1290</v>
      </c>
      <c r="G71" s="1" t="s">
        <v>1291</v>
      </c>
      <c r="H71" s="1" t="s">
        <v>1416</v>
      </c>
      <c r="I71" s="1" t="s">
        <v>1538</v>
      </c>
      <c r="J71" s="1" t="s">
        <v>1548</v>
      </c>
      <c r="K71" s="8" t="str">
        <f t="shared" si="1"/>
        <v>insert into BUSINDEX values('PPIQ','SQUC43100','2016','3','893','FINAL','Index','Producers Price Index - PPI','Published output commodities, Base Dec 2009','Motor vehicles and parts');</v>
      </c>
    </row>
    <row r="72" spans="1:11" x14ac:dyDescent="0.3">
      <c r="A72" s="1" t="s">
        <v>1412</v>
      </c>
      <c r="B72" s="1" t="s">
        <v>1549</v>
      </c>
      <c r="C72" s="1" t="s">
        <v>1322</v>
      </c>
      <c r="D72" s="1" t="s">
        <v>1297</v>
      </c>
      <c r="E72" s="1" t="s">
        <v>1550</v>
      </c>
      <c r="F72" s="1" t="s">
        <v>1290</v>
      </c>
      <c r="G72" s="1" t="s">
        <v>1291</v>
      </c>
      <c r="H72" s="1" t="s">
        <v>1416</v>
      </c>
      <c r="I72" s="1" t="s">
        <v>1538</v>
      </c>
      <c r="J72" s="1" t="s">
        <v>1551</v>
      </c>
      <c r="K72" s="8" t="str">
        <f t="shared" si="1"/>
        <v>insert into BUSINDEX values('PPIQ','SQUC52110','2018','9','939','FINAL','Index','Producers Price Index - PPI','Published output commodities, Base Dec 2009','Gas: commercial consumers');</v>
      </c>
    </row>
    <row r="73" spans="1:11" x14ac:dyDescent="0.3">
      <c r="A73" s="1" t="s">
        <v>1412</v>
      </c>
      <c r="B73" s="1" t="s">
        <v>1552</v>
      </c>
      <c r="C73" s="1" t="s">
        <v>1553</v>
      </c>
      <c r="D73" s="1" t="s">
        <v>1288</v>
      </c>
      <c r="E73" s="1" t="s">
        <v>1554</v>
      </c>
      <c r="F73" s="1" t="s">
        <v>1290</v>
      </c>
      <c r="G73" s="1" t="s">
        <v>1440</v>
      </c>
      <c r="H73" s="1" t="s">
        <v>1416</v>
      </c>
      <c r="I73" s="1" t="s">
        <v>1538</v>
      </c>
      <c r="J73" s="1" t="s">
        <v>1555</v>
      </c>
      <c r="K73" s="8" t="str">
        <f t="shared" si="1"/>
        <v>insert into BUSINDEX values('PPIQ','SQUC75110','2021','3','3.9','FINAL','Percent','Producers Price Index - PPI','Published output commodities, Base Dec 2009','Road freight transport services');</v>
      </c>
    </row>
    <row r="74" spans="1:11" x14ac:dyDescent="0.3">
      <c r="A74" s="1" t="s">
        <v>1412</v>
      </c>
      <c r="B74" s="1" t="s">
        <v>1556</v>
      </c>
      <c r="C74" s="1" t="s">
        <v>1369</v>
      </c>
      <c r="D74" s="1" t="s">
        <v>1288</v>
      </c>
      <c r="E74" s="1" t="s">
        <v>1557</v>
      </c>
      <c r="F74" s="1" t="s">
        <v>1290</v>
      </c>
      <c r="G74" s="1" t="s">
        <v>1291</v>
      </c>
      <c r="H74" s="1" t="s">
        <v>1416</v>
      </c>
      <c r="I74" s="1" t="s">
        <v>1538</v>
      </c>
      <c r="J74" s="1" t="s">
        <v>1558</v>
      </c>
      <c r="K74" s="8" t="str">
        <f t="shared" si="1"/>
        <v>insert into BUSINDEX values('PPIQ','SQUC82110','2012','3','936','FINAL','Index','Producers Price Index - PPI','Published output commodities, Base Dec 2009','Rent of transport equipment');</v>
      </c>
    </row>
    <row r="75" spans="1:11" x14ac:dyDescent="0.3">
      <c r="A75" s="1" t="s">
        <v>1412</v>
      </c>
      <c r="B75" s="1" t="s">
        <v>1559</v>
      </c>
      <c r="C75" s="1" t="s">
        <v>1488</v>
      </c>
      <c r="D75" s="1" t="s">
        <v>1297</v>
      </c>
      <c r="E75" s="1" t="s">
        <v>1560</v>
      </c>
      <c r="F75" s="1" t="s">
        <v>1290</v>
      </c>
      <c r="G75" s="1" t="s">
        <v>1291</v>
      </c>
      <c r="H75" s="1" t="s">
        <v>1416</v>
      </c>
      <c r="I75" s="1" t="s">
        <v>1538</v>
      </c>
      <c r="J75" s="1" t="s">
        <v>1561</v>
      </c>
      <c r="K75" s="8" t="str">
        <f t="shared" si="1"/>
        <v>insert into BUSINDEX values('PPIQ','SQUC97300','2014','9','1104','FINAL','Index','Producers Price Index - PPI','Published output commodities, Base Dec 2009','Repair and maintenance of machinery and equipment');</v>
      </c>
    </row>
    <row r="76" spans="1:11" x14ac:dyDescent="0.3">
      <c r="A76" s="1" t="s">
        <v>1412</v>
      </c>
      <c r="B76" s="1" t="s">
        <v>1562</v>
      </c>
      <c r="C76" s="1" t="s">
        <v>1318</v>
      </c>
      <c r="D76" s="1" t="s">
        <v>1297</v>
      </c>
      <c r="E76" s="1" t="s">
        <v>1563</v>
      </c>
      <c r="F76" s="1" t="s">
        <v>1290</v>
      </c>
      <c r="G76" s="1" t="s">
        <v>1291</v>
      </c>
      <c r="H76" s="1" t="s">
        <v>1416</v>
      </c>
      <c r="I76" s="1" t="s">
        <v>1535</v>
      </c>
      <c r="J76" s="1" t="s">
        <v>1564</v>
      </c>
      <c r="K76" s="8" t="str">
        <f t="shared" si="1"/>
        <v>insert into BUSINDEX values('PPIQ','SQUCC1210','2004','9','719','FINAL','Index','Producers Price Index - PPI','Outputs (ANZSIC06) - NZSIOC level 4, Base: Dec. 2010 quarter (=1000)','Seafood Processing');</v>
      </c>
    </row>
    <row r="77" spans="1:11" x14ac:dyDescent="0.3">
      <c r="A77" s="1" t="s">
        <v>1412</v>
      </c>
      <c r="B77" s="1" t="s">
        <v>1565</v>
      </c>
      <c r="C77" s="1" t="s">
        <v>1287</v>
      </c>
      <c r="D77" s="1" t="s">
        <v>1297</v>
      </c>
      <c r="E77" s="1" t="s">
        <v>1566</v>
      </c>
      <c r="F77" s="1" t="s">
        <v>1290</v>
      </c>
      <c r="G77" s="1" t="s">
        <v>1291</v>
      </c>
      <c r="H77" s="1" t="s">
        <v>1416</v>
      </c>
      <c r="I77" s="1" t="s">
        <v>1535</v>
      </c>
      <c r="J77" s="1" t="s">
        <v>1567</v>
      </c>
      <c r="K77" s="8" t="str">
        <f t="shared" si="1"/>
        <v>insert into BUSINDEX values('PPIQ','SQUCC1510','2017','9','1171','FINAL','Index','Producers Price Index - PPI','Outputs (ANZSIC06) - NZSIOC level 4, Base: Dec. 2010 quarter (=1000)','Beverage and Tobacco Product Manufacturing');</v>
      </c>
    </row>
    <row r="78" spans="1:11" x14ac:dyDescent="0.3">
      <c r="A78" s="1" t="s">
        <v>1412</v>
      </c>
      <c r="B78" s="1" t="s">
        <v>1568</v>
      </c>
      <c r="C78" s="1" t="s">
        <v>1473</v>
      </c>
      <c r="D78" s="1" t="s">
        <v>1297</v>
      </c>
      <c r="E78" s="1" t="s">
        <v>1569</v>
      </c>
      <c r="F78" s="1" t="s">
        <v>1290</v>
      </c>
      <c r="G78" s="1" t="s">
        <v>1291</v>
      </c>
      <c r="H78" s="1" t="s">
        <v>1416</v>
      </c>
      <c r="I78" s="1" t="s">
        <v>1535</v>
      </c>
      <c r="J78" s="1" t="s">
        <v>1570</v>
      </c>
      <c r="K78" s="8" t="str">
        <f t="shared" si="1"/>
        <v>insert into BUSINDEX values('PPIQ','SQUCC3110','2003','9','883','FINAL','Index','Producers Price Index - PPI','Outputs (ANZSIC06) - NZSIOC level 4, Base: Dec. 2010 quarter (=1000)','Wood Product Manufacturing');</v>
      </c>
    </row>
    <row r="79" spans="1:11" x14ac:dyDescent="0.3">
      <c r="A79" s="1" t="s">
        <v>1412</v>
      </c>
      <c r="B79" s="1" t="s">
        <v>1571</v>
      </c>
      <c r="C79" s="1" t="s">
        <v>1414</v>
      </c>
      <c r="D79" s="1" t="s">
        <v>1297</v>
      </c>
      <c r="E79" s="1" t="s">
        <v>1572</v>
      </c>
      <c r="F79" s="1" t="s">
        <v>1290</v>
      </c>
      <c r="G79" s="1" t="s">
        <v>1291</v>
      </c>
      <c r="H79" s="1" t="s">
        <v>1416</v>
      </c>
      <c r="I79" s="1" t="s">
        <v>1573</v>
      </c>
      <c r="J79" s="1" t="s">
        <v>1574</v>
      </c>
      <c r="K79" s="8" t="str">
        <f t="shared" si="1"/>
        <v>insert into BUSINDEX values('PPIQ','SQUCC5000','2016','9','832','FINAL','Index','Producers Price Index - PPI','Outputs (ANZSIC06) - NZSIOC level 2, Base: Dec. 2010 quarter (=1000)','Petroleum, Chemical, Polymer and Rubber Product Manufacturing');</v>
      </c>
    </row>
    <row r="80" spans="1:11" x14ac:dyDescent="0.3">
      <c r="A80" s="1" t="s">
        <v>1412</v>
      </c>
      <c r="B80" s="1" t="s">
        <v>1575</v>
      </c>
      <c r="C80" s="1" t="s">
        <v>1301</v>
      </c>
      <c r="D80" s="1" t="s">
        <v>1297</v>
      </c>
      <c r="E80" s="1" t="s">
        <v>1576</v>
      </c>
      <c r="F80" s="1" t="s">
        <v>1290</v>
      </c>
      <c r="G80" s="1" t="s">
        <v>1291</v>
      </c>
      <c r="H80" s="1" t="s">
        <v>1416</v>
      </c>
      <c r="I80" s="1" t="s">
        <v>1527</v>
      </c>
      <c r="J80" s="1" t="s">
        <v>1577</v>
      </c>
      <c r="K80" s="8" t="str">
        <f t="shared" si="1"/>
        <v>insert into BUSINDEX values('PPIQ','SQUCC6100','2002','9','775.37797','FINAL','Index','Producers Price Index - PPI','Outputs (ANZSIC06) - NZSIOC level 3, Base: Dec. 2010 quarter (=1000)','Non-Metallic Mineral Product Manufacturing');</v>
      </c>
    </row>
    <row r="81" spans="1:11" x14ac:dyDescent="0.3">
      <c r="A81" s="1" t="s">
        <v>1412</v>
      </c>
      <c r="B81" s="1" t="s">
        <v>1578</v>
      </c>
      <c r="C81" s="1" t="s">
        <v>1438</v>
      </c>
      <c r="D81" s="1" t="s">
        <v>1297</v>
      </c>
      <c r="E81" s="1" t="s">
        <v>1579</v>
      </c>
      <c r="F81" s="1" t="s">
        <v>1290</v>
      </c>
      <c r="G81" s="1" t="s">
        <v>1291</v>
      </c>
      <c r="H81" s="1" t="s">
        <v>1416</v>
      </c>
      <c r="I81" s="1" t="s">
        <v>1535</v>
      </c>
      <c r="J81" s="1" t="s">
        <v>1580</v>
      </c>
      <c r="K81" s="8" t="str">
        <f t="shared" si="1"/>
        <v>insert into BUSINDEX values('PPIQ','SQUCC7210','2015','9','1051','FINAL','Index','Producers Price Index - PPI','Outputs (ANZSIC06) - NZSIOC level 4, Base: Dec. 2010 quarter (=1000)','Fabricated Metal Product Manufacturing');</v>
      </c>
    </row>
    <row r="82" spans="1:11" x14ac:dyDescent="0.3">
      <c r="A82" s="1" t="s">
        <v>1412</v>
      </c>
      <c r="B82" s="1" t="s">
        <v>1581</v>
      </c>
      <c r="C82" s="1" t="s">
        <v>1389</v>
      </c>
      <c r="D82" s="1" t="s">
        <v>1297</v>
      </c>
      <c r="E82" s="1" t="s">
        <v>1582</v>
      </c>
      <c r="F82" s="1" t="s">
        <v>1290</v>
      </c>
      <c r="G82" s="1" t="s">
        <v>1291</v>
      </c>
      <c r="H82" s="1" t="s">
        <v>1416</v>
      </c>
      <c r="I82" s="1" t="s">
        <v>1573</v>
      </c>
      <c r="J82" s="1" t="s">
        <v>1583</v>
      </c>
      <c r="K82" s="8" t="str">
        <f t="shared" si="1"/>
        <v>insert into BUSINDEX values('PPIQ','SQUCC9000','2001','9','771.144279','FINAL','Index','Producers Price Index - PPI','Outputs (ANZSIC06) - NZSIOC level 2, Base: Dec. 2010 quarter (=1000)','Furniture and Other Manufacturing');</v>
      </c>
    </row>
    <row r="83" spans="1:11" x14ac:dyDescent="0.3">
      <c r="A83" s="1" t="s">
        <v>1412</v>
      </c>
      <c r="B83" s="1" t="s">
        <v>1584</v>
      </c>
      <c r="C83" s="1" t="s">
        <v>1488</v>
      </c>
      <c r="D83" s="1" t="s">
        <v>1297</v>
      </c>
      <c r="E83" s="1" t="s">
        <v>1585</v>
      </c>
      <c r="F83" s="1" t="s">
        <v>1290</v>
      </c>
      <c r="G83" s="1" t="s">
        <v>1291</v>
      </c>
      <c r="H83" s="1" t="s">
        <v>1416</v>
      </c>
      <c r="I83" s="1" t="s">
        <v>1527</v>
      </c>
      <c r="J83" s="1" t="s">
        <v>1586</v>
      </c>
      <c r="K83" s="8" t="str">
        <f t="shared" si="1"/>
        <v>insert into BUSINDEX values('PPIQ','SQUDD1100','2014','9','1200','FINAL','Index','Producers Price Index - PPI','Outputs (ANZSIC06) - NZSIOC level 3, Base: Dec. 2010 quarter (=1000)','Electricity and Gas Supply');</v>
      </c>
    </row>
    <row r="84" spans="1:11" x14ac:dyDescent="0.3">
      <c r="A84" s="1" t="s">
        <v>1412</v>
      </c>
      <c r="B84" s="1" t="s">
        <v>1587</v>
      </c>
      <c r="C84" s="1" t="s">
        <v>1393</v>
      </c>
      <c r="D84" s="1" t="s">
        <v>1297</v>
      </c>
      <c r="E84" s="1" t="s">
        <v>1588</v>
      </c>
      <c r="F84" s="1" t="s">
        <v>1290</v>
      </c>
      <c r="G84" s="1" t="s">
        <v>1291</v>
      </c>
      <c r="H84" s="1" t="s">
        <v>1416</v>
      </c>
      <c r="I84" s="1" t="s">
        <v>1527</v>
      </c>
      <c r="J84" s="1" t="s">
        <v>1589</v>
      </c>
      <c r="K84" s="8" t="str">
        <f t="shared" si="1"/>
        <v>insert into BUSINDEX values('PPIQ','SQUEE1200','2000','9','653.962492','FINAL','Index','Producers Price Index - PPI','Outputs (ANZSIC06) - NZSIOC level 3, Base: Dec. 2010 quarter (=1000)','Heavy and Civil Engineering Construction');</v>
      </c>
    </row>
    <row r="85" spans="1:11" x14ac:dyDescent="0.3">
      <c r="A85" s="1" t="s">
        <v>1412</v>
      </c>
      <c r="B85" s="1" t="s">
        <v>1590</v>
      </c>
      <c r="C85" s="1" t="s">
        <v>1307</v>
      </c>
      <c r="D85" s="1" t="s">
        <v>1297</v>
      </c>
      <c r="E85" s="1" t="s">
        <v>1591</v>
      </c>
      <c r="F85" s="1" t="s">
        <v>1290</v>
      </c>
      <c r="G85" s="1" t="s">
        <v>1291</v>
      </c>
      <c r="H85" s="1" t="s">
        <v>1416</v>
      </c>
      <c r="I85" s="1" t="s">
        <v>1527</v>
      </c>
      <c r="J85" s="1" t="s">
        <v>1592</v>
      </c>
      <c r="K85" s="8" t="str">
        <f t="shared" si="1"/>
        <v>insert into BUSINDEX values('PPIQ','SQUFF1100','2013','9','1011','FINAL','Index','Producers Price Index - PPI','Outputs (ANZSIC06) - NZSIOC level 3, Base: Dec. 2010 quarter (=1000)','Wholesale Trade');</v>
      </c>
    </row>
    <row r="86" spans="1:11" x14ac:dyDescent="0.3">
      <c r="A86" s="1" t="s">
        <v>1412</v>
      </c>
      <c r="B86" s="1" t="s">
        <v>1593</v>
      </c>
      <c r="C86" s="1" t="s">
        <v>1498</v>
      </c>
      <c r="D86" s="1" t="s">
        <v>1297</v>
      </c>
      <c r="E86" s="1" t="s">
        <v>1594</v>
      </c>
      <c r="F86" s="1" t="s">
        <v>1290</v>
      </c>
      <c r="G86" s="1" t="s">
        <v>1291</v>
      </c>
      <c r="H86" s="1" t="s">
        <v>1416</v>
      </c>
      <c r="I86" s="1" t="s">
        <v>1523</v>
      </c>
      <c r="J86" s="1" t="s">
        <v>1595</v>
      </c>
      <c r="K86" s="8" t="str">
        <f t="shared" si="1"/>
        <v>insert into BUSINDEX values('PPIQ','SQUGH0000','1999','9','797','FINAL','Index','Producers Price Index - PPI','Outputs (ANZSIC06) - NZSIOC level 1, Base: Dec. 2010 quarter (=1000)','Retail Trade &amp; Accommodation');</v>
      </c>
    </row>
    <row r="87" spans="1:11" x14ac:dyDescent="0.3">
      <c r="A87" s="1" t="s">
        <v>1412</v>
      </c>
      <c r="B87" s="1" t="s">
        <v>1596</v>
      </c>
      <c r="C87" s="1" t="s">
        <v>1369</v>
      </c>
      <c r="D87" s="1" t="s">
        <v>1297</v>
      </c>
      <c r="E87" s="1" t="s">
        <v>1597</v>
      </c>
      <c r="F87" s="1" t="s">
        <v>1290</v>
      </c>
      <c r="G87" s="1" t="s">
        <v>1291</v>
      </c>
      <c r="H87" s="1" t="s">
        <v>1416</v>
      </c>
      <c r="I87" s="1" t="s">
        <v>1527</v>
      </c>
      <c r="J87" s="1" t="s">
        <v>1598</v>
      </c>
      <c r="K87" s="8" t="str">
        <f t="shared" si="1"/>
        <v>insert into BUSINDEX values('PPIQ','SQUGH2100','2012','9','1042','FINAL','Index','Producers Price Index - PPI','Outputs (ANZSIC06) - NZSIOC level 3, Base: Dec. 2010 quarter (=1000)','Accommodation and Food Services');</v>
      </c>
    </row>
    <row r="88" spans="1:11" x14ac:dyDescent="0.3">
      <c r="A88" s="1" t="s">
        <v>1412</v>
      </c>
      <c r="B88" s="1" t="s">
        <v>1599</v>
      </c>
      <c r="C88" s="1" t="s">
        <v>1460</v>
      </c>
      <c r="D88" s="1" t="s">
        <v>1297</v>
      </c>
      <c r="E88" s="1" t="s">
        <v>1600</v>
      </c>
      <c r="F88" s="1" t="s">
        <v>1290</v>
      </c>
      <c r="G88" s="1" t="s">
        <v>1291</v>
      </c>
      <c r="H88" s="1" t="s">
        <v>1416</v>
      </c>
      <c r="I88" s="1" t="s">
        <v>1527</v>
      </c>
      <c r="J88" s="1" t="s">
        <v>1601</v>
      </c>
      <c r="K88" s="8" t="str">
        <f t="shared" si="1"/>
        <v>insert into BUSINDEX values('PPIQ','SQUII1200','1998','9','777','FINAL','Index','Producers Price Index - PPI','Outputs (ANZSIC06) - NZSIOC level 3, Base: Dec. 2010 quarter (=1000)','Rail, Water, Air and Other Transport');</v>
      </c>
    </row>
    <row r="89" spans="1:11" x14ac:dyDescent="0.3">
      <c r="A89" s="1" t="s">
        <v>1412</v>
      </c>
      <c r="B89" s="1" t="s">
        <v>1602</v>
      </c>
      <c r="C89" s="1" t="s">
        <v>1373</v>
      </c>
      <c r="D89" s="1" t="s">
        <v>1297</v>
      </c>
      <c r="E89" s="1" t="s">
        <v>1557</v>
      </c>
      <c r="F89" s="1" t="s">
        <v>1290</v>
      </c>
      <c r="G89" s="1" t="s">
        <v>1291</v>
      </c>
      <c r="H89" s="1" t="s">
        <v>1416</v>
      </c>
      <c r="I89" s="1" t="s">
        <v>1527</v>
      </c>
      <c r="J89" s="1" t="s">
        <v>1603</v>
      </c>
      <c r="K89" s="8" t="str">
        <f t="shared" si="1"/>
        <v>insert into BUSINDEX values('PPIQ','SQUJJ1200','2011','9','936','FINAL','Index','Producers Price Index - PPI','Outputs (ANZSIC06) - NZSIOC level 3, Base: Dec. 2010 quarter (=1000)','Telecommunications, Internet and Library Services');</v>
      </c>
    </row>
    <row r="90" spans="1:11" x14ac:dyDescent="0.3">
      <c r="A90" s="1" t="s">
        <v>1412</v>
      </c>
      <c r="B90" s="1" t="s">
        <v>1604</v>
      </c>
      <c r="C90" s="1" t="s">
        <v>1347</v>
      </c>
      <c r="D90" s="1" t="s">
        <v>1297</v>
      </c>
      <c r="E90" s="1" t="s">
        <v>1605</v>
      </c>
      <c r="F90" s="1" t="s">
        <v>1290</v>
      </c>
      <c r="G90" s="1" t="s">
        <v>1291</v>
      </c>
      <c r="H90" s="1" t="s">
        <v>1416</v>
      </c>
      <c r="I90" s="1" t="s">
        <v>1523</v>
      </c>
      <c r="J90" s="1" t="s">
        <v>1606</v>
      </c>
      <c r="K90" s="8" t="str">
        <f t="shared" si="1"/>
        <v>insert into BUSINDEX values('PPIQ','SQULL0000','1997','9','780','FINAL','Index','Producers Price Index - PPI','Outputs (ANZSIC06) - NZSIOC level 1, Base: Dec. 2010 quarter (=1000)','Rental, Hiring and Real Estate Services');</v>
      </c>
    </row>
    <row r="91" spans="1:11" x14ac:dyDescent="0.3">
      <c r="A91" s="1" t="s">
        <v>1412</v>
      </c>
      <c r="B91" s="1" t="s">
        <v>1607</v>
      </c>
      <c r="C91" s="1" t="s">
        <v>1393</v>
      </c>
      <c r="D91" s="1" t="s">
        <v>1288</v>
      </c>
      <c r="E91" s="1" t="s">
        <v>1608</v>
      </c>
      <c r="F91" s="1" t="s">
        <v>1290</v>
      </c>
      <c r="G91" s="1" t="s">
        <v>1291</v>
      </c>
      <c r="H91" s="1" t="s">
        <v>1416</v>
      </c>
      <c r="I91" s="1" t="s">
        <v>1535</v>
      </c>
      <c r="J91" s="1" t="s">
        <v>1609</v>
      </c>
      <c r="K91" s="8" t="str">
        <f t="shared" si="1"/>
        <v>insert into BUSINDEX values('PPIQ','SQULL1230','2000','3','622','FINAL','Index','Producers Price Index - PPI','Outputs (ANZSIC06) - NZSIOC level 4, Base: Dec. 2010 quarter (=1000)','Real Estate Services');</v>
      </c>
    </row>
    <row r="92" spans="1:11" x14ac:dyDescent="0.3">
      <c r="A92" s="1" t="s">
        <v>1412</v>
      </c>
      <c r="B92" s="1" t="s">
        <v>1610</v>
      </c>
      <c r="C92" s="1" t="s">
        <v>1307</v>
      </c>
      <c r="D92" s="1" t="s">
        <v>1288</v>
      </c>
      <c r="E92" s="1" t="s">
        <v>1611</v>
      </c>
      <c r="F92" s="1" t="s">
        <v>1290</v>
      </c>
      <c r="G92" s="1" t="s">
        <v>1291</v>
      </c>
      <c r="H92" s="1" t="s">
        <v>1416</v>
      </c>
      <c r="I92" s="1" t="s">
        <v>1527</v>
      </c>
      <c r="J92" s="1" t="s">
        <v>1612</v>
      </c>
      <c r="K92" s="8" t="str">
        <f t="shared" si="1"/>
        <v>insert into BUSINDEX values('PPIQ','SQUMN1100','2013','3','1043','FINAL','Index','Producers Price Index - PPI','Outputs (ANZSIC06) - NZSIOC level 3, Base: Dec. 2010 quarter (=1000)','Professional, Scientific and Technical Services');</v>
      </c>
    </row>
    <row r="93" spans="1:11" x14ac:dyDescent="0.3">
      <c r="A93" s="1" t="s">
        <v>1412</v>
      </c>
      <c r="B93" s="1" t="s">
        <v>1613</v>
      </c>
      <c r="C93" s="1" t="s">
        <v>1498</v>
      </c>
      <c r="D93" s="1" t="s">
        <v>1288</v>
      </c>
      <c r="E93" s="1" t="s">
        <v>1614</v>
      </c>
      <c r="F93" s="1" t="s">
        <v>1290</v>
      </c>
      <c r="G93" s="1" t="s">
        <v>1291</v>
      </c>
      <c r="H93" s="1" t="s">
        <v>1416</v>
      </c>
      <c r="I93" s="1" t="s">
        <v>1527</v>
      </c>
      <c r="J93" s="1" t="s">
        <v>1615</v>
      </c>
      <c r="K93" s="8" t="str">
        <f t="shared" si="1"/>
        <v>insert into BUSINDEX values('PPIQ','SQUMN2100','1999','3','714','FINAL','Index','Producers Price Index - PPI','Outputs (ANZSIC06) - NZSIOC level 3, Base: Dec. 2010 quarter (=1000)','Administrative and Support Services');</v>
      </c>
    </row>
    <row r="94" spans="1:11" x14ac:dyDescent="0.3">
      <c r="A94" s="1" t="s">
        <v>1412</v>
      </c>
      <c r="B94" s="1" t="s">
        <v>1616</v>
      </c>
      <c r="C94" s="1" t="s">
        <v>1369</v>
      </c>
      <c r="D94" s="1" t="s">
        <v>1288</v>
      </c>
      <c r="E94" s="1" t="s">
        <v>1617</v>
      </c>
      <c r="F94" s="1" t="s">
        <v>1290</v>
      </c>
      <c r="G94" s="1" t="s">
        <v>1291</v>
      </c>
      <c r="H94" s="1" t="s">
        <v>1416</v>
      </c>
      <c r="I94" s="1" t="s">
        <v>1535</v>
      </c>
      <c r="J94" s="1" t="s">
        <v>1618</v>
      </c>
      <c r="K94" s="8" t="str">
        <f t="shared" si="1"/>
        <v>insert into BUSINDEX values('PPIQ','SQURS2110','2012','3','1023','FINAL','Index','Producers Price Index - PPI','Outputs (ANZSIC06) - NZSIOC level 4, Base: Dec. 2010 quarter (=1000)','Repair and Maintenance');</v>
      </c>
    </row>
    <row r="95" spans="1:11" x14ac:dyDescent="0.3">
      <c r="A95" s="1" t="s">
        <v>1285</v>
      </c>
      <c r="B95" s="1" t="s">
        <v>1619</v>
      </c>
      <c r="C95" s="1" t="s">
        <v>1347</v>
      </c>
      <c r="D95" s="1" t="s">
        <v>1288</v>
      </c>
      <c r="E95" s="1" t="s">
        <v>1620</v>
      </c>
      <c r="F95" s="1" t="s">
        <v>1290</v>
      </c>
      <c r="G95" s="1" t="s">
        <v>1291</v>
      </c>
      <c r="H95" s="1" t="s">
        <v>1292</v>
      </c>
      <c r="I95" s="1" t="s">
        <v>1621</v>
      </c>
      <c r="J95" s="1" t="s">
        <v>1622</v>
      </c>
      <c r="K95" s="8" t="str">
        <f t="shared" si="1"/>
        <v>insert into BUSINDEX values('CEPQ','S2371','1997','3','884','FINAL','Index','Capital Goods Price Index - CEP','Price Index by Item - Plant, Machinery and Equipment (Base: Sept 1999 = 1000)','Glass and glass products');</v>
      </c>
    </row>
    <row r="96" spans="1:11" x14ac:dyDescent="0.3">
      <c r="A96" s="1" t="s">
        <v>1285</v>
      </c>
      <c r="B96" s="1" t="s">
        <v>1623</v>
      </c>
      <c r="C96" s="1" t="s">
        <v>1393</v>
      </c>
      <c r="D96" s="1" t="s">
        <v>1297</v>
      </c>
      <c r="E96" s="1" t="s">
        <v>1624</v>
      </c>
      <c r="F96" s="1" t="s">
        <v>1290</v>
      </c>
      <c r="G96" s="1" t="s">
        <v>1291</v>
      </c>
      <c r="H96" s="1" t="s">
        <v>1292</v>
      </c>
      <c r="I96" s="1" t="s">
        <v>1621</v>
      </c>
      <c r="J96" s="1" t="s">
        <v>1625</v>
      </c>
      <c r="K96" s="8" t="str">
        <f t="shared" si="1"/>
        <v>insert into BUSINDEX values('CEPQ','S2431','2000','9','1029','FINAL','Index','Capital Goods Price Index - CEP','Price Index by Item - Plant, Machinery and Equipment (Base: Sept 1999 = 1000)','Engines and turbines and parts thereof');</v>
      </c>
    </row>
    <row r="97" spans="1:11" x14ac:dyDescent="0.3">
      <c r="A97" s="1" t="s">
        <v>1285</v>
      </c>
      <c r="B97" s="1" t="s">
        <v>1626</v>
      </c>
      <c r="C97" s="1" t="s">
        <v>1318</v>
      </c>
      <c r="D97" s="1" t="s">
        <v>1288</v>
      </c>
      <c r="E97" s="1" t="s">
        <v>1627</v>
      </c>
      <c r="F97" s="1" t="s">
        <v>1290</v>
      </c>
      <c r="G97" s="1" t="s">
        <v>1291</v>
      </c>
      <c r="H97" s="1" t="s">
        <v>1292</v>
      </c>
      <c r="I97" s="1" t="s">
        <v>1621</v>
      </c>
      <c r="J97" s="1" t="s">
        <v>1628</v>
      </c>
      <c r="K97" s="8" t="str">
        <f t="shared" si="1"/>
        <v>insert into BUSINDEX values('CEPQ','S2444','2004','3','983','FINAL','Index','Capital Goods Price Index - CEP','Price Index by Item - Plant, Machinery and Equipment (Base: Sept 1999 = 1000)','Machinery for mining, quarrying and construction and parts thereof');</v>
      </c>
    </row>
    <row r="98" spans="1:11" x14ac:dyDescent="0.3">
      <c r="A98" s="1" t="s">
        <v>1285</v>
      </c>
      <c r="B98" s="1" t="s">
        <v>1629</v>
      </c>
      <c r="C98" s="1" t="s">
        <v>1361</v>
      </c>
      <c r="D98" s="1" t="s">
        <v>1297</v>
      </c>
      <c r="E98" s="1" t="s">
        <v>1630</v>
      </c>
      <c r="F98" s="1" t="s">
        <v>1290</v>
      </c>
      <c r="G98" s="1" t="s">
        <v>1291</v>
      </c>
      <c r="H98" s="1" t="s">
        <v>1292</v>
      </c>
      <c r="I98" s="1" t="s">
        <v>1621</v>
      </c>
      <c r="J98" s="1" t="s">
        <v>1631</v>
      </c>
      <c r="K98" s="8" t="str">
        <f t="shared" si="1"/>
        <v>insert into BUSINDEX values('CEPQ','S2461','2007','9','1091','FINAL','Index','Capital Goods Price Index - CEP','Price Index by Item - Plant, Machinery and Equipment (Base: Sept 1999 = 1000)','Electric motors, generators and transformers, and parts thereof');</v>
      </c>
    </row>
    <row r="99" spans="1:11" x14ac:dyDescent="0.3">
      <c r="A99" s="1" t="s">
        <v>1285</v>
      </c>
      <c r="B99" s="1" t="s">
        <v>1632</v>
      </c>
      <c r="C99" s="1" t="s">
        <v>1373</v>
      </c>
      <c r="D99" s="1" t="s">
        <v>1288</v>
      </c>
      <c r="E99" s="1" t="s">
        <v>1633</v>
      </c>
      <c r="F99" s="1" t="s">
        <v>1290</v>
      </c>
      <c r="G99" s="1" t="s">
        <v>1291</v>
      </c>
      <c r="H99" s="1" t="s">
        <v>1292</v>
      </c>
      <c r="I99" s="1" t="s">
        <v>1621</v>
      </c>
      <c r="J99" s="1" t="s">
        <v>1634</v>
      </c>
      <c r="K99" s="8" t="str">
        <f t="shared" si="1"/>
        <v>insert into BUSINDEX values('CEPQ','S2482','2011','3','1132','FINAL','Index','Capital Goods Price Index - CEP','Price Index by Item - Plant, Machinery and Equipment (Base: Sept 1999 = 1000)','Instruments and appliances for measuring, checking, testing, navigating and other purposes, except o');</v>
      </c>
    </row>
    <row r="100" spans="1:11" x14ac:dyDescent="0.3">
      <c r="A100" s="1" t="s">
        <v>1285</v>
      </c>
      <c r="B100" s="1" t="s">
        <v>1635</v>
      </c>
      <c r="C100" s="1" t="s">
        <v>1381</v>
      </c>
      <c r="D100" s="1" t="s">
        <v>1288</v>
      </c>
      <c r="E100" s="1" t="s">
        <v>1636</v>
      </c>
      <c r="F100" s="1" t="s">
        <v>1290</v>
      </c>
      <c r="G100" s="1" t="s">
        <v>1291</v>
      </c>
      <c r="H100" s="1" t="s">
        <v>1292</v>
      </c>
      <c r="I100" s="1" t="s">
        <v>1293</v>
      </c>
      <c r="J100" s="1" t="s">
        <v>1539</v>
      </c>
      <c r="K100" s="8" t="str">
        <f t="shared" si="1"/>
        <v>insert into BUSINDEX values('CEPQ','S2BA','1988','3','865.952088','FINAL','Index','Capital Goods Price Index - CEP','Price Index by Item of Capital Goods; (Base:September Quarter 1999 = 1000)','Shops &amp; Offices');</v>
      </c>
    </row>
    <row r="101" spans="1:11" x14ac:dyDescent="0.3">
      <c r="A101" s="1" t="s">
        <v>1285</v>
      </c>
      <c r="B101" s="1" t="s">
        <v>1637</v>
      </c>
      <c r="C101" s="1" t="s">
        <v>1361</v>
      </c>
      <c r="D101" s="1" t="s">
        <v>1288</v>
      </c>
      <c r="E101" s="1" t="s">
        <v>1638</v>
      </c>
      <c r="F101" s="1" t="s">
        <v>1290</v>
      </c>
      <c r="G101" s="1" t="s">
        <v>1291</v>
      </c>
      <c r="H101" s="1" t="s">
        <v>1292</v>
      </c>
      <c r="I101" s="1" t="s">
        <v>1293</v>
      </c>
      <c r="J101" s="1" t="s">
        <v>1639</v>
      </c>
      <c r="K101" s="8" t="str">
        <f t="shared" si="1"/>
        <v>insert into BUSINDEX values('CEPQ','S2CA','2007','3','1372','FINAL','Index','Capital Goods Price Index - CEP','Price Index by Item of Capital Goods; (Base:September Quarter 1999 = 1000)','Transport Ways');</v>
      </c>
    </row>
    <row r="102" spans="1:11" x14ac:dyDescent="0.3">
      <c r="A102" s="1" t="s">
        <v>1285</v>
      </c>
      <c r="B102" s="1" t="s">
        <v>1640</v>
      </c>
      <c r="C102" s="1" t="s">
        <v>1414</v>
      </c>
      <c r="D102" s="1" t="s">
        <v>1288</v>
      </c>
      <c r="E102" s="1" t="s">
        <v>1641</v>
      </c>
      <c r="F102" s="1" t="s">
        <v>1290</v>
      </c>
      <c r="G102" s="1" t="s">
        <v>1291</v>
      </c>
      <c r="H102" s="1" t="s">
        <v>1292</v>
      </c>
      <c r="I102" s="1" t="s">
        <v>1293</v>
      </c>
      <c r="J102" s="1" t="s">
        <v>1642</v>
      </c>
      <c r="K102" s="8" t="str">
        <f t="shared" si="1"/>
        <v>insert into BUSINDEX values('CEPQ','S2DA','2016','3','1602','FINAL','Index','Capital Goods Price Index - CEP','Price Index by Item of Capital Goods; (Base:September Quarter 1999 = 1000)','Land Clearing and Establishment');</v>
      </c>
    </row>
    <row r="103" spans="1:11" x14ac:dyDescent="0.3">
      <c r="A103" s="1" t="s">
        <v>1285</v>
      </c>
      <c r="B103" s="1" t="s">
        <v>1643</v>
      </c>
      <c r="C103" s="1" t="s">
        <v>1314</v>
      </c>
      <c r="D103" s="1" t="s">
        <v>1297</v>
      </c>
      <c r="E103" s="1" t="s">
        <v>1644</v>
      </c>
      <c r="F103" s="1" t="s">
        <v>1290</v>
      </c>
      <c r="G103" s="1" t="s">
        <v>1291</v>
      </c>
      <c r="H103" s="1" t="s">
        <v>1292</v>
      </c>
      <c r="I103" s="1" t="s">
        <v>1293</v>
      </c>
      <c r="J103" s="1" t="s">
        <v>1645</v>
      </c>
      <c r="K103" s="8" t="str">
        <f t="shared" si="1"/>
        <v>insert into BUSINDEX values('CEPQ','S2EB','1983','9','724.184766','FINAL','Index','Capital Goods Price Index - CEP','Price Index by Item of Capital Goods; (Base:September Quarter 1999 = 1000)','Cars Over 1600cc');</v>
      </c>
    </row>
    <row r="104" spans="1:11" x14ac:dyDescent="0.3">
      <c r="A104" s="1" t="s">
        <v>1285</v>
      </c>
      <c r="B104" s="1" t="s">
        <v>1646</v>
      </c>
      <c r="C104" s="1" t="s">
        <v>1647</v>
      </c>
      <c r="D104" s="1" t="s">
        <v>1297</v>
      </c>
      <c r="E104" s="1" t="s">
        <v>1648</v>
      </c>
      <c r="F104" s="1" t="s">
        <v>1290</v>
      </c>
      <c r="G104" s="1" t="s">
        <v>1291</v>
      </c>
      <c r="H104" s="1" t="s">
        <v>1292</v>
      </c>
      <c r="I104" s="1" t="s">
        <v>1293</v>
      </c>
      <c r="J104" s="1" t="s">
        <v>1649</v>
      </c>
      <c r="K104" s="8" t="str">
        <f t="shared" si="1"/>
        <v>insert into BUSINDEX values('CEPQ','S2EF','1992','9','940.602837','FINAL','Index','Capital Goods Price Index - CEP','Price Index by Item of Capital Goods; (Base:September Quarter 1999 = 1000)','Trailers');</v>
      </c>
    </row>
    <row r="105" spans="1:11" x14ac:dyDescent="0.3">
      <c r="A105" s="1" t="s">
        <v>1285</v>
      </c>
      <c r="B105" s="1" t="s">
        <v>1650</v>
      </c>
      <c r="C105" s="1" t="s">
        <v>1651</v>
      </c>
      <c r="D105" s="1" t="s">
        <v>1288</v>
      </c>
      <c r="E105" s="1" t="s">
        <v>1652</v>
      </c>
      <c r="F105" s="1" t="s">
        <v>1290</v>
      </c>
      <c r="G105" s="1" t="s">
        <v>1291</v>
      </c>
      <c r="H105" s="1" t="s">
        <v>1292</v>
      </c>
      <c r="I105" s="1" t="s">
        <v>1303</v>
      </c>
      <c r="J105" s="1" t="s">
        <v>1653</v>
      </c>
      <c r="K105" s="8" t="str">
        <f t="shared" si="1"/>
        <v>insert into BUSINDEX values('CEPQ','S2GC','1990','3','872.377622','FINAL','Index','Capital Goods Price Index - CEP','Price Index by Group of Capital Goods (Base: September Quarter 1999 = 1000)','Civil Construction');</v>
      </c>
    </row>
    <row r="106" spans="1:11" x14ac:dyDescent="0.3">
      <c r="A106" s="1" t="s">
        <v>1285</v>
      </c>
      <c r="B106" s="1" t="s">
        <v>1654</v>
      </c>
      <c r="C106" s="1" t="s">
        <v>1655</v>
      </c>
      <c r="D106" s="1" t="s">
        <v>1297</v>
      </c>
      <c r="E106" s="1" t="s">
        <v>1656</v>
      </c>
      <c r="F106" s="1" t="s">
        <v>1290</v>
      </c>
      <c r="G106" s="1" t="s">
        <v>1440</v>
      </c>
      <c r="H106" s="1" t="s">
        <v>1292</v>
      </c>
      <c r="I106" s="1" t="s">
        <v>1657</v>
      </c>
      <c r="J106" s="1" t="s">
        <v>1658</v>
      </c>
      <c r="K106" s="8" t="str">
        <f t="shared" si="1"/>
        <v>insert into BUSINDEX values('CEPQ','S2GGAC','2008','9','3.8','FINAL','Percent','Capital Goods Price Index - CEP','Price Index by Group of Capital Goods, Percentage chg (Base: Sep Qtr 1999=1000)','All Groups');</v>
      </c>
    </row>
    <row r="107" spans="1:11" x14ac:dyDescent="0.3">
      <c r="A107" s="1" t="s">
        <v>1305</v>
      </c>
      <c r="B107" s="1" t="s">
        <v>1659</v>
      </c>
      <c r="C107" s="1" t="s">
        <v>1660</v>
      </c>
      <c r="D107" s="1" t="s">
        <v>1308</v>
      </c>
      <c r="E107" s="1" t="s">
        <v>1661</v>
      </c>
      <c r="F107" s="1" t="s">
        <v>1290</v>
      </c>
      <c r="G107" s="1" t="s">
        <v>1291</v>
      </c>
      <c r="H107" s="1" t="s">
        <v>1310</v>
      </c>
      <c r="I107" s="1" t="s">
        <v>1311</v>
      </c>
      <c r="J107" s="1" t="s">
        <v>1662</v>
      </c>
      <c r="K107" s="8" t="str">
        <f t="shared" si="1"/>
        <v>insert into BUSINDEX values('FPIQ','SEA13','1985','12','511.226224','FINAL','Index','Farm Inputs - FPI','Farm expense price index - Expense categories -  (Base Dec 2013 = 1000)','Horticulture and fruit growing farms - Fertiliser, lime and seeds');</v>
      </c>
    </row>
    <row r="108" spans="1:11" x14ac:dyDescent="0.3">
      <c r="A108" s="1" t="s">
        <v>1305</v>
      </c>
      <c r="B108" s="1" t="s">
        <v>1663</v>
      </c>
      <c r="C108" s="1" t="s">
        <v>1533</v>
      </c>
      <c r="D108" s="1" t="s">
        <v>1308</v>
      </c>
      <c r="E108" s="1" t="s">
        <v>1664</v>
      </c>
      <c r="F108" s="1" t="s">
        <v>1290</v>
      </c>
      <c r="G108" s="1" t="s">
        <v>1291</v>
      </c>
      <c r="H108" s="1" t="s">
        <v>1310</v>
      </c>
      <c r="I108" s="1" t="s">
        <v>1311</v>
      </c>
      <c r="J108" s="1" t="s">
        <v>1665</v>
      </c>
      <c r="K108" s="8" t="str">
        <f t="shared" si="1"/>
        <v>insert into BUSINDEX values('FPIQ','SEA17','2006','12','873.159683','FINAL','Index','Farm Inputs - FPI','Farm expense price index - Expense categories -  (Base Dec 2013 = 1000)','Horticulture and fruit growing farms - Rent and Hire');</v>
      </c>
    </row>
    <row r="109" spans="1:11" x14ac:dyDescent="0.3">
      <c r="A109" s="1" t="s">
        <v>1305</v>
      </c>
      <c r="B109" s="1" t="s">
        <v>1666</v>
      </c>
      <c r="C109" s="1" t="s">
        <v>1365</v>
      </c>
      <c r="D109" s="1" t="s">
        <v>1323</v>
      </c>
      <c r="E109" s="1" t="s">
        <v>1633</v>
      </c>
      <c r="F109" s="1" t="s">
        <v>1290</v>
      </c>
      <c r="G109" s="1" t="s">
        <v>1291</v>
      </c>
      <c r="H109" s="1" t="s">
        <v>1310</v>
      </c>
      <c r="I109" s="1" t="s">
        <v>1311</v>
      </c>
      <c r="J109" s="1" t="s">
        <v>1667</v>
      </c>
      <c r="K109" s="8" t="str">
        <f t="shared" si="1"/>
        <v>insert into BUSINDEX values('FPIQ','SEA29','2020','6','1132','FINAL','Index','Farm Inputs - FPI','Farm expense price index - Expense categories -  (Base Dec 2013 = 1000)','Horticulture and fruit growing farms - Sub total excluding livestock');</v>
      </c>
    </row>
    <row r="110" spans="1:11" x14ac:dyDescent="0.3">
      <c r="A110" s="1" t="s">
        <v>1305</v>
      </c>
      <c r="B110" s="1" t="s">
        <v>1668</v>
      </c>
      <c r="C110" s="1" t="s">
        <v>1301</v>
      </c>
      <c r="D110" s="1" t="s">
        <v>1323</v>
      </c>
      <c r="E110" s="1" t="s">
        <v>1669</v>
      </c>
      <c r="F110" s="1" t="s">
        <v>1290</v>
      </c>
      <c r="G110" s="1" t="s">
        <v>1291</v>
      </c>
      <c r="H110" s="1" t="s">
        <v>1310</v>
      </c>
      <c r="I110" s="1" t="s">
        <v>1311</v>
      </c>
      <c r="J110" s="1" t="s">
        <v>1670</v>
      </c>
      <c r="K110" s="8" t="str">
        <f t="shared" si="1"/>
        <v>insert into BUSINDEX values('FPIQ','SEA49','2002','6','787.390029','FINAL','Index','Farm Inputs - FPI','Farm expense price index - Expense categories -  (Base Dec 2013 = 1000)','Horticulture and fruit growing farms - All inputs excluding livestock');</v>
      </c>
    </row>
    <row r="111" spans="1:11" x14ac:dyDescent="0.3">
      <c r="A111" s="1" t="s">
        <v>1305</v>
      </c>
      <c r="B111" s="1" t="s">
        <v>1671</v>
      </c>
      <c r="C111" s="1" t="s">
        <v>1307</v>
      </c>
      <c r="D111" s="1" t="s">
        <v>1308</v>
      </c>
      <c r="E111" s="1" t="s">
        <v>1309</v>
      </c>
      <c r="F111" s="1" t="s">
        <v>1290</v>
      </c>
      <c r="G111" s="1" t="s">
        <v>1291</v>
      </c>
      <c r="H111" s="1" t="s">
        <v>1310</v>
      </c>
      <c r="I111" s="1" t="s">
        <v>1311</v>
      </c>
      <c r="J111" s="1" t="s">
        <v>1672</v>
      </c>
      <c r="K111" s="8" t="str">
        <f t="shared" si="1"/>
        <v>insert into BUSINDEX values('FPIQ','SEB31','2013','12','1000','FINAL','Index','Farm Inputs - FPI','Farm expense price index - Expense categories -  (Base Dec 2013 = 1000)','Sheep, beef, and grain farms - Livestock purchases');</v>
      </c>
    </row>
    <row r="112" spans="1:11" x14ac:dyDescent="0.3">
      <c r="A112" s="1" t="s">
        <v>1305</v>
      </c>
      <c r="B112" s="1" t="s">
        <v>1673</v>
      </c>
      <c r="C112" s="1" t="s">
        <v>1307</v>
      </c>
      <c r="D112" s="1" t="s">
        <v>1323</v>
      </c>
      <c r="E112" s="1" t="s">
        <v>1674</v>
      </c>
      <c r="F112" s="1" t="s">
        <v>1290</v>
      </c>
      <c r="G112" s="1" t="s">
        <v>1291</v>
      </c>
      <c r="H112" s="1" t="s">
        <v>1310</v>
      </c>
      <c r="I112" s="1" t="s">
        <v>1311</v>
      </c>
      <c r="J112" s="1" t="s">
        <v>1675</v>
      </c>
      <c r="K112" s="8" t="str">
        <f t="shared" si="1"/>
        <v>insert into BUSINDEX values('FPIQ','SEC05','2013','6','1026.423958','FINAL','Index','Farm Inputs - FPI','Farm expense price index - Expense categories -  (Base Dec 2013 = 1000)','Dairy farms - Dairy Shed Expenses');</v>
      </c>
    </row>
    <row r="113" spans="1:11" x14ac:dyDescent="0.3">
      <c r="A113" s="1" t="s">
        <v>1305</v>
      </c>
      <c r="B113" s="1" t="s">
        <v>1676</v>
      </c>
      <c r="C113" s="1" t="s">
        <v>1335</v>
      </c>
      <c r="D113" s="1" t="s">
        <v>1308</v>
      </c>
      <c r="E113" s="1" t="s">
        <v>1677</v>
      </c>
      <c r="F113" s="1" t="s">
        <v>1290</v>
      </c>
      <c r="G113" s="1" t="s">
        <v>1291</v>
      </c>
      <c r="H113" s="1" t="s">
        <v>1310</v>
      </c>
      <c r="I113" s="1" t="s">
        <v>1311</v>
      </c>
      <c r="J113" s="1" t="s">
        <v>1678</v>
      </c>
      <c r="K113" s="8" t="str">
        <f t="shared" si="1"/>
        <v>insert into BUSINDEX values('FPIQ','SEC14','1996','12','675.463623','FINAL','Index','Farm Inputs - FPI','Farm expense price index - Expense categories -  (Base Dec 2013 = 1000)','Dairy farms - Freight');</v>
      </c>
    </row>
    <row r="114" spans="1:11" x14ac:dyDescent="0.3">
      <c r="A114" s="1" t="s">
        <v>1305</v>
      </c>
      <c r="B114" s="1" t="s">
        <v>1679</v>
      </c>
      <c r="C114" s="1" t="s">
        <v>1287</v>
      </c>
      <c r="D114" s="1" t="s">
        <v>1308</v>
      </c>
      <c r="E114" s="1" t="s">
        <v>1680</v>
      </c>
      <c r="F114" s="1" t="s">
        <v>1290</v>
      </c>
      <c r="G114" s="1" t="s">
        <v>1291</v>
      </c>
      <c r="H114" s="1" t="s">
        <v>1310</v>
      </c>
      <c r="I114" s="1" t="s">
        <v>1311</v>
      </c>
      <c r="J114" s="1" t="s">
        <v>1681</v>
      </c>
      <c r="K114" s="8" t="str">
        <f t="shared" si="1"/>
        <v>insert into BUSINDEX values('FPIQ','SEC18','2017','12','1084','FINAL','Index','Farm Inputs - FPI','Farm expense price index - Expense categories -  (Base Dec 2013 = 1000)','Dairy farms - Repairs, maintenance, and motor vehicle repairs');</v>
      </c>
    </row>
    <row r="115" spans="1:11" x14ac:dyDescent="0.3">
      <c r="A115" s="1" t="s">
        <v>1305</v>
      </c>
      <c r="B115" s="1" t="s">
        <v>1682</v>
      </c>
      <c r="C115" s="1" t="s">
        <v>1443</v>
      </c>
      <c r="D115" s="1" t="s">
        <v>1323</v>
      </c>
      <c r="E115" s="1" t="s">
        <v>1683</v>
      </c>
      <c r="F115" s="1" t="s">
        <v>1290</v>
      </c>
      <c r="G115" s="1" t="s">
        <v>1291</v>
      </c>
      <c r="H115" s="1" t="s">
        <v>1310</v>
      </c>
      <c r="I115" s="1" t="s">
        <v>1311</v>
      </c>
      <c r="J115" s="1" t="s">
        <v>1684</v>
      </c>
      <c r="K115" s="8" t="str">
        <f t="shared" si="1"/>
        <v>insert into BUSINDEX values('FPIQ','SEC39','2010','6','904.625928','FINAL','Index','Farm Inputs - FPI','Farm expense price index - Expense categories -  (Base Dec 2013 = 1000)','Dairy farms - Sub total including livestock');</v>
      </c>
    </row>
    <row r="116" spans="1:11" x14ac:dyDescent="0.3">
      <c r="A116" s="1" t="s">
        <v>1305</v>
      </c>
      <c r="B116" s="1" t="s">
        <v>1685</v>
      </c>
      <c r="C116" s="1" t="s">
        <v>1322</v>
      </c>
      <c r="D116" s="1" t="s">
        <v>1323</v>
      </c>
      <c r="E116" s="1" t="s">
        <v>1686</v>
      </c>
      <c r="F116" s="1" t="s">
        <v>1290</v>
      </c>
      <c r="G116" s="1" t="s">
        <v>1440</v>
      </c>
      <c r="H116" s="1" t="s">
        <v>1310</v>
      </c>
      <c r="I116" s="1" t="s">
        <v>1311</v>
      </c>
      <c r="J116" s="1" t="s">
        <v>1687</v>
      </c>
      <c r="K116" s="8" t="str">
        <f t="shared" si="1"/>
        <v>insert into BUSINDEX values('FPIQ','SED06','2018','6','1.75','FINAL','Percent','Farm Inputs - FPI','Farm expense price index - Expense categories -  (Base Dec 2013 = 1000)','Poultry, deer, and other livestock - Electricity');</v>
      </c>
    </row>
    <row r="117" spans="1:11" x14ac:dyDescent="0.3">
      <c r="A117" s="1" t="s">
        <v>1305</v>
      </c>
      <c r="B117" s="1" t="s">
        <v>1688</v>
      </c>
      <c r="C117" s="1" t="s">
        <v>1689</v>
      </c>
      <c r="D117" s="1" t="s">
        <v>1308</v>
      </c>
      <c r="E117" s="1" t="s">
        <v>1690</v>
      </c>
      <c r="F117" s="1" t="s">
        <v>1290</v>
      </c>
      <c r="G117" s="1" t="s">
        <v>1291</v>
      </c>
      <c r="H117" s="1" t="s">
        <v>1310</v>
      </c>
      <c r="I117" s="1" t="s">
        <v>1311</v>
      </c>
      <c r="J117" s="1" t="s">
        <v>1691</v>
      </c>
      <c r="K117" s="8" t="str">
        <f t="shared" si="1"/>
        <v>insert into BUSINDEX values('FPIQ','SEE01','1989','12','475.341828','FINAL','Index','Farm Inputs - FPI','Farm expense price index - Expense categories -  (Base Dec 2013 = 1000)','Sheep and beef farms - Administration');</v>
      </c>
    </row>
    <row r="118" spans="1:11" x14ac:dyDescent="0.3">
      <c r="A118" s="1" t="s">
        <v>1305</v>
      </c>
      <c r="B118" s="1" t="s">
        <v>1692</v>
      </c>
      <c r="C118" s="1" t="s">
        <v>1381</v>
      </c>
      <c r="D118" s="1" t="s">
        <v>1323</v>
      </c>
      <c r="E118" s="1" t="s">
        <v>1693</v>
      </c>
      <c r="F118" s="1" t="s">
        <v>1290</v>
      </c>
      <c r="G118" s="1" t="s">
        <v>1291</v>
      </c>
      <c r="H118" s="1" t="s">
        <v>1310</v>
      </c>
      <c r="I118" s="1" t="s">
        <v>1311</v>
      </c>
      <c r="J118" s="1" t="s">
        <v>1694</v>
      </c>
      <c r="K118" s="8" t="str">
        <f t="shared" si="1"/>
        <v>insert into BUSINDEX values('FPIQ','SEE13','1988','6','635.318932','FINAL','Index','Farm Inputs - FPI','Farm expense price index - Expense categories -  (Base Dec 2013 = 1000)','Sheep and beef farms - Fertiliser, lime and seeds');</v>
      </c>
    </row>
    <row r="119" spans="1:11" x14ac:dyDescent="0.3">
      <c r="A119" s="1" t="s">
        <v>1305</v>
      </c>
      <c r="B119" s="1" t="s">
        <v>1695</v>
      </c>
      <c r="C119" s="1" t="s">
        <v>1385</v>
      </c>
      <c r="D119" s="1" t="s">
        <v>1323</v>
      </c>
      <c r="E119" s="1" t="s">
        <v>1696</v>
      </c>
      <c r="F119" s="1" t="s">
        <v>1290</v>
      </c>
      <c r="G119" s="1" t="s">
        <v>1291</v>
      </c>
      <c r="H119" s="1" t="s">
        <v>1310</v>
      </c>
      <c r="I119" s="1" t="s">
        <v>1311</v>
      </c>
      <c r="J119" s="1" t="s">
        <v>1697</v>
      </c>
      <c r="K119" s="8" t="str">
        <f t="shared" si="1"/>
        <v>insert into BUSINDEX values('FPIQ','SEE17','2009','6','989.640131','FINAL','Index','Farm Inputs - FPI','Farm expense price index - Expense categories -  (Base Dec 2013 = 1000)','Sheep and beef farms - Rent and Hire');</v>
      </c>
    </row>
    <row r="120" spans="1:11" x14ac:dyDescent="0.3">
      <c r="A120" s="1" t="s">
        <v>1305</v>
      </c>
      <c r="B120" s="1" t="s">
        <v>1698</v>
      </c>
      <c r="C120" s="1" t="s">
        <v>1296</v>
      </c>
      <c r="D120" s="1" t="s">
        <v>1323</v>
      </c>
      <c r="E120" s="1" t="s">
        <v>1699</v>
      </c>
      <c r="F120" s="1" t="s">
        <v>1290</v>
      </c>
      <c r="G120" s="1" t="s">
        <v>1291</v>
      </c>
      <c r="H120" s="1" t="s">
        <v>1310</v>
      </c>
      <c r="I120" s="1" t="s">
        <v>1311</v>
      </c>
      <c r="J120" s="1" t="s">
        <v>1700</v>
      </c>
      <c r="K120" s="8" t="str">
        <f t="shared" si="1"/>
        <v>insert into BUSINDEX values('FPIQ','SEE31','1984','6','266.807846','FINAL','Index','Farm Inputs - FPI','Farm expense price index - Expense categories -  (Base Dec 2013 = 1000)','Sheep and beef farms - Livestock purchases');</v>
      </c>
    </row>
    <row r="121" spans="1:11" x14ac:dyDescent="0.3">
      <c r="A121" s="1" t="s">
        <v>1305</v>
      </c>
      <c r="B121" s="1" t="s">
        <v>1701</v>
      </c>
      <c r="C121" s="1" t="s">
        <v>1318</v>
      </c>
      <c r="D121" s="1" t="s">
        <v>1308</v>
      </c>
      <c r="E121" s="1" t="s">
        <v>1702</v>
      </c>
      <c r="F121" s="1" t="s">
        <v>1290</v>
      </c>
      <c r="G121" s="1" t="s">
        <v>1291</v>
      </c>
      <c r="H121" s="1" t="s">
        <v>1310</v>
      </c>
      <c r="I121" s="1" t="s">
        <v>1311</v>
      </c>
      <c r="J121" s="1" t="s">
        <v>1703</v>
      </c>
      <c r="K121" s="8" t="str">
        <f t="shared" si="1"/>
        <v>insert into BUSINDEX values('FPIQ','SEE49','2004','12','768.737988','FINAL','Index','Farm Inputs - FPI','Farm expense price index - Expense categories -  (Base Dec 2013 = 1000)','Sheep and beef farms - All inputs excluding livestock');</v>
      </c>
    </row>
    <row r="122" spans="1:11" x14ac:dyDescent="0.3">
      <c r="A122" s="1" t="s">
        <v>1305</v>
      </c>
      <c r="B122" s="1" t="s">
        <v>1704</v>
      </c>
      <c r="C122" s="1" t="s">
        <v>1347</v>
      </c>
      <c r="D122" s="1" t="s">
        <v>1323</v>
      </c>
      <c r="E122" s="1" t="s">
        <v>1705</v>
      </c>
      <c r="F122" s="1" t="s">
        <v>1290</v>
      </c>
      <c r="G122" s="1" t="s">
        <v>1291</v>
      </c>
      <c r="H122" s="1" t="s">
        <v>1310</v>
      </c>
      <c r="I122" s="1" t="s">
        <v>1311</v>
      </c>
      <c r="J122" s="1" t="s">
        <v>1706</v>
      </c>
      <c r="K122" s="8" t="str">
        <f t="shared" si="1"/>
        <v>insert into BUSINDEX values('FPIQ','SEF09','1997','6','574.585635','FINAL','Index','Farm Inputs - FPI','Farm expense price index - Expense categories -  (Base Dec 2013 = 1000)','Cropping and other farms - Grazing, cultivation, harvest, and purchase of animal feed');</v>
      </c>
    </row>
    <row r="123" spans="1:11" x14ac:dyDescent="0.3">
      <c r="A123" s="1" t="s">
        <v>1305</v>
      </c>
      <c r="B123" s="1" t="s">
        <v>1707</v>
      </c>
      <c r="C123" s="1" t="s">
        <v>1708</v>
      </c>
      <c r="D123" s="1" t="s">
        <v>1308</v>
      </c>
      <c r="E123" s="1" t="s">
        <v>1709</v>
      </c>
      <c r="F123" s="1" t="s">
        <v>1290</v>
      </c>
      <c r="G123" s="1" t="s">
        <v>1291</v>
      </c>
      <c r="H123" s="1" t="s">
        <v>1310</v>
      </c>
      <c r="I123" s="1" t="s">
        <v>1311</v>
      </c>
      <c r="J123" s="1" t="s">
        <v>1710</v>
      </c>
      <c r="K123" s="8" t="str">
        <f t="shared" si="1"/>
        <v>insert into BUSINDEX values('FPIQ','SEF16','1995','12','557.197592','FINAL','Index','Farm Inputs - FPI','Farm expense price index - Expense categories -  (Base Dec 2013 = 1000)','Cropping and other farms - Insurance premiums');</v>
      </c>
    </row>
    <row r="124" spans="1:11" x14ac:dyDescent="0.3">
      <c r="A124" s="1" t="s">
        <v>1305</v>
      </c>
      <c r="B124" s="1" t="s">
        <v>1711</v>
      </c>
      <c r="C124" s="1" t="s">
        <v>1460</v>
      </c>
      <c r="D124" s="1" t="s">
        <v>1323</v>
      </c>
      <c r="E124" s="1" t="s">
        <v>1712</v>
      </c>
      <c r="F124" s="1" t="s">
        <v>1290</v>
      </c>
      <c r="G124" s="1" t="s">
        <v>1291</v>
      </c>
      <c r="H124" s="1" t="s">
        <v>1310</v>
      </c>
      <c r="I124" s="1" t="s">
        <v>1311</v>
      </c>
      <c r="J124" s="1" t="s">
        <v>1713</v>
      </c>
      <c r="K124" s="8" t="str">
        <f t="shared" si="1"/>
        <v>insert into BUSINDEX values('FPIQ','SEF21','1998','6','762.931034','FINAL','Index','Farm Inputs - FPI','Farm expense price index - Expense categories -  (Base Dec 2013 = 1000)','Cropping and other farms - Weed and pest control');</v>
      </c>
    </row>
    <row r="125" spans="1:11" x14ac:dyDescent="0.3">
      <c r="A125" s="1" t="s">
        <v>1305</v>
      </c>
      <c r="B125" s="1" t="s">
        <v>1714</v>
      </c>
      <c r="C125" s="1" t="s">
        <v>1365</v>
      </c>
      <c r="D125" s="1" t="s">
        <v>1308</v>
      </c>
      <c r="E125" s="1" t="s">
        <v>1715</v>
      </c>
      <c r="F125" s="1" t="s">
        <v>1290</v>
      </c>
      <c r="G125" s="1" t="s">
        <v>1291</v>
      </c>
      <c r="H125" s="1" t="s">
        <v>1310</v>
      </c>
      <c r="I125" s="1" t="s">
        <v>1311</v>
      </c>
      <c r="J125" s="1" t="s">
        <v>1716</v>
      </c>
      <c r="K125" s="8" t="str">
        <f t="shared" si="1"/>
        <v>insert into BUSINDEX values('FPIQ','SEF41','2020','12','1153','FINAL','Index','Farm Inputs - FPI','Farm expense price index - Expense categories -  (Base Dec 2013 = 1000)','Cropping and other farms - Local and central government rates and fees');</v>
      </c>
    </row>
    <row r="126" spans="1:11" x14ac:dyDescent="0.3">
      <c r="A126" s="1" t="s">
        <v>1305</v>
      </c>
      <c r="B126" s="1" t="s">
        <v>1717</v>
      </c>
      <c r="C126" s="1" t="s">
        <v>1473</v>
      </c>
      <c r="D126" s="1" t="s">
        <v>1308</v>
      </c>
      <c r="E126" s="1" t="s">
        <v>1718</v>
      </c>
      <c r="F126" s="1" t="s">
        <v>1290</v>
      </c>
      <c r="G126" s="1" t="s">
        <v>1291</v>
      </c>
      <c r="H126" s="1" t="s">
        <v>1310</v>
      </c>
      <c r="I126" s="1" t="s">
        <v>1311</v>
      </c>
      <c r="J126" s="1" t="s">
        <v>1719</v>
      </c>
      <c r="K126" s="8" t="str">
        <f t="shared" si="1"/>
        <v>insert into BUSINDEX values('FPIQ','SEH04','2003','12','750.747161','FINAL','Index','Farm Inputs - FPI','Farm expense price index - Expense categories -  (Base Dec 2013 = 1000)','All farms - Animal Health and Breeding');</v>
      </c>
    </row>
    <row r="127" spans="1:11" x14ac:dyDescent="0.3">
      <c r="A127" s="1" t="s">
        <v>1305</v>
      </c>
      <c r="B127" s="1" t="s">
        <v>1720</v>
      </c>
      <c r="C127" s="1" t="s">
        <v>1301</v>
      </c>
      <c r="D127" s="1" t="s">
        <v>1323</v>
      </c>
      <c r="E127" s="1" t="s">
        <v>1721</v>
      </c>
      <c r="F127" s="1" t="s">
        <v>1290</v>
      </c>
      <c r="G127" s="1" t="s">
        <v>1291</v>
      </c>
      <c r="H127" s="1" t="s">
        <v>1310</v>
      </c>
      <c r="I127" s="1" t="s">
        <v>1311</v>
      </c>
      <c r="J127" s="1" t="s">
        <v>1722</v>
      </c>
      <c r="K127" s="8" t="str">
        <f t="shared" si="1"/>
        <v>insert into BUSINDEX values('FPIQ','SEH13','2002','6','771.407837','FINAL','Index','Farm Inputs - FPI','Farm expense price index - Expense categories -  (Base Dec 2013 = 1000)','All farms - Fertiliser, lime and seeds');</v>
      </c>
    </row>
    <row r="128" spans="1:11" x14ac:dyDescent="0.3">
      <c r="A128" s="1" t="s">
        <v>1305</v>
      </c>
      <c r="B128" s="1" t="s">
        <v>1723</v>
      </c>
      <c r="C128" s="1" t="s">
        <v>1296</v>
      </c>
      <c r="D128" s="1" t="s">
        <v>1308</v>
      </c>
      <c r="E128" s="1" t="s">
        <v>1724</v>
      </c>
      <c r="F128" s="1" t="s">
        <v>1290</v>
      </c>
      <c r="G128" s="1" t="s">
        <v>1291</v>
      </c>
      <c r="H128" s="1" t="s">
        <v>1310</v>
      </c>
      <c r="I128" s="1" t="s">
        <v>1311</v>
      </c>
      <c r="J128" s="1" t="s">
        <v>1725</v>
      </c>
      <c r="K128" s="8" t="str">
        <f t="shared" si="1"/>
        <v>insert into BUSINDEX values('FPIQ','SEH18','1984','12','351.18547','FINAL','Index','Farm Inputs - FPI','Farm expense price index - Expense categories -  (Base Dec 2013 = 1000)','All farms - Repairs, maintenance, and motor vehicle repairs');</v>
      </c>
    </row>
    <row r="129" spans="1:11" x14ac:dyDescent="0.3">
      <c r="A129" s="1" t="s">
        <v>1305</v>
      </c>
      <c r="B129" s="1" t="s">
        <v>1726</v>
      </c>
      <c r="C129" s="1" t="s">
        <v>1460</v>
      </c>
      <c r="D129" s="1" t="s">
        <v>1323</v>
      </c>
      <c r="E129" s="1" t="s">
        <v>1727</v>
      </c>
      <c r="F129" s="1" t="s">
        <v>1290</v>
      </c>
      <c r="G129" s="1" t="s">
        <v>1291</v>
      </c>
      <c r="H129" s="1" t="s">
        <v>1310</v>
      </c>
      <c r="I129" s="1" t="s">
        <v>1311</v>
      </c>
      <c r="J129" s="1" t="s">
        <v>1728</v>
      </c>
      <c r="K129" s="8" t="str">
        <f t="shared" si="1"/>
        <v>insert into BUSINDEX values('FPIQ','SEH29','1998','6','607.580175','FINAL','Index','Farm Inputs - FPI','Farm expense price index - Expense categories -  (Base Dec 2013 = 1000)','All farms - Sub total excluding livestock');</v>
      </c>
    </row>
    <row r="130" spans="1:11" x14ac:dyDescent="0.3">
      <c r="A130" s="1" t="s">
        <v>1305</v>
      </c>
      <c r="B130" s="1" t="s">
        <v>1729</v>
      </c>
      <c r="C130" s="1" t="s">
        <v>1655</v>
      </c>
      <c r="D130" s="1" t="s">
        <v>1308</v>
      </c>
      <c r="E130" s="1" t="s">
        <v>1386</v>
      </c>
      <c r="F130" s="1" t="s">
        <v>1290</v>
      </c>
      <c r="G130" s="1" t="s">
        <v>1291</v>
      </c>
      <c r="H130" s="1" t="s">
        <v>1310</v>
      </c>
      <c r="I130" s="1" t="s">
        <v>1311</v>
      </c>
      <c r="J130" s="1" t="s">
        <v>1730</v>
      </c>
      <c r="K130" s="8" t="str">
        <f t="shared" si="1"/>
        <v>insert into BUSINDEX values('FPIQ','SEH43','2008','12','','FINAL','Index','Farm Inputs - FPI','Farm expense price index - Expense categories -  (Base Dec 2013 = 1000)','All farms - Wages and salaries');</v>
      </c>
    </row>
    <row r="131" spans="1:11" x14ac:dyDescent="0.3">
      <c r="A131" s="1" t="s">
        <v>1403</v>
      </c>
      <c r="B131" s="1" t="s">
        <v>1731</v>
      </c>
      <c r="C131" s="1" t="s">
        <v>1498</v>
      </c>
      <c r="D131" s="1" t="s">
        <v>1297</v>
      </c>
      <c r="E131" s="1" t="s">
        <v>1502</v>
      </c>
      <c r="F131" s="1" t="s">
        <v>1290</v>
      </c>
      <c r="G131" s="1" t="s">
        <v>1291</v>
      </c>
      <c r="H131" s="1" t="s">
        <v>1406</v>
      </c>
      <c r="I131" s="1" t="s">
        <v>1407</v>
      </c>
      <c r="J131" s="1" t="s">
        <v>1732</v>
      </c>
      <c r="K131" s="8" t="str">
        <f t="shared" si="1"/>
        <v>insert into BUSINDEX values('NRGQ','SICZ5','1999','9','1025','FINAL','Index','Energy Statistics - NRG','Energy Price Indexes - Base Period December 1996 quarter (=1000)','Commercial Petrol (Bulk)');</v>
      </c>
    </row>
    <row r="132" spans="1:11" x14ac:dyDescent="0.3">
      <c r="A132" s="1" t="s">
        <v>1403</v>
      </c>
      <c r="B132" s="1" t="s">
        <v>1733</v>
      </c>
      <c r="C132" s="1" t="s">
        <v>1414</v>
      </c>
      <c r="D132" s="1" t="s">
        <v>1308</v>
      </c>
      <c r="E132" s="1" t="s">
        <v>1414</v>
      </c>
      <c r="F132" s="1" t="s">
        <v>1290</v>
      </c>
      <c r="G132" s="1" t="s">
        <v>1291</v>
      </c>
      <c r="H132" s="1" t="s">
        <v>1406</v>
      </c>
      <c r="I132" s="1" t="s">
        <v>1407</v>
      </c>
      <c r="J132" s="1" t="s">
        <v>1734</v>
      </c>
      <c r="K132" s="8" t="str">
        <f t="shared" ref="K132:K195" si="2">_xlfn.CONCAT("insert into ",$C$1," values(",A132,",",B132,",",C132,",",D132,",",E132,",",F132,",",G132,",",H132,",",I132,",",J132,");")</f>
        <v>insert into BUSINDEX values('NRGQ','SIHZ5','2016','12','2016','FINAL','Index','Energy Statistics - NRG','Energy Price Indexes - Base Period December 1996 quarter (=1000)','Household Petrol');</v>
      </c>
    </row>
    <row r="133" spans="1:11" x14ac:dyDescent="0.3">
      <c r="A133" s="1" t="s">
        <v>1412</v>
      </c>
      <c r="B133" s="1" t="s">
        <v>1735</v>
      </c>
      <c r="C133" s="1" t="s">
        <v>1423</v>
      </c>
      <c r="D133" s="1" t="s">
        <v>1297</v>
      </c>
      <c r="E133" s="1" t="s">
        <v>1736</v>
      </c>
      <c r="F133" s="1" t="s">
        <v>1290</v>
      </c>
      <c r="G133" s="1" t="s">
        <v>1440</v>
      </c>
      <c r="H133" s="1" t="s">
        <v>1416</v>
      </c>
      <c r="I133" s="1" t="s">
        <v>1737</v>
      </c>
      <c r="J133" s="1" t="s">
        <v>1524</v>
      </c>
      <c r="K133" s="8" t="str">
        <f t="shared" si="2"/>
        <v>insert into BUSINDEX values('PPIQ','SQN900000AC','2019','9','2.3','FINAL','Percent','Producers Price Index - PPI','Inputs (ANZSIC06) - NZSIOC level 1, percentage change, Base: Dec. 2010 qtr','All Industries');</v>
      </c>
    </row>
    <row r="134" spans="1:11" x14ac:dyDescent="0.3">
      <c r="A134" s="1" t="s">
        <v>1412</v>
      </c>
      <c r="B134" s="1" t="s">
        <v>1738</v>
      </c>
      <c r="C134" s="1" t="s">
        <v>1331</v>
      </c>
      <c r="D134" s="1" t="s">
        <v>1308</v>
      </c>
      <c r="E134" s="1" t="s">
        <v>1739</v>
      </c>
      <c r="F134" s="1" t="s">
        <v>1290</v>
      </c>
      <c r="G134" s="1" t="s">
        <v>1291</v>
      </c>
      <c r="H134" s="1" t="s">
        <v>1416</v>
      </c>
      <c r="I134" s="1" t="s">
        <v>1462</v>
      </c>
      <c r="J134" s="1" t="s">
        <v>1483</v>
      </c>
      <c r="K134" s="8" t="str">
        <f t="shared" si="2"/>
        <v>insert into BUSINDEX values('PPIQ','SQNAA1200','2005','12','825.879547','FINAL','Index','Producers Price Index - PPI','Inputs (ANZSIC06) - NZSIOC level 3, Base: Dec. 2010 quarter (=1000)','Sheep &amp; Beef Cattle Farming');</v>
      </c>
    </row>
    <row r="135" spans="1:11" x14ac:dyDescent="0.3">
      <c r="A135" s="1" t="s">
        <v>1412</v>
      </c>
      <c r="B135" s="1" t="s">
        <v>1740</v>
      </c>
      <c r="C135" s="1" t="s">
        <v>1473</v>
      </c>
      <c r="D135" s="1" t="s">
        <v>1323</v>
      </c>
      <c r="E135" s="1" t="s">
        <v>1741</v>
      </c>
      <c r="F135" s="1" t="s">
        <v>1290</v>
      </c>
      <c r="G135" s="1" t="s">
        <v>1291</v>
      </c>
      <c r="H135" s="1" t="s">
        <v>1416</v>
      </c>
      <c r="I135" s="1" t="s">
        <v>1425</v>
      </c>
      <c r="J135" s="1" t="s">
        <v>1742</v>
      </c>
      <c r="K135" s="8" t="str">
        <f t="shared" si="2"/>
        <v>insert into BUSINDEX values('PPIQ','SQNAA211X','2003','6','826','FINAL','Index','Producers Price Index - PPI','Inputs (ANZSIC06) - NZSIOC level 4, Base: Dec. 2010 quarter (=1000)','Forestry &amp; Logging');</v>
      </c>
    </row>
    <row r="136" spans="1:11" x14ac:dyDescent="0.3">
      <c r="A136" s="1" t="s">
        <v>1412</v>
      </c>
      <c r="B136" s="1" t="s">
        <v>1743</v>
      </c>
      <c r="C136" s="1" t="s">
        <v>1423</v>
      </c>
      <c r="D136" s="1" t="s">
        <v>1308</v>
      </c>
      <c r="E136" s="1" t="s">
        <v>1744</v>
      </c>
      <c r="F136" s="1" t="s">
        <v>1290</v>
      </c>
      <c r="G136" s="1" t="s">
        <v>1291</v>
      </c>
      <c r="H136" s="1" t="s">
        <v>1416</v>
      </c>
      <c r="I136" s="1" t="s">
        <v>1417</v>
      </c>
      <c r="J136" s="1" t="s">
        <v>1483</v>
      </c>
      <c r="K136" s="8" t="str">
        <f t="shared" si="2"/>
        <v>insert into BUSINDEX values('PPIQ','SQNBB0000','2019','12','1247','FINAL','Index','Producers Price Index - PPI','Inputs (ANZSIC06) - NZSIOC level 1, Base: Dec. 2010 quarter (=1000)','Sheep &amp; Beef Cattle Farming');</v>
      </c>
    </row>
    <row r="137" spans="1:11" x14ac:dyDescent="0.3">
      <c r="A137" s="1" t="s">
        <v>1412</v>
      </c>
      <c r="B137" s="1" t="s">
        <v>1745</v>
      </c>
      <c r="C137" s="1" t="s">
        <v>1488</v>
      </c>
      <c r="D137" s="1" t="s">
        <v>1323</v>
      </c>
      <c r="E137" s="1" t="s">
        <v>1746</v>
      </c>
      <c r="F137" s="1" t="s">
        <v>1290</v>
      </c>
      <c r="G137" s="1" t="s">
        <v>1291</v>
      </c>
      <c r="H137" s="1" t="s">
        <v>1416</v>
      </c>
      <c r="I137" s="1" t="s">
        <v>1432</v>
      </c>
      <c r="J137" s="1" t="s">
        <v>1747</v>
      </c>
      <c r="K137" s="8" t="str">
        <f t="shared" si="2"/>
        <v>insert into BUSINDEX values('PPIQ','SQNC05110','2014','6','1108','FINAL','Index','Producers Price Index - PPI','Published input commodities, Base Dec 2009','Agricultural services');</v>
      </c>
    </row>
    <row r="138" spans="1:11" x14ac:dyDescent="0.3">
      <c r="A138" s="1" t="s">
        <v>1412</v>
      </c>
      <c r="B138" s="1" t="s">
        <v>1748</v>
      </c>
      <c r="C138" s="1" t="s">
        <v>1553</v>
      </c>
      <c r="D138" s="1" t="s">
        <v>1288</v>
      </c>
      <c r="E138" s="1" t="s">
        <v>1749</v>
      </c>
      <c r="F138" s="1" t="s">
        <v>1290</v>
      </c>
      <c r="G138" s="1" t="s">
        <v>1291</v>
      </c>
      <c r="H138" s="1" t="s">
        <v>1416</v>
      </c>
      <c r="I138" s="1" t="s">
        <v>1432</v>
      </c>
      <c r="J138" s="1" t="s">
        <v>1750</v>
      </c>
      <c r="K138" s="8" t="str">
        <f t="shared" si="2"/>
        <v>insert into BUSINDEX values('PPIQ','SQNC31150','2021','3','1169','FINAL','Index','Producers Price Index - PPI','Published input commodities, Base Dec 2009','Wood &amp; timber');</v>
      </c>
    </row>
    <row r="139" spans="1:11" x14ac:dyDescent="0.3">
      <c r="A139" s="1" t="s">
        <v>1412</v>
      </c>
      <c r="B139" s="1" t="s">
        <v>1751</v>
      </c>
      <c r="C139" s="1" t="s">
        <v>1414</v>
      </c>
      <c r="D139" s="1" t="s">
        <v>1323</v>
      </c>
      <c r="E139" s="1" t="s">
        <v>1752</v>
      </c>
      <c r="F139" s="1" t="s">
        <v>1290</v>
      </c>
      <c r="G139" s="1" t="s">
        <v>1291</v>
      </c>
      <c r="H139" s="1" t="s">
        <v>1416</v>
      </c>
      <c r="I139" s="1" t="s">
        <v>1432</v>
      </c>
      <c r="J139" s="1" t="s">
        <v>1753</v>
      </c>
      <c r="K139" s="8" t="str">
        <f t="shared" si="2"/>
        <v>insert into BUSINDEX values('PPIQ','SQNC37500','2016','6','1088','FINAL','Index','Producers Price Index - PPI','Published input commodities, Base Dec 2009','Articles of concrete, cement, and plaster');</v>
      </c>
    </row>
    <row r="140" spans="1:11" x14ac:dyDescent="0.3">
      <c r="A140" s="1" t="s">
        <v>1412</v>
      </c>
      <c r="B140" s="1" t="s">
        <v>1754</v>
      </c>
      <c r="C140" s="1" t="s">
        <v>1322</v>
      </c>
      <c r="D140" s="1" t="s">
        <v>1308</v>
      </c>
      <c r="E140" s="1" t="s">
        <v>1755</v>
      </c>
      <c r="F140" s="1" t="s">
        <v>1290</v>
      </c>
      <c r="G140" s="1" t="s">
        <v>1291</v>
      </c>
      <c r="H140" s="1" t="s">
        <v>1416</v>
      </c>
      <c r="I140" s="1" t="s">
        <v>1432</v>
      </c>
      <c r="J140" s="1" t="s">
        <v>1595</v>
      </c>
      <c r="K140" s="8" t="str">
        <f t="shared" si="2"/>
        <v>insert into BUSINDEX values('PPIQ','SQNC49100','2018','12','1478','FINAL','Index','Producers Price Index - PPI','Published input commodities, Base Dec 2009','Retail Trade &amp; Accommodation');</v>
      </c>
    </row>
    <row r="141" spans="1:11" x14ac:dyDescent="0.3">
      <c r="A141" s="1" t="s">
        <v>1412</v>
      </c>
      <c r="B141" s="1" t="s">
        <v>1756</v>
      </c>
      <c r="C141" s="1" t="s">
        <v>1385</v>
      </c>
      <c r="D141" s="1" t="s">
        <v>1308</v>
      </c>
      <c r="E141" s="1" t="s">
        <v>1309</v>
      </c>
      <c r="F141" s="1" t="s">
        <v>1290</v>
      </c>
      <c r="G141" s="1" t="s">
        <v>1291</v>
      </c>
      <c r="H141" s="1" t="s">
        <v>1416</v>
      </c>
      <c r="I141" s="1" t="s">
        <v>1432</v>
      </c>
      <c r="J141" s="1" t="s">
        <v>1757</v>
      </c>
      <c r="K141" s="8" t="str">
        <f t="shared" si="2"/>
        <v>insert into BUSINDEX values('PPIQ','SQNC74300','2009','12','1000','FINAL','Index','Producers Price Index - PPI','Published input commodities, Base Dec 2009','Beverage serving services');</v>
      </c>
    </row>
    <row r="142" spans="1:11" x14ac:dyDescent="0.3">
      <c r="A142" s="1" t="s">
        <v>1412</v>
      </c>
      <c r="B142" s="1" t="s">
        <v>1758</v>
      </c>
      <c r="C142" s="1" t="s">
        <v>1369</v>
      </c>
      <c r="D142" s="1" t="s">
        <v>1323</v>
      </c>
      <c r="E142" s="1" t="s">
        <v>1759</v>
      </c>
      <c r="F142" s="1" t="s">
        <v>1328</v>
      </c>
      <c r="G142" s="1" t="s">
        <v>1291</v>
      </c>
      <c r="H142" s="1" t="s">
        <v>1416</v>
      </c>
      <c r="I142" s="1" t="s">
        <v>1432</v>
      </c>
      <c r="J142" s="1" t="s">
        <v>1760</v>
      </c>
      <c r="K142" s="8" t="str">
        <f t="shared" si="2"/>
        <v>insert into BUSINDEX values('PPIQ','SQNC81230','2012','6','1100','REVISED','Index','Producers Price Index - PPI','Published input commodities, Base Dec 2009','General and other insurance services');</v>
      </c>
    </row>
    <row r="143" spans="1:11" x14ac:dyDescent="0.3">
      <c r="A143" s="1" t="s">
        <v>1412</v>
      </c>
      <c r="B143" s="1" t="s">
        <v>1761</v>
      </c>
      <c r="C143" s="1" t="s">
        <v>1488</v>
      </c>
      <c r="D143" s="1" t="s">
        <v>1308</v>
      </c>
      <c r="E143" s="1" t="s">
        <v>1431</v>
      </c>
      <c r="F143" s="1" t="s">
        <v>1290</v>
      </c>
      <c r="G143" s="1" t="s">
        <v>1291</v>
      </c>
      <c r="H143" s="1" t="s">
        <v>1416</v>
      </c>
      <c r="I143" s="1" t="s">
        <v>1432</v>
      </c>
      <c r="J143" s="1" t="s">
        <v>1762</v>
      </c>
      <c r="K143" s="8" t="str">
        <f t="shared" si="2"/>
        <v>insert into BUSINDEX values('PPIQ','SQNC97200','2014','12','1103','FINAL','Index','Producers Price Index - PPI','Published input commodities, Base Dec 2009','Repair and maintenance of transport machinery and equipment');</v>
      </c>
    </row>
    <row r="144" spans="1:11" x14ac:dyDescent="0.3">
      <c r="A144" s="1" t="s">
        <v>1412</v>
      </c>
      <c r="B144" s="1" t="s">
        <v>1763</v>
      </c>
      <c r="C144" s="1" t="s">
        <v>1318</v>
      </c>
      <c r="D144" s="1" t="s">
        <v>1308</v>
      </c>
      <c r="E144" s="1" t="s">
        <v>1764</v>
      </c>
      <c r="F144" s="1" t="s">
        <v>1290</v>
      </c>
      <c r="G144" s="1" t="s">
        <v>1291</v>
      </c>
      <c r="H144" s="1" t="s">
        <v>1416</v>
      </c>
      <c r="I144" s="1" t="s">
        <v>1425</v>
      </c>
      <c r="J144" s="1" t="s">
        <v>1564</v>
      </c>
      <c r="K144" s="8" t="str">
        <f t="shared" si="2"/>
        <v>insert into BUSINDEX values('PPIQ','SQNCC121X','2004','12','812','FINAL','Index','Producers Price Index - PPI','Inputs (ANZSIC06) - NZSIOC level 4, Base: Dec. 2010 quarter (=1000)','Seafood Processing');</v>
      </c>
    </row>
    <row r="145" spans="1:11" x14ac:dyDescent="0.3">
      <c r="A145" s="1" t="s">
        <v>1412</v>
      </c>
      <c r="B145" s="1" t="s">
        <v>1765</v>
      </c>
      <c r="C145" s="1" t="s">
        <v>1287</v>
      </c>
      <c r="D145" s="1" t="s">
        <v>1308</v>
      </c>
      <c r="E145" s="1" t="s">
        <v>1766</v>
      </c>
      <c r="F145" s="1" t="s">
        <v>1290</v>
      </c>
      <c r="G145" s="1" t="s">
        <v>1291</v>
      </c>
      <c r="H145" s="1" t="s">
        <v>1416</v>
      </c>
      <c r="I145" s="1" t="s">
        <v>1425</v>
      </c>
      <c r="J145" s="1" t="s">
        <v>1567</v>
      </c>
      <c r="K145" s="8" t="str">
        <f t="shared" si="2"/>
        <v>insert into BUSINDEX values('PPIQ','SQNCC151X','2017','12','1075','FINAL','Index','Producers Price Index - PPI','Inputs (ANZSIC06) - NZSIOC level 4, Base: Dec. 2010 quarter (=1000)','Beverage and Tobacco Product Manufacturing');</v>
      </c>
    </row>
    <row r="146" spans="1:11" x14ac:dyDescent="0.3">
      <c r="A146" s="1" t="s">
        <v>1412</v>
      </c>
      <c r="B146" s="1" t="s">
        <v>1767</v>
      </c>
      <c r="C146" s="1" t="s">
        <v>1473</v>
      </c>
      <c r="D146" s="1" t="s">
        <v>1308</v>
      </c>
      <c r="E146" s="1" t="s">
        <v>1768</v>
      </c>
      <c r="F146" s="1" t="s">
        <v>1290</v>
      </c>
      <c r="G146" s="1" t="s">
        <v>1291</v>
      </c>
      <c r="H146" s="1" t="s">
        <v>1416</v>
      </c>
      <c r="I146" s="1" t="s">
        <v>1425</v>
      </c>
      <c r="J146" s="1" t="s">
        <v>1570</v>
      </c>
      <c r="K146" s="8" t="str">
        <f t="shared" si="2"/>
        <v>insert into BUSINDEX values('PPIQ','SQNCC311X','2003','12','856','FINAL','Index','Producers Price Index - PPI','Inputs (ANZSIC06) - NZSIOC level 4, Base: Dec. 2010 quarter (=1000)','Wood Product Manufacturing');</v>
      </c>
    </row>
    <row r="147" spans="1:11" x14ac:dyDescent="0.3">
      <c r="A147" s="1" t="s">
        <v>1412</v>
      </c>
      <c r="B147" s="1" t="s">
        <v>1769</v>
      </c>
      <c r="C147" s="1" t="s">
        <v>1414</v>
      </c>
      <c r="D147" s="1" t="s">
        <v>1308</v>
      </c>
      <c r="E147" s="1" t="s">
        <v>1770</v>
      </c>
      <c r="F147" s="1" t="s">
        <v>1290</v>
      </c>
      <c r="G147" s="1" t="s">
        <v>1291</v>
      </c>
      <c r="H147" s="1" t="s">
        <v>1416</v>
      </c>
      <c r="I147" s="1" t="s">
        <v>1457</v>
      </c>
      <c r="J147" s="1" t="s">
        <v>1574</v>
      </c>
      <c r="K147" s="8" t="str">
        <f t="shared" si="2"/>
        <v>insert into BUSINDEX values('PPIQ','SQNCC5000','2016','12','810','FINAL','Index','Producers Price Index - PPI','Inputs (ANZSIC06) - NZSIOC level 2, Base: Dec. 2010 quarter (=1000)','Petroleum, Chemical, Polymer and Rubber Product Manufacturing');</v>
      </c>
    </row>
    <row r="148" spans="1:11" x14ac:dyDescent="0.3">
      <c r="A148" s="1" t="s">
        <v>1412</v>
      </c>
      <c r="B148" s="1" t="s">
        <v>1771</v>
      </c>
      <c r="C148" s="1" t="s">
        <v>1385</v>
      </c>
      <c r="D148" s="1" t="s">
        <v>1308</v>
      </c>
      <c r="E148" s="1" t="s">
        <v>1772</v>
      </c>
      <c r="F148" s="1" t="s">
        <v>1290</v>
      </c>
      <c r="G148" s="1" t="s">
        <v>1291</v>
      </c>
      <c r="H148" s="1" t="s">
        <v>1416</v>
      </c>
      <c r="I148" s="1" t="s">
        <v>1462</v>
      </c>
      <c r="J148" s="1" t="s">
        <v>1577</v>
      </c>
      <c r="K148" s="8" t="str">
        <f t="shared" si="2"/>
        <v>insert into BUSINDEX values('PPIQ','SQNCC6100','2009','12','977.822581','FINAL','Index','Producers Price Index - PPI','Inputs (ANZSIC06) - NZSIOC level 3, Base: Dec. 2010 quarter (=1000)','Non-Metallic Mineral Product Manufacturing');</v>
      </c>
    </row>
    <row r="149" spans="1:11" x14ac:dyDescent="0.3">
      <c r="A149" s="1" t="s">
        <v>1412</v>
      </c>
      <c r="B149" s="1" t="s">
        <v>1773</v>
      </c>
      <c r="C149" s="1" t="s">
        <v>1708</v>
      </c>
      <c r="D149" s="1" t="s">
        <v>1308</v>
      </c>
      <c r="E149" s="1" t="s">
        <v>1480</v>
      </c>
      <c r="F149" s="1" t="s">
        <v>1290</v>
      </c>
      <c r="G149" s="1" t="s">
        <v>1291</v>
      </c>
      <c r="H149" s="1" t="s">
        <v>1416</v>
      </c>
      <c r="I149" s="1" t="s">
        <v>1457</v>
      </c>
      <c r="J149" s="1" t="s">
        <v>1774</v>
      </c>
      <c r="K149" s="8" t="str">
        <f t="shared" si="2"/>
        <v>insert into BUSINDEX values('PPIQ','SQNCC8000','1995','12','739','FINAL','Index','Producers Price Index - PPI','Inputs (ANZSIC06) - NZSIOC level 2, Base: Dec. 2010 quarter (=1000)','Transport Equipment, Machinery and Equipment Manufacturing');</v>
      </c>
    </row>
    <row r="150" spans="1:11" x14ac:dyDescent="0.3">
      <c r="A150" s="1" t="s">
        <v>1412</v>
      </c>
      <c r="B150" s="1" t="s">
        <v>1775</v>
      </c>
      <c r="C150" s="1" t="s">
        <v>1655</v>
      </c>
      <c r="D150" s="1" t="s">
        <v>1308</v>
      </c>
      <c r="E150" s="1" t="s">
        <v>1776</v>
      </c>
      <c r="F150" s="1" t="s">
        <v>1290</v>
      </c>
      <c r="G150" s="1" t="s">
        <v>1291</v>
      </c>
      <c r="H150" s="1" t="s">
        <v>1416</v>
      </c>
      <c r="I150" s="1" t="s">
        <v>1457</v>
      </c>
      <c r="J150" s="1" t="s">
        <v>1583</v>
      </c>
      <c r="K150" s="8" t="str">
        <f t="shared" si="2"/>
        <v>insert into BUSINDEX values('PPIQ','SQNCC9000','2008','12','989.891697','FINAL','Index','Producers Price Index - PPI','Inputs (ANZSIC06) - NZSIOC level 2, Base: Dec. 2010 quarter (=1000)','Furniture and Other Manufacturing');</v>
      </c>
    </row>
    <row r="151" spans="1:11" x14ac:dyDescent="0.3">
      <c r="A151" s="1" t="s">
        <v>1412</v>
      </c>
      <c r="B151" s="1" t="s">
        <v>1777</v>
      </c>
      <c r="C151" s="1" t="s">
        <v>1339</v>
      </c>
      <c r="D151" s="1" t="s">
        <v>1308</v>
      </c>
      <c r="E151" s="1" t="s">
        <v>1778</v>
      </c>
      <c r="F151" s="1" t="s">
        <v>1290</v>
      </c>
      <c r="G151" s="1" t="s">
        <v>1291</v>
      </c>
      <c r="H151" s="1" t="s">
        <v>1416</v>
      </c>
      <c r="I151" s="1" t="s">
        <v>1462</v>
      </c>
      <c r="J151" s="1" t="s">
        <v>1779</v>
      </c>
      <c r="K151" s="8" t="str">
        <f t="shared" si="2"/>
        <v>insert into BUSINDEX values('PPIQ','SQNDD1200','1994','12','555','FINAL','Index','Producers Price Index - PPI','Inputs (ANZSIC06) - NZSIOC level 3, Base: Dec. 2010 quarter (=1000)','Water, Sewerage, Drainage and Waste Services');</v>
      </c>
    </row>
    <row r="152" spans="1:11" x14ac:dyDescent="0.3">
      <c r="A152" s="1" t="s">
        <v>1412</v>
      </c>
      <c r="B152" s="1" t="s">
        <v>1780</v>
      </c>
      <c r="C152" s="1" t="s">
        <v>1361</v>
      </c>
      <c r="D152" s="1" t="s">
        <v>1308</v>
      </c>
      <c r="E152" s="1" t="s">
        <v>1781</v>
      </c>
      <c r="F152" s="1" t="s">
        <v>1290</v>
      </c>
      <c r="G152" s="1" t="s">
        <v>1291</v>
      </c>
      <c r="H152" s="1" t="s">
        <v>1416</v>
      </c>
      <c r="I152" s="1" t="s">
        <v>1462</v>
      </c>
      <c r="J152" s="1" t="s">
        <v>1589</v>
      </c>
      <c r="K152" s="8" t="str">
        <f t="shared" si="2"/>
        <v>insert into BUSINDEX values('PPIQ','SQNEE1200','2007','12','908.536585','FINAL','Index','Producers Price Index - PPI','Inputs (ANZSIC06) - NZSIOC level 3, Base: Dec. 2010 quarter (=1000)','Heavy and Civil Engineering Construction');</v>
      </c>
    </row>
    <row r="153" spans="1:11" x14ac:dyDescent="0.3">
      <c r="A153" s="1" t="s">
        <v>1412</v>
      </c>
      <c r="B153" s="1" t="s">
        <v>1782</v>
      </c>
      <c r="C153" s="1" t="s">
        <v>1365</v>
      </c>
      <c r="D153" s="1" t="s">
        <v>1308</v>
      </c>
      <c r="E153" s="1" t="s">
        <v>1783</v>
      </c>
      <c r="F153" s="1" t="s">
        <v>1328</v>
      </c>
      <c r="G153" s="1" t="s">
        <v>1291</v>
      </c>
      <c r="H153" s="1" t="s">
        <v>1416</v>
      </c>
      <c r="I153" s="1" t="s">
        <v>1462</v>
      </c>
      <c r="J153" s="1" t="s">
        <v>1592</v>
      </c>
      <c r="K153" s="8" t="str">
        <f t="shared" si="2"/>
        <v>insert into BUSINDEX values('PPIQ','SQNFF1100','2020','12','1143','REVISED','Index','Producers Price Index - PPI','Inputs (ANZSIC06) - NZSIOC level 3, Base: Dec. 2010 quarter (=1000)','Wholesale Trade');</v>
      </c>
    </row>
    <row r="154" spans="1:11" x14ac:dyDescent="0.3">
      <c r="A154" s="1" t="s">
        <v>1412</v>
      </c>
      <c r="B154" s="1" t="s">
        <v>1784</v>
      </c>
      <c r="C154" s="1" t="s">
        <v>1533</v>
      </c>
      <c r="D154" s="1" t="s">
        <v>1308</v>
      </c>
      <c r="E154" s="1" t="s">
        <v>1785</v>
      </c>
      <c r="F154" s="1" t="s">
        <v>1290</v>
      </c>
      <c r="G154" s="1" t="s">
        <v>1291</v>
      </c>
      <c r="H154" s="1" t="s">
        <v>1416</v>
      </c>
      <c r="I154" s="1" t="s">
        <v>1417</v>
      </c>
      <c r="J154" s="1" t="s">
        <v>1595</v>
      </c>
      <c r="K154" s="8" t="str">
        <f t="shared" si="2"/>
        <v>insert into BUSINDEX values('PPIQ','SQNGH0000','2006','12','886','FINAL','Index','Producers Price Index - PPI','Inputs (ANZSIC06) - NZSIOC level 1, Base: Dec. 2010 quarter (=1000)','Retail Trade &amp; Accommodation');</v>
      </c>
    </row>
    <row r="155" spans="1:11" x14ac:dyDescent="0.3">
      <c r="A155" s="1" t="s">
        <v>1412</v>
      </c>
      <c r="B155" s="1" t="s">
        <v>1786</v>
      </c>
      <c r="C155" s="1" t="s">
        <v>1423</v>
      </c>
      <c r="D155" s="1" t="s">
        <v>1308</v>
      </c>
      <c r="E155" s="1" t="s">
        <v>1787</v>
      </c>
      <c r="F155" s="1" t="s">
        <v>1290</v>
      </c>
      <c r="G155" s="1" t="s">
        <v>1291</v>
      </c>
      <c r="H155" s="1" t="s">
        <v>1416</v>
      </c>
      <c r="I155" s="1" t="s">
        <v>1462</v>
      </c>
      <c r="J155" s="1" t="s">
        <v>1598</v>
      </c>
      <c r="K155" s="8" t="str">
        <f t="shared" si="2"/>
        <v>insert into BUSINDEX values('PPIQ','SQNGH2100','2019','12','1162','FINAL','Index','Producers Price Index - PPI','Inputs (ANZSIC06) - NZSIOC level 3, Base: Dec. 2010 quarter (=1000)','Accommodation and Food Services');</v>
      </c>
    </row>
    <row r="156" spans="1:11" x14ac:dyDescent="0.3">
      <c r="A156" s="1" t="s">
        <v>1412</v>
      </c>
      <c r="B156" s="1" t="s">
        <v>1788</v>
      </c>
      <c r="C156" s="1" t="s">
        <v>1331</v>
      </c>
      <c r="D156" s="1" t="s">
        <v>1308</v>
      </c>
      <c r="E156" s="1" t="s">
        <v>1789</v>
      </c>
      <c r="F156" s="1" t="s">
        <v>1290</v>
      </c>
      <c r="G156" s="1" t="s">
        <v>1291</v>
      </c>
      <c r="H156" s="1" t="s">
        <v>1416</v>
      </c>
      <c r="I156" s="1" t="s">
        <v>1462</v>
      </c>
      <c r="J156" s="1" t="s">
        <v>1601</v>
      </c>
      <c r="K156" s="8" t="str">
        <f t="shared" si="2"/>
        <v>insert into BUSINDEX values('PPIQ','SQNII1200','2005','12','820','FINAL','Index','Producers Price Index - PPI','Inputs (ANZSIC06) - NZSIOC level 3, Base: Dec. 2010 quarter (=1000)','Rail, Water, Air and Other Transport');</v>
      </c>
    </row>
    <row r="157" spans="1:11" x14ac:dyDescent="0.3">
      <c r="A157" s="1" t="s">
        <v>1412</v>
      </c>
      <c r="B157" s="1" t="s">
        <v>1790</v>
      </c>
      <c r="C157" s="1" t="s">
        <v>1322</v>
      </c>
      <c r="D157" s="1" t="s">
        <v>1308</v>
      </c>
      <c r="E157" s="1" t="s">
        <v>1791</v>
      </c>
      <c r="F157" s="1" t="s">
        <v>1290</v>
      </c>
      <c r="G157" s="1" t="s">
        <v>1291</v>
      </c>
      <c r="H157" s="1" t="s">
        <v>1416</v>
      </c>
      <c r="I157" s="1" t="s">
        <v>1462</v>
      </c>
      <c r="J157" s="1" t="s">
        <v>1603</v>
      </c>
      <c r="K157" s="8" t="str">
        <f t="shared" si="2"/>
        <v>insert into BUSINDEX values('PPIQ','SQNJJ1200','2018','12','920','FINAL','Index','Producers Price Index - PPI','Inputs (ANZSIC06) - NZSIOC level 3, Base: Dec. 2010 quarter (=1000)','Telecommunications, Internet and Library Services');</v>
      </c>
    </row>
    <row r="158" spans="1:11" x14ac:dyDescent="0.3">
      <c r="A158" s="1" t="s">
        <v>1412</v>
      </c>
      <c r="B158" s="1" t="s">
        <v>1792</v>
      </c>
      <c r="C158" s="1" t="s">
        <v>1318</v>
      </c>
      <c r="D158" s="1" t="s">
        <v>1308</v>
      </c>
      <c r="E158" s="1" t="s">
        <v>1793</v>
      </c>
      <c r="F158" s="1" t="s">
        <v>1290</v>
      </c>
      <c r="G158" s="1" t="s">
        <v>1291</v>
      </c>
      <c r="H158" s="1" t="s">
        <v>1416</v>
      </c>
      <c r="I158" s="1" t="s">
        <v>1417</v>
      </c>
      <c r="J158" s="1" t="s">
        <v>1606</v>
      </c>
      <c r="K158" s="8" t="str">
        <f t="shared" si="2"/>
        <v>insert into BUSINDEX values('PPIQ','SQNLL0000','2004','12','796','FINAL','Index','Producers Price Index - PPI','Inputs (ANZSIC06) - NZSIOC level 1, Base: Dec. 2010 quarter (=1000)','Rental, Hiring and Real Estate Services');</v>
      </c>
    </row>
    <row r="159" spans="1:11" x14ac:dyDescent="0.3">
      <c r="A159" s="1" t="s">
        <v>1412</v>
      </c>
      <c r="B159" s="1" t="s">
        <v>1794</v>
      </c>
      <c r="C159" s="1" t="s">
        <v>1361</v>
      </c>
      <c r="D159" s="1" t="s">
        <v>1323</v>
      </c>
      <c r="E159" s="1" t="s">
        <v>1795</v>
      </c>
      <c r="F159" s="1" t="s">
        <v>1290</v>
      </c>
      <c r="G159" s="1" t="s">
        <v>1291</v>
      </c>
      <c r="H159" s="1" t="s">
        <v>1416</v>
      </c>
      <c r="I159" s="1" t="s">
        <v>1425</v>
      </c>
      <c r="J159" s="1" t="s">
        <v>1609</v>
      </c>
      <c r="K159" s="8" t="str">
        <f t="shared" si="2"/>
        <v>insert into BUSINDEX values('PPIQ','SQNLL123X','2007','6','950','FINAL','Index','Producers Price Index - PPI','Inputs (ANZSIC06) - NZSIOC level 4, Base: Dec. 2010 quarter (=1000)','Real Estate Services');</v>
      </c>
    </row>
    <row r="160" spans="1:11" x14ac:dyDescent="0.3">
      <c r="A160" s="1" t="s">
        <v>1412</v>
      </c>
      <c r="B160" s="1" t="s">
        <v>1796</v>
      </c>
      <c r="C160" s="1" t="s">
        <v>1365</v>
      </c>
      <c r="D160" s="1" t="s">
        <v>1323</v>
      </c>
      <c r="E160" s="1" t="s">
        <v>1797</v>
      </c>
      <c r="F160" s="1" t="s">
        <v>1290</v>
      </c>
      <c r="G160" s="1" t="s">
        <v>1291</v>
      </c>
      <c r="H160" s="1" t="s">
        <v>1416</v>
      </c>
      <c r="I160" s="1" t="s">
        <v>1462</v>
      </c>
      <c r="J160" s="1" t="s">
        <v>1612</v>
      </c>
      <c r="K160" s="8" t="str">
        <f t="shared" si="2"/>
        <v>insert into BUSINDEX values('PPIQ','SQNMN1100','2020','6','1178','FINAL','Index','Producers Price Index - PPI','Inputs (ANZSIC06) - NZSIOC level 3, Base: Dec. 2010 quarter (=1000)','Professional, Scientific and Technical Services');</v>
      </c>
    </row>
    <row r="161" spans="1:11" x14ac:dyDescent="0.3">
      <c r="A161" s="1" t="s">
        <v>1412</v>
      </c>
      <c r="B161" s="1" t="s">
        <v>1798</v>
      </c>
      <c r="C161" s="1" t="s">
        <v>1533</v>
      </c>
      <c r="D161" s="1" t="s">
        <v>1323</v>
      </c>
      <c r="E161" s="1" t="s">
        <v>1799</v>
      </c>
      <c r="F161" s="1" t="s">
        <v>1290</v>
      </c>
      <c r="G161" s="1" t="s">
        <v>1291</v>
      </c>
      <c r="H161" s="1" t="s">
        <v>1416</v>
      </c>
      <c r="I161" s="1" t="s">
        <v>1462</v>
      </c>
      <c r="J161" s="1" t="s">
        <v>1615</v>
      </c>
      <c r="K161" s="8" t="str">
        <f t="shared" si="2"/>
        <v>insert into BUSINDEX values('PPIQ','SQNMN2100','2006','6','911','FINAL','Index','Producers Price Index - PPI','Inputs (ANZSIC06) - NZSIOC level 3, Base: Dec. 2010 quarter (=1000)','Administrative and Support Services');</v>
      </c>
    </row>
    <row r="162" spans="1:11" x14ac:dyDescent="0.3">
      <c r="A162" s="1" t="s">
        <v>1412</v>
      </c>
      <c r="B162" s="1" t="s">
        <v>1800</v>
      </c>
      <c r="C162" s="1" t="s">
        <v>1423</v>
      </c>
      <c r="D162" s="1" t="s">
        <v>1323</v>
      </c>
      <c r="E162" s="1" t="s">
        <v>1801</v>
      </c>
      <c r="F162" s="1" t="s">
        <v>1290</v>
      </c>
      <c r="G162" s="1" t="s">
        <v>1291</v>
      </c>
      <c r="H162" s="1" t="s">
        <v>1416</v>
      </c>
      <c r="I162" s="1" t="s">
        <v>1462</v>
      </c>
      <c r="J162" s="1" t="s">
        <v>1802</v>
      </c>
      <c r="K162" s="8" t="str">
        <f t="shared" si="2"/>
        <v>insert into BUSINDEX values('PPIQ','SQNOO2100','2019','6','1144','FINAL','Index','Producers Price Index - PPI','Inputs (ANZSIC06) - NZSIOC level 3, Base: Dec. 2010 quarter (=1000)','Central Government Administration, Defence and Public Safety');</v>
      </c>
    </row>
    <row r="163" spans="1:11" x14ac:dyDescent="0.3">
      <c r="A163" s="1" t="s">
        <v>1412</v>
      </c>
      <c r="B163" s="1" t="s">
        <v>1803</v>
      </c>
      <c r="C163" s="1" t="s">
        <v>1322</v>
      </c>
      <c r="D163" s="1" t="s">
        <v>1308</v>
      </c>
      <c r="E163" s="1" t="s">
        <v>1804</v>
      </c>
      <c r="F163" s="1" t="s">
        <v>1290</v>
      </c>
      <c r="G163" s="1" t="s">
        <v>1291</v>
      </c>
      <c r="H163" s="1" t="s">
        <v>1416</v>
      </c>
      <c r="I163" s="1" t="s">
        <v>1425</v>
      </c>
      <c r="J163" s="1" t="s">
        <v>1805</v>
      </c>
      <c r="K163" s="8" t="str">
        <f t="shared" si="2"/>
        <v>insert into BUSINDEX values('PPIQ','SQNQQ111X','2018','12','1083','FINAL','Index','Producers Price Index - PPI','Inputs (ANZSIC06) - NZSIOC level 4, Base: Dec. 2010 quarter (=1000)','Hospitals');</v>
      </c>
    </row>
    <row r="164" spans="1:11" x14ac:dyDescent="0.3">
      <c r="A164" s="1" t="s">
        <v>1412</v>
      </c>
      <c r="B164" s="1" t="s">
        <v>1806</v>
      </c>
      <c r="C164" s="1" t="s">
        <v>1318</v>
      </c>
      <c r="D164" s="1" t="s">
        <v>1308</v>
      </c>
      <c r="E164" s="1" t="s">
        <v>1807</v>
      </c>
      <c r="F164" s="1" t="s">
        <v>1290</v>
      </c>
      <c r="G164" s="1" t="s">
        <v>1291</v>
      </c>
      <c r="H164" s="1" t="s">
        <v>1416</v>
      </c>
      <c r="I164" s="1" t="s">
        <v>1462</v>
      </c>
      <c r="J164" s="1" t="s">
        <v>1808</v>
      </c>
      <c r="K164" s="8" t="str">
        <f t="shared" si="2"/>
        <v>insert into BUSINDEX values('PPIQ','SQNRS2100','2004','12','834','FINAL','Index','Producers Price Index - PPI','Inputs (ANZSIC06) - NZSIOC level 3, Base: Dec. 2010 quarter (=1000)','Other Services');</v>
      </c>
    </row>
    <row r="165" spans="1:11" x14ac:dyDescent="0.3">
      <c r="A165" s="1" t="s">
        <v>1412</v>
      </c>
      <c r="B165" s="1" t="s">
        <v>1809</v>
      </c>
      <c r="C165" s="1" t="s">
        <v>1307</v>
      </c>
      <c r="D165" s="1" t="s">
        <v>1288</v>
      </c>
      <c r="E165" s="1" t="s">
        <v>1519</v>
      </c>
      <c r="F165" s="1" t="s">
        <v>1290</v>
      </c>
      <c r="G165" s="1" t="s">
        <v>1291</v>
      </c>
      <c r="H165" s="1" t="s">
        <v>1416</v>
      </c>
      <c r="I165" s="1" t="s">
        <v>1523</v>
      </c>
      <c r="J165" s="1" t="s">
        <v>1810</v>
      </c>
      <c r="K165" s="8" t="str">
        <f t="shared" si="2"/>
        <v>insert into BUSINDEX values('PPIQ','SQU900001','2013','3','1034','FINAL','Index','Producers Price Index - PPI','Outputs (ANZSIC06) - NZSIOC level 1, Base: Dec. 2010 quarter (=1000)','All Industries Excl OOD');</v>
      </c>
    </row>
    <row r="166" spans="1:11" x14ac:dyDescent="0.3">
      <c r="A166" s="1" t="s">
        <v>1412</v>
      </c>
      <c r="B166" s="1" t="s">
        <v>1811</v>
      </c>
      <c r="C166" s="1" t="s">
        <v>1498</v>
      </c>
      <c r="D166" s="1" t="s">
        <v>1288</v>
      </c>
      <c r="E166" s="1" t="s">
        <v>1812</v>
      </c>
      <c r="F166" s="1" t="s">
        <v>1290</v>
      </c>
      <c r="G166" s="1" t="s">
        <v>1291</v>
      </c>
      <c r="H166" s="1" t="s">
        <v>1416</v>
      </c>
      <c r="I166" s="1" t="s">
        <v>1527</v>
      </c>
      <c r="J166" s="1" t="s">
        <v>1426</v>
      </c>
      <c r="K166" s="8" t="str">
        <f t="shared" si="2"/>
        <v>insert into BUSINDEX values('PPIQ','SQUAA1300','1999','3','451.535509','FINAL','Index','Producers Price Index - PPI','Outputs (ANZSIC06) - NZSIOC level 3, Base: Dec. 2010 quarter (=1000)','Dairy Cattle Farming');</v>
      </c>
    </row>
    <row r="167" spans="1:11" x14ac:dyDescent="0.3">
      <c r="A167" s="1" t="s">
        <v>1412</v>
      </c>
      <c r="B167" s="1" t="s">
        <v>1813</v>
      </c>
      <c r="C167" s="1" t="s">
        <v>1369</v>
      </c>
      <c r="D167" s="1" t="s">
        <v>1288</v>
      </c>
      <c r="E167" s="1" t="s">
        <v>1814</v>
      </c>
      <c r="F167" s="1" t="s">
        <v>1290</v>
      </c>
      <c r="G167" s="1" t="s">
        <v>1291</v>
      </c>
      <c r="H167" s="1" t="s">
        <v>1416</v>
      </c>
      <c r="I167" s="1" t="s">
        <v>1535</v>
      </c>
      <c r="J167" s="1" t="s">
        <v>1742</v>
      </c>
      <c r="K167" s="8" t="str">
        <f t="shared" si="2"/>
        <v>insert into BUSINDEX values('PPIQ','SQUAA2110','2012','3','964','FINAL','Index','Producers Price Index - PPI','Outputs (ANZSIC06) - NZSIOC level 4, Base: Dec. 2010 quarter (=1000)','Forestry &amp; Logging');</v>
      </c>
    </row>
    <row r="168" spans="1:11" x14ac:dyDescent="0.3">
      <c r="A168" s="1" t="s">
        <v>1412</v>
      </c>
      <c r="B168" s="1" t="s">
        <v>1815</v>
      </c>
      <c r="C168" s="1" t="s">
        <v>1460</v>
      </c>
      <c r="D168" s="1" t="s">
        <v>1288</v>
      </c>
      <c r="E168" s="1" t="s">
        <v>1816</v>
      </c>
      <c r="F168" s="1" t="s">
        <v>1290</v>
      </c>
      <c r="G168" s="1" t="s">
        <v>1291</v>
      </c>
      <c r="H168" s="1" t="s">
        <v>1416</v>
      </c>
      <c r="I168" s="1" t="s">
        <v>1573</v>
      </c>
      <c r="J168" s="1" t="s">
        <v>1817</v>
      </c>
      <c r="K168" s="8" t="str">
        <f t="shared" si="2"/>
        <v>insert into BUSINDEX values('PPIQ','SQUBB1000','1998','3','460.36036','FINAL','Index','Producers Price Index - PPI','Outputs (ANZSIC06) - NZSIOC level 2, Base: Dec. 2010 quarter (=1000)','Mining');</v>
      </c>
    </row>
    <row r="169" spans="1:11" x14ac:dyDescent="0.3">
      <c r="A169" s="1" t="s">
        <v>1412</v>
      </c>
      <c r="B169" s="1" t="s">
        <v>1818</v>
      </c>
      <c r="C169" s="1" t="s">
        <v>1423</v>
      </c>
      <c r="D169" s="1" t="s">
        <v>1297</v>
      </c>
      <c r="E169" s="1" t="s">
        <v>1819</v>
      </c>
      <c r="F169" s="1" t="s">
        <v>1290</v>
      </c>
      <c r="G169" s="1" t="s">
        <v>1291</v>
      </c>
      <c r="H169" s="1" t="s">
        <v>1416</v>
      </c>
      <c r="I169" s="1" t="s">
        <v>1538</v>
      </c>
      <c r="J169" s="1" t="s">
        <v>1820</v>
      </c>
      <c r="K169" s="8" t="str">
        <f t="shared" si="2"/>
        <v>insert into BUSINDEX values('PPIQ','SQUC03220','2019','9','1303','FINAL','Index','Producers Price Index - PPI','Published output commodities, Base Dec 2009','Logs for export market');</v>
      </c>
    </row>
    <row r="170" spans="1:11" x14ac:dyDescent="0.3">
      <c r="A170" s="1" t="s">
        <v>1412</v>
      </c>
      <c r="B170" s="1" t="s">
        <v>1821</v>
      </c>
      <c r="C170" s="1" t="s">
        <v>1488</v>
      </c>
      <c r="D170" s="1" t="s">
        <v>1308</v>
      </c>
      <c r="E170" s="1" t="s">
        <v>1366</v>
      </c>
      <c r="F170" s="1" t="s">
        <v>1290</v>
      </c>
      <c r="G170" s="1" t="s">
        <v>1291</v>
      </c>
      <c r="H170" s="1" t="s">
        <v>1416</v>
      </c>
      <c r="I170" s="1" t="s">
        <v>1538</v>
      </c>
      <c r="J170" s="1" t="s">
        <v>1750</v>
      </c>
      <c r="K170" s="8" t="str">
        <f t="shared" si="2"/>
        <v>insert into BUSINDEX values('PPIQ','SQUC31150','2014','12','1172','FINAL','Index','Producers Price Index - PPI','Published output commodities, Base Dec 2009','Wood &amp; timber');</v>
      </c>
    </row>
    <row r="171" spans="1:11" x14ac:dyDescent="0.3">
      <c r="A171" s="1" t="s">
        <v>1412</v>
      </c>
      <c r="B171" s="1" t="s">
        <v>1822</v>
      </c>
      <c r="C171" s="1" t="s">
        <v>1443</v>
      </c>
      <c r="D171" s="1" t="s">
        <v>1288</v>
      </c>
      <c r="E171" s="1" t="s">
        <v>1823</v>
      </c>
      <c r="F171" s="1" t="s">
        <v>1290</v>
      </c>
      <c r="G171" s="1" t="s">
        <v>1291</v>
      </c>
      <c r="H171" s="1" t="s">
        <v>1416</v>
      </c>
      <c r="I171" s="1" t="s">
        <v>1538</v>
      </c>
      <c r="J171" s="1" t="s">
        <v>1753</v>
      </c>
      <c r="K171" s="8" t="str">
        <f t="shared" si="2"/>
        <v>insert into BUSINDEX values('PPIQ','SQUC37500','2010','3','999','FINAL','Index','Producers Price Index - PPI','Published output commodities, Base Dec 2009','Articles of concrete, cement, and plaster');</v>
      </c>
    </row>
    <row r="172" spans="1:11" x14ac:dyDescent="0.3">
      <c r="A172" s="1" t="s">
        <v>1412</v>
      </c>
      <c r="B172" s="1" t="s">
        <v>1824</v>
      </c>
      <c r="C172" s="1" t="s">
        <v>1369</v>
      </c>
      <c r="D172" s="1" t="s">
        <v>1297</v>
      </c>
      <c r="E172" s="1" t="s">
        <v>1825</v>
      </c>
      <c r="F172" s="1" t="s">
        <v>1290</v>
      </c>
      <c r="G172" s="1" t="s">
        <v>1291</v>
      </c>
      <c r="H172" s="1" t="s">
        <v>1416</v>
      </c>
      <c r="I172" s="1" t="s">
        <v>1538</v>
      </c>
      <c r="J172" s="1" t="s">
        <v>1826</v>
      </c>
      <c r="K172" s="8" t="str">
        <f t="shared" si="2"/>
        <v>insert into BUSINDEX values('PPIQ','SQUC46500','2012','9','1003','FINAL','Index','Producers Price Index - PPI','Published output commodities, Base Dec 2009','Agricultural and forestry equipment');</v>
      </c>
    </row>
    <row r="173" spans="1:11" x14ac:dyDescent="0.3">
      <c r="A173" s="1" t="s">
        <v>1412</v>
      </c>
      <c r="B173" s="1" t="s">
        <v>1827</v>
      </c>
      <c r="C173" s="1" t="s">
        <v>1438</v>
      </c>
      <c r="D173" s="1" t="s">
        <v>1288</v>
      </c>
      <c r="E173" s="1" t="s">
        <v>1828</v>
      </c>
      <c r="F173" s="1" t="s">
        <v>1290</v>
      </c>
      <c r="G173" s="1" t="s">
        <v>1291</v>
      </c>
      <c r="H173" s="1" t="s">
        <v>1416</v>
      </c>
      <c r="I173" s="1" t="s">
        <v>1538</v>
      </c>
      <c r="J173" s="1" t="s">
        <v>1829</v>
      </c>
      <c r="K173" s="8" t="str">
        <f t="shared" si="2"/>
        <v>insert into BUSINDEX values('PPIQ','SQUC61650','2015','3','927','FINAL','Index','Producers Price Index - PPI','Published output commodities, Base Dec 2009','Other installation services (eg insulation, elevators)');</v>
      </c>
    </row>
    <row r="174" spans="1:11" x14ac:dyDescent="0.3">
      <c r="A174" s="1" t="s">
        <v>1412</v>
      </c>
      <c r="B174" s="1" t="s">
        <v>1830</v>
      </c>
      <c r="C174" s="1" t="s">
        <v>1287</v>
      </c>
      <c r="D174" s="1" t="s">
        <v>1297</v>
      </c>
      <c r="E174" s="1" t="s">
        <v>1831</v>
      </c>
      <c r="F174" s="1" t="s">
        <v>1290</v>
      </c>
      <c r="G174" s="1" t="s">
        <v>1291</v>
      </c>
      <c r="H174" s="1" t="s">
        <v>1416</v>
      </c>
      <c r="I174" s="1" t="s">
        <v>1538</v>
      </c>
      <c r="J174" s="1" t="s">
        <v>1832</v>
      </c>
      <c r="K174" s="8" t="str">
        <f t="shared" si="2"/>
        <v>insert into BUSINDEX values('PPIQ','SQUC78450','2017','9','1157','FINAL','Index','Producers Price Index - PPI','Published output commodities, Base Dec 2009','Audio visual services, broadcasting, and programme distribution services');</v>
      </c>
    </row>
    <row r="175" spans="1:11" x14ac:dyDescent="0.3">
      <c r="A175" s="1" t="s">
        <v>1412</v>
      </c>
      <c r="B175" s="1" t="s">
        <v>1833</v>
      </c>
      <c r="C175" s="1" t="s">
        <v>1365</v>
      </c>
      <c r="D175" s="1" t="s">
        <v>1288</v>
      </c>
      <c r="E175" s="1" t="s">
        <v>1834</v>
      </c>
      <c r="F175" s="1" t="s">
        <v>1290</v>
      </c>
      <c r="G175" s="1" t="s">
        <v>1291</v>
      </c>
      <c r="H175" s="1" t="s">
        <v>1416</v>
      </c>
      <c r="I175" s="1" t="s">
        <v>1538</v>
      </c>
      <c r="J175" s="1" t="s">
        <v>1835</v>
      </c>
      <c r="K175" s="8" t="str">
        <f t="shared" si="2"/>
        <v>insert into BUSINDEX values('PPIQ','SQUC91650','2020','3','1102','FINAL','Index','Producers Price Index - PPI','Published output commodities, Base Dec 2009','Advertising and marketing');</v>
      </c>
    </row>
    <row r="176" spans="1:11" x14ac:dyDescent="0.3">
      <c r="A176" s="1" t="s">
        <v>1412</v>
      </c>
      <c r="B176" s="1" t="s">
        <v>1836</v>
      </c>
      <c r="C176" s="1" t="s">
        <v>1443</v>
      </c>
      <c r="D176" s="1" t="s">
        <v>1297</v>
      </c>
      <c r="E176" s="1" t="s">
        <v>1837</v>
      </c>
      <c r="F176" s="1" t="s">
        <v>1290</v>
      </c>
      <c r="G176" s="1" t="s">
        <v>1291</v>
      </c>
      <c r="H176" s="1" t="s">
        <v>1416</v>
      </c>
      <c r="I176" s="1" t="s">
        <v>1527</v>
      </c>
      <c r="J176" s="1" t="s">
        <v>1838</v>
      </c>
      <c r="K176" s="8" t="str">
        <f t="shared" si="2"/>
        <v>insert into BUSINDEX values('PPIQ','SQUCC1100','2010','9','972.023422','FINAL','Index','Producers Price Index - PPI','Outputs (ANZSIC06) - NZSIOC level 3, Base: Dec. 2010 quarter (=1000)','Meat and Meat Product Manufacturing');</v>
      </c>
    </row>
    <row r="177" spans="1:11" x14ac:dyDescent="0.3">
      <c r="A177" s="1" t="s">
        <v>1412</v>
      </c>
      <c r="B177" s="1" t="s">
        <v>1839</v>
      </c>
      <c r="C177" s="1" t="s">
        <v>1335</v>
      </c>
      <c r="D177" s="1" t="s">
        <v>1297</v>
      </c>
      <c r="E177" s="1" t="s">
        <v>1840</v>
      </c>
      <c r="F177" s="1" t="s">
        <v>1290</v>
      </c>
      <c r="G177" s="1" t="s">
        <v>1291</v>
      </c>
      <c r="H177" s="1" t="s">
        <v>1416</v>
      </c>
      <c r="I177" s="1" t="s">
        <v>1535</v>
      </c>
      <c r="J177" s="1" t="s">
        <v>1463</v>
      </c>
      <c r="K177" s="8" t="str">
        <f t="shared" si="2"/>
        <v>insert into BUSINDEX values('PPIQ','SQUCC1410','1996','9','656','FINAL','Index','Producers Price Index - PPI','Outputs (ANZSIC06) - NZSIOC level 4, Base: Dec. 2010 quarter (=1000)','Fruit, Oil, Cereal and Other Food Product Manufacturing');</v>
      </c>
    </row>
    <row r="178" spans="1:11" x14ac:dyDescent="0.3">
      <c r="A178" s="1" t="s">
        <v>1412</v>
      </c>
      <c r="B178" s="1" t="s">
        <v>1841</v>
      </c>
      <c r="C178" s="1" t="s">
        <v>1385</v>
      </c>
      <c r="D178" s="1" t="s">
        <v>1297</v>
      </c>
      <c r="E178" s="1" t="s">
        <v>1842</v>
      </c>
      <c r="F178" s="1" t="s">
        <v>1290</v>
      </c>
      <c r="G178" s="1" t="s">
        <v>1291</v>
      </c>
      <c r="H178" s="1" t="s">
        <v>1416</v>
      </c>
      <c r="I178" s="1" t="s">
        <v>1535</v>
      </c>
      <c r="J178" s="1" t="s">
        <v>1843</v>
      </c>
      <c r="K178" s="8" t="str">
        <f t="shared" si="2"/>
        <v>insert into BUSINDEX values('PPIQ','SQUCC2120','2009','9','878','FINAL','Index','Producers Price Index - PPI','Outputs (ANZSIC06) - NZSIOC level 4, Base: Dec. 2010 quarter (=1000)','Clothing, Knitted Products and Footwear Manufacturing');</v>
      </c>
    </row>
    <row r="179" spans="1:11" x14ac:dyDescent="0.3">
      <c r="A179" s="1" t="s">
        <v>1412</v>
      </c>
      <c r="B179" s="1" t="s">
        <v>1844</v>
      </c>
      <c r="C179" s="1" t="s">
        <v>1708</v>
      </c>
      <c r="D179" s="1" t="s">
        <v>1297</v>
      </c>
      <c r="E179" s="1" t="s">
        <v>1845</v>
      </c>
      <c r="F179" s="1" t="s">
        <v>1290</v>
      </c>
      <c r="G179" s="1" t="s">
        <v>1291</v>
      </c>
      <c r="H179" s="1" t="s">
        <v>1416</v>
      </c>
      <c r="I179" s="1" t="s">
        <v>1527</v>
      </c>
      <c r="J179" s="1" t="s">
        <v>1469</v>
      </c>
      <c r="K179" s="8" t="str">
        <f t="shared" si="2"/>
        <v>insert into BUSINDEX values('PPIQ','SQUCC4100','1995','9','683','FINAL','Index','Producers Price Index - PPI','Outputs (ANZSIC06) - NZSIOC level 3, Base: Dec. 2010 quarter (=1000)','Printing');</v>
      </c>
    </row>
    <row r="180" spans="1:11" x14ac:dyDescent="0.3">
      <c r="A180" s="1" t="s">
        <v>1412</v>
      </c>
      <c r="B180" s="1" t="s">
        <v>1846</v>
      </c>
      <c r="C180" s="1" t="s">
        <v>1655</v>
      </c>
      <c r="D180" s="1" t="s">
        <v>1297</v>
      </c>
      <c r="E180" s="1" t="s">
        <v>1550</v>
      </c>
      <c r="F180" s="1" t="s">
        <v>1290</v>
      </c>
      <c r="G180" s="1" t="s">
        <v>1291</v>
      </c>
      <c r="H180" s="1" t="s">
        <v>1416</v>
      </c>
      <c r="I180" s="1" t="s">
        <v>1527</v>
      </c>
      <c r="J180" s="1" t="s">
        <v>1847</v>
      </c>
      <c r="K180" s="8" t="str">
        <f t="shared" si="2"/>
        <v>insert into BUSINDEX values('PPIQ','SQUCC5300','2008','9','939','FINAL','Index','Producers Price Index - PPI','Outputs (ANZSIC06) - NZSIOC level 3, Base: Dec. 2010 quarter (=1000)','Polymer Product and Rubber Product Manufacturing');</v>
      </c>
    </row>
    <row r="181" spans="1:11" x14ac:dyDescent="0.3">
      <c r="A181" s="1" t="s">
        <v>1412</v>
      </c>
      <c r="B181" s="1" t="s">
        <v>1848</v>
      </c>
      <c r="C181" s="1" t="s">
        <v>1339</v>
      </c>
      <c r="D181" s="1" t="s">
        <v>1297</v>
      </c>
      <c r="E181" s="1" t="s">
        <v>1849</v>
      </c>
      <c r="F181" s="1" t="s">
        <v>1328</v>
      </c>
      <c r="G181" s="1" t="s">
        <v>1291</v>
      </c>
      <c r="H181" s="1" t="s">
        <v>1416</v>
      </c>
      <c r="I181" s="1" t="s">
        <v>1535</v>
      </c>
      <c r="J181" s="1" t="s">
        <v>1475</v>
      </c>
      <c r="K181" s="8" t="str">
        <f t="shared" si="2"/>
        <v>insert into BUSINDEX values('PPIQ','SQUCC7110','1994','9','643','REVISED','Index','Producers Price Index - PPI','Outputs (ANZSIC06) - NZSIOC level 4, Base: Dec. 2010 quarter (=1000)','Primary Metal and Metal Product Manufacturing');</v>
      </c>
    </row>
    <row r="182" spans="1:11" x14ac:dyDescent="0.3">
      <c r="A182" s="1" t="s">
        <v>1412</v>
      </c>
      <c r="B182" s="1" t="s">
        <v>1850</v>
      </c>
      <c r="C182" s="1" t="s">
        <v>1361</v>
      </c>
      <c r="D182" s="1" t="s">
        <v>1297</v>
      </c>
      <c r="E182" s="1" t="s">
        <v>1851</v>
      </c>
      <c r="F182" s="1" t="s">
        <v>1290</v>
      </c>
      <c r="G182" s="1" t="s">
        <v>1291</v>
      </c>
      <c r="H182" s="1" t="s">
        <v>1416</v>
      </c>
      <c r="I182" s="1" t="s">
        <v>1527</v>
      </c>
      <c r="J182" s="1" t="s">
        <v>1852</v>
      </c>
      <c r="K182" s="8" t="str">
        <f t="shared" si="2"/>
        <v>insert into BUSINDEX values('PPIQ','SQUCC8200','2007','9','942.701228','FINAL','Index','Producers Price Index - PPI','Outputs (ANZSIC06) - NZSIOC level 3, Base: Dec. 2010 quarter (=1000)','Machinery and Other Equipment Manufacturing');</v>
      </c>
    </row>
    <row r="183" spans="1:11" x14ac:dyDescent="0.3">
      <c r="A183" s="1" t="s">
        <v>1412</v>
      </c>
      <c r="B183" s="1" t="s">
        <v>1853</v>
      </c>
      <c r="C183" s="1" t="s">
        <v>1365</v>
      </c>
      <c r="D183" s="1" t="s">
        <v>1297</v>
      </c>
      <c r="E183" s="1" t="s">
        <v>1854</v>
      </c>
      <c r="F183" s="1" t="s">
        <v>1290</v>
      </c>
      <c r="G183" s="1" t="s">
        <v>1291</v>
      </c>
      <c r="H183" s="1" t="s">
        <v>1416</v>
      </c>
      <c r="I183" s="1" t="s">
        <v>1535</v>
      </c>
      <c r="J183" s="1" t="s">
        <v>1481</v>
      </c>
      <c r="K183" s="8" t="str">
        <f t="shared" si="2"/>
        <v>insert into BUSINDEX values('PPIQ','SQUCC9120','2020','9','1179','FINAL','Index','Producers Price Index - PPI','Outputs (ANZSIC06) - NZSIOC level 4, Base: Dec. 2010 quarter (=1000)','Other Manufacturing');</v>
      </c>
    </row>
    <row r="184" spans="1:11" x14ac:dyDescent="0.3">
      <c r="A184" s="1" t="s">
        <v>1412</v>
      </c>
      <c r="B184" s="1" t="s">
        <v>1855</v>
      </c>
      <c r="C184" s="1" t="s">
        <v>1533</v>
      </c>
      <c r="D184" s="1" t="s">
        <v>1297</v>
      </c>
      <c r="E184" s="1" t="s">
        <v>1856</v>
      </c>
      <c r="F184" s="1" t="s">
        <v>1290</v>
      </c>
      <c r="G184" s="1" t="s">
        <v>1291</v>
      </c>
      <c r="H184" s="1" t="s">
        <v>1416</v>
      </c>
      <c r="I184" s="1" t="s">
        <v>1527</v>
      </c>
      <c r="J184" s="1" t="s">
        <v>1857</v>
      </c>
      <c r="K184" s="8" t="str">
        <f t="shared" si="2"/>
        <v>insert into BUSINDEX values('PPIQ','SQUEE1100','2006','9','946','FINAL','Index','Producers Price Index - PPI','Outputs (ANZSIC06) - NZSIOC level 3, Base: Dec. 2010 quarter (=1000)','Building Construction');</v>
      </c>
    </row>
    <row r="185" spans="1:11" x14ac:dyDescent="0.3">
      <c r="A185" s="1" t="s">
        <v>1412</v>
      </c>
      <c r="B185" s="1" t="s">
        <v>1858</v>
      </c>
      <c r="C185" s="1" t="s">
        <v>1423</v>
      </c>
      <c r="D185" s="1" t="s">
        <v>1297</v>
      </c>
      <c r="E185" s="1" t="s">
        <v>1859</v>
      </c>
      <c r="F185" s="1" t="s">
        <v>1290</v>
      </c>
      <c r="G185" s="1" t="s">
        <v>1291</v>
      </c>
      <c r="H185" s="1" t="s">
        <v>1416</v>
      </c>
      <c r="I185" s="1" t="s">
        <v>1535</v>
      </c>
      <c r="J185" s="1" t="s">
        <v>1486</v>
      </c>
      <c r="K185" s="8" t="str">
        <f t="shared" si="2"/>
        <v>insert into BUSINDEX values('PPIQ','SQUEE1310','2019','9','1261','FINAL','Index','Producers Price Index - PPI','Outputs (ANZSIC06) - NZSIOC level 4, Base: Dec. 2010 quarter (=1000)','Construction Services');</v>
      </c>
    </row>
    <row r="186" spans="1:11" x14ac:dyDescent="0.3">
      <c r="A186" s="1" t="s">
        <v>1412</v>
      </c>
      <c r="B186" s="1" t="s">
        <v>1860</v>
      </c>
      <c r="C186" s="1" t="s">
        <v>1331</v>
      </c>
      <c r="D186" s="1" t="s">
        <v>1297</v>
      </c>
      <c r="E186" s="1" t="s">
        <v>1861</v>
      </c>
      <c r="F186" s="1" t="s">
        <v>1290</v>
      </c>
      <c r="G186" s="1" t="s">
        <v>1291</v>
      </c>
      <c r="H186" s="1" t="s">
        <v>1416</v>
      </c>
      <c r="I186" s="1" t="s">
        <v>1535</v>
      </c>
      <c r="J186" s="1" t="s">
        <v>1862</v>
      </c>
      <c r="K186" s="8" t="str">
        <f t="shared" si="2"/>
        <v>insert into BUSINDEX values('PPIQ','SQUFF1140','2005','9','821','FINAL','Index','Producers Price Index - PPI','Outputs (ANZSIC06) - NZSIOC level 4, Base: Dec. 2010 quarter (=1000)','Grocery, Liquor and Tobacco Product Wholesaling');</v>
      </c>
    </row>
    <row r="187" spans="1:11" x14ac:dyDescent="0.3">
      <c r="A187" s="1" t="s">
        <v>1412</v>
      </c>
      <c r="B187" s="1" t="s">
        <v>1863</v>
      </c>
      <c r="C187" s="1" t="s">
        <v>1322</v>
      </c>
      <c r="D187" s="1" t="s">
        <v>1297</v>
      </c>
      <c r="E187" s="1" t="s">
        <v>1864</v>
      </c>
      <c r="F187" s="1" t="s">
        <v>1290</v>
      </c>
      <c r="G187" s="1" t="s">
        <v>1291</v>
      </c>
      <c r="H187" s="1" t="s">
        <v>1416</v>
      </c>
      <c r="I187" s="1" t="s">
        <v>1527</v>
      </c>
      <c r="J187" s="1" t="s">
        <v>1493</v>
      </c>
      <c r="K187" s="8" t="str">
        <f t="shared" si="2"/>
        <v>insert into BUSINDEX values('PPIQ','SQUGH1200','2018','9','1093','FINAL','Index','Producers Price Index - PPI','Outputs (ANZSIC06) - NZSIOC level 3, Base: Dec. 2010 quarter (=1000)','Supermarket, Grocery Stores and Specialised Food Retailing');</v>
      </c>
    </row>
    <row r="188" spans="1:11" x14ac:dyDescent="0.3">
      <c r="A188" s="1" t="s">
        <v>1412</v>
      </c>
      <c r="B188" s="1" t="s">
        <v>1865</v>
      </c>
      <c r="C188" s="1" t="s">
        <v>1318</v>
      </c>
      <c r="D188" s="1" t="s">
        <v>1297</v>
      </c>
      <c r="E188" s="1" t="s">
        <v>1866</v>
      </c>
      <c r="F188" s="1" t="s">
        <v>1290</v>
      </c>
      <c r="G188" s="1" t="s">
        <v>1291</v>
      </c>
      <c r="H188" s="1" t="s">
        <v>1416</v>
      </c>
      <c r="I188" s="1" t="s">
        <v>1573</v>
      </c>
      <c r="J188" s="1" t="s">
        <v>1496</v>
      </c>
      <c r="K188" s="8" t="str">
        <f t="shared" si="2"/>
        <v>insert into BUSINDEX values('PPIQ','SQUII1000','2004','9','830','FINAL','Index','Producers Price Index - PPI','Outputs (ANZSIC06) - NZSIOC level 2, Base: Dec. 2010 quarter (=1000)','Transport, Postal and Warehousing');</v>
      </c>
    </row>
    <row r="189" spans="1:11" x14ac:dyDescent="0.3">
      <c r="A189" s="1" t="s">
        <v>1412</v>
      </c>
      <c r="B189" s="1" t="s">
        <v>1867</v>
      </c>
      <c r="C189" s="1" t="s">
        <v>1287</v>
      </c>
      <c r="D189" s="1" t="s">
        <v>1297</v>
      </c>
      <c r="E189" s="1" t="s">
        <v>1868</v>
      </c>
      <c r="F189" s="1" t="s">
        <v>1290</v>
      </c>
      <c r="G189" s="1" t="s">
        <v>1291</v>
      </c>
      <c r="H189" s="1" t="s">
        <v>1416</v>
      </c>
      <c r="I189" s="1" t="s">
        <v>1573</v>
      </c>
      <c r="J189" s="1" t="s">
        <v>1500</v>
      </c>
      <c r="K189" s="8" t="str">
        <f t="shared" si="2"/>
        <v>insert into BUSINDEX values('PPIQ','SQUJJ1000','2017','9','895','FINAL','Index','Producers Price Index - PPI','Outputs (ANZSIC06) - NZSIOC level 2, Base: Dec. 2010 quarter (=1000)','Information Media and Telecommunications');</v>
      </c>
    </row>
    <row r="190" spans="1:11" x14ac:dyDescent="0.3">
      <c r="A190" s="1" t="s">
        <v>1412</v>
      </c>
      <c r="B190" s="1" t="s">
        <v>1869</v>
      </c>
      <c r="C190" s="1" t="s">
        <v>1473</v>
      </c>
      <c r="D190" s="1" t="s">
        <v>1297</v>
      </c>
      <c r="E190" s="1" t="s">
        <v>1870</v>
      </c>
      <c r="F190" s="1" t="s">
        <v>1290</v>
      </c>
      <c r="G190" s="1" t="s">
        <v>1291</v>
      </c>
      <c r="H190" s="1" t="s">
        <v>1416</v>
      </c>
      <c r="I190" s="1" t="s">
        <v>1527</v>
      </c>
      <c r="J190" s="1" t="s">
        <v>1871</v>
      </c>
      <c r="K190" s="8" t="str">
        <f t="shared" si="2"/>
        <v>insert into BUSINDEX values('PPIQ','SQUKK1200','2003','9','849.926794','FINAL','Index','Producers Price Index - PPI','Outputs (ANZSIC06) - NZSIOC level 3, Base: Dec. 2010 quarter (=1000)','Insurance and Superannuation Funds');</v>
      </c>
    </row>
    <row r="191" spans="1:11" x14ac:dyDescent="0.3">
      <c r="A191" s="1" t="s">
        <v>1412</v>
      </c>
      <c r="B191" s="1" t="s">
        <v>1872</v>
      </c>
      <c r="C191" s="1" t="s">
        <v>1533</v>
      </c>
      <c r="D191" s="1" t="s">
        <v>1288</v>
      </c>
      <c r="E191" s="1" t="s">
        <v>1873</v>
      </c>
      <c r="F191" s="1" t="s">
        <v>1290</v>
      </c>
      <c r="G191" s="1" t="s">
        <v>1291</v>
      </c>
      <c r="H191" s="1" t="s">
        <v>1416</v>
      </c>
      <c r="I191" s="1" t="s">
        <v>1527</v>
      </c>
      <c r="J191" s="1" t="s">
        <v>1874</v>
      </c>
      <c r="K191" s="8" t="str">
        <f t="shared" si="2"/>
        <v>insert into BUSINDEX values('PPIQ','SQULL1200','2006','3','898.050975','FINAL','Index','Producers Price Index - PPI','Outputs (ANZSIC06) - NZSIOC level 3, Base: Dec. 2010 quarter (=1000)','Property Operators and Real Estate Services');</v>
      </c>
    </row>
    <row r="192" spans="1:11" x14ac:dyDescent="0.3">
      <c r="A192" s="1" t="s">
        <v>1412</v>
      </c>
      <c r="B192" s="1" t="s">
        <v>1875</v>
      </c>
      <c r="C192" s="1" t="s">
        <v>1423</v>
      </c>
      <c r="D192" s="1" t="s">
        <v>1288</v>
      </c>
      <c r="E192" s="1" t="s">
        <v>1876</v>
      </c>
      <c r="F192" s="1" t="s">
        <v>1290</v>
      </c>
      <c r="G192" s="1" t="s">
        <v>1291</v>
      </c>
      <c r="H192" s="1" t="s">
        <v>1416</v>
      </c>
      <c r="I192" s="1" t="s">
        <v>1535</v>
      </c>
      <c r="J192" s="1" t="s">
        <v>1509</v>
      </c>
      <c r="K192" s="8" t="str">
        <f t="shared" si="2"/>
        <v>insert into BUSINDEX values('PPIQ','SQULL2110','2019','3','1195','FINAL','Index','Producers Price Index - PPI','Outputs (ANZSIC06) - NZSIOC level 4, Base: Dec. 2010 quarter (=1000)','Owner-Occupied Property Operation (National Accounts Only)');</v>
      </c>
    </row>
    <row r="193" spans="1:11" x14ac:dyDescent="0.3">
      <c r="A193" s="1" t="s">
        <v>1412</v>
      </c>
      <c r="B193" s="1" t="s">
        <v>1877</v>
      </c>
      <c r="C193" s="1" t="s">
        <v>1331</v>
      </c>
      <c r="D193" s="1" t="s">
        <v>1288</v>
      </c>
      <c r="E193" s="1" t="s">
        <v>1878</v>
      </c>
      <c r="F193" s="1" t="s">
        <v>1290</v>
      </c>
      <c r="G193" s="1" t="s">
        <v>1291</v>
      </c>
      <c r="H193" s="1" t="s">
        <v>1416</v>
      </c>
      <c r="I193" s="1" t="s">
        <v>1535</v>
      </c>
      <c r="J193" s="1" t="s">
        <v>1879</v>
      </c>
      <c r="K193" s="8" t="str">
        <f t="shared" si="2"/>
        <v>insert into BUSINDEX values('PPIQ','SQUMN1140','2005','3','860','FINAL','Index','Producers Price Index - PPI','Outputs (ANZSIC06) - NZSIOC level 4, Base: Dec. 2010 quarter (=1000)','Veterinary and Other Professional Services');</v>
      </c>
    </row>
    <row r="194" spans="1:11" x14ac:dyDescent="0.3">
      <c r="A194" s="1" t="s">
        <v>1412</v>
      </c>
      <c r="B194" s="1" t="s">
        <v>1880</v>
      </c>
      <c r="C194" s="1" t="s">
        <v>1322</v>
      </c>
      <c r="D194" s="1" t="s">
        <v>1288</v>
      </c>
      <c r="E194" s="1" t="s">
        <v>1881</v>
      </c>
      <c r="F194" s="1" t="s">
        <v>1290</v>
      </c>
      <c r="G194" s="1" t="s">
        <v>1291</v>
      </c>
      <c r="H194" s="1" t="s">
        <v>1416</v>
      </c>
      <c r="I194" s="1" t="s">
        <v>1527</v>
      </c>
      <c r="J194" s="1" t="s">
        <v>1882</v>
      </c>
      <c r="K194" s="8" t="str">
        <f t="shared" si="2"/>
        <v>insert into BUSINDEX values('PPIQ','SQURS1100','2018','3','1127','FINAL','Index','Producers Price Index - PPI','Outputs (ANZSIC06) - NZSIOC level 3, Base: Dec. 2010 quarter (=1000)','Arts and Recreation Services');</v>
      </c>
    </row>
    <row r="195" spans="1:11" x14ac:dyDescent="0.3">
      <c r="A195" s="1" t="s">
        <v>1285</v>
      </c>
      <c r="B195" s="1" t="s">
        <v>1883</v>
      </c>
      <c r="C195" s="1" t="s">
        <v>1498</v>
      </c>
      <c r="D195" s="1" t="s">
        <v>1288</v>
      </c>
      <c r="E195" s="1" t="s">
        <v>1309</v>
      </c>
      <c r="F195" s="1" t="s">
        <v>1290</v>
      </c>
      <c r="G195" s="1" t="s">
        <v>1291</v>
      </c>
      <c r="H195" s="1" t="s">
        <v>1292</v>
      </c>
      <c r="I195" s="1" t="s">
        <v>1621</v>
      </c>
      <c r="J195" s="1" t="s">
        <v>1884</v>
      </c>
      <c r="K195" s="8" t="str">
        <f t="shared" si="2"/>
        <v>insert into BUSINDEX values('CEPQ','S2422','1999','3','1000','FINAL','Index','Capital Goods Price Index - CEP','Price Index by Item - Plant, Machinery and Equipment (Base: Sept 1999 = 1000)','Tanks, Reservoirs, and containers of iron, steel or aluminum');</v>
      </c>
    </row>
    <row r="196" spans="1:11" x14ac:dyDescent="0.3">
      <c r="A196" s="1" t="s">
        <v>1285</v>
      </c>
      <c r="B196" s="1" t="s">
        <v>1885</v>
      </c>
      <c r="C196" s="1" t="s">
        <v>1301</v>
      </c>
      <c r="D196" s="1" t="s">
        <v>1297</v>
      </c>
      <c r="E196" s="1" t="s">
        <v>1886</v>
      </c>
      <c r="F196" s="1" t="s">
        <v>1290</v>
      </c>
      <c r="G196" s="1" t="s">
        <v>1291</v>
      </c>
      <c r="H196" s="1" t="s">
        <v>1292</v>
      </c>
      <c r="I196" s="1" t="s">
        <v>1621</v>
      </c>
      <c r="J196" s="1" t="s">
        <v>1887</v>
      </c>
      <c r="K196" s="8" t="str">
        <f t="shared" ref="K196:K259" si="3">_xlfn.CONCAT("insert into ",$C$1," values(",A196,",",B196,",",C196,",",D196,",",E196,",",F196,",",G196,",",H196,",",I196,",",J196,");")</f>
        <v>insert into BUSINDEX values('CEPQ','S2439','2002','9','1094','FINAL','Index','Capital Goods Price Index - CEP','Price Index by Item - Plant, Machinery and Equipment (Base: Sept 1999 = 1000)','Other general purpose machinery and parts thereof');</v>
      </c>
    </row>
    <row r="197" spans="1:11" x14ac:dyDescent="0.3">
      <c r="A197" s="1" t="s">
        <v>1285</v>
      </c>
      <c r="B197" s="1" t="s">
        <v>1888</v>
      </c>
      <c r="C197" s="1" t="s">
        <v>1533</v>
      </c>
      <c r="D197" s="1" t="s">
        <v>1288</v>
      </c>
      <c r="E197" s="1" t="s">
        <v>1864</v>
      </c>
      <c r="F197" s="1" t="s">
        <v>1290</v>
      </c>
      <c r="G197" s="1" t="s">
        <v>1291</v>
      </c>
      <c r="H197" s="1" t="s">
        <v>1292</v>
      </c>
      <c r="I197" s="1" t="s">
        <v>1621</v>
      </c>
      <c r="J197" s="1" t="s">
        <v>1889</v>
      </c>
      <c r="K197" s="8" t="str">
        <f t="shared" si="3"/>
        <v>insert into BUSINDEX values('CEPQ','S2449','2006','3','1093','FINAL','Index','Capital Goods Price Index - CEP','Price Index by Item - Plant, Machinery and Equipment (Base: Sept 1999 = 1000)','Other special purpose machinery and parts thereof');</v>
      </c>
    </row>
    <row r="198" spans="1:11" x14ac:dyDescent="0.3">
      <c r="A198" s="1" t="s">
        <v>1285</v>
      </c>
      <c r="B198" s="1" t="s">
        <v>1890</v>
      </c>
      <c r="C198" s="1" t="s">
        <v>1385</v>
      </c>
      <c r="D198" s="1" t="s">
        <v>1297</v>
      </c>
      <c r="E198" s="1" t="s">
        <v>1891</v>
      </c>
      <c r="F198" s="1" t="s">
        <v>1290</v>
      </c>
      <c r="G198" s="1" t="s">
        <v>1291</v>
      </c>
      <c r="H198" s="1" t="s">
        <v>1292</v>
      </c>
      <c r="I198" s="1" t="s">
        <v>1621</v>
      </c>
      <c r="J198" s="1" t="s">
        <v>1892</v>
      </c>
      <c r="K198" s="8" t="str">
        <f t="shared" si="3"/>
        <v>insert into BUSINDEX values('CEPQ','S2469','2009','9','1289','FINAL','Index','Capital Goods Price Index - CEP','Price Index by Item - Plant, Machinery and Equipment (Base: Sept 1999 = 1000)','Other electrical equipment and parts thereof');</v>
      </c>
    </row>
    <row r="199" spans="1:11" x14ac:dyDescent="0.3">
      <c r="A199" s="1" t="s">
        <v>1285</v>
      </c>
      <c r="B199" s="1" t="s">
        <v>1893</v>
      </c>
      <c r="C199" s="1" t="s">
        <v>1335</v>
      </c>
      <c r="D199" s="1" t="s">
        <v>1288</v>
      </c>
      <c r="E199" s="1" t="s">
        <v>1894</v>
      </c>
      <c r="F199" s="1" t="s">
        <v>1290</v>
      </c>
      <c r="G199" s="1" t="s">
        <v>1291</v>
      </c>
      <c r="H199" s="1" t="s">
        <v>1292</v>
      </c>
      <c r="I199" s="1" t="s">
        <v>1293</v>
      </c>
      <c r="J199" s="1" t="s">
        <v>1895</v>
      </c>
      <c r="K199" s="8" t="str">
        <f t="shared" si="3"/>
        <v>insert into BUSINDEX values('CEPQ','S2AA','1996','3','966.476462','FINAL','Index','Capital Goods Price Index - CEP','Price Index by Item of Capital Goods; (Base:September Quarter 1999 = 1000)','Dwellings and Outbuildings');</v>
      </c>
    </row>
    <row r="200" spans="1:11" x14ac:dyDescent="0.3">
      <c r="A200" s="1" t="s">
        <v>1285</v>
      </c>
      <c r="B200" s="1" t="s">
        <v>1896</v>
      </c>
      <c r="C200" s="1" t="s">
        <v>1331</v>
      </c>
      <c r="D200" s="1" t="s">
        <v>1288</v>
      </c>
      <c r="E200" s="1" t="s">
        <v>1897</v>
      </c>
      <c r="F200" s="1" t="s">
        <v>1290</v>
      </c>
      <c r="G200" s="1" t="s">
        <v>1291</v>
      </c>
      <c r="H200" s="1" t="s">
        <v>1292</v>
      </c>
      <c r="I200" s="1" t="s">
        <v>1293</v>
      </c>
      <c r="J200" s="1" t="s">
        <v>1595</v>
      </c>
      <c r="K200" s="8" t="str">
        <f t="shared" si="3"/>
        <v>insert into BUSINDEX values('CEPQ','S2BF','2005','3','1304','FINAL','Index','Capital Goods Price Index - CEP','Price Index by Item of Capital Goods; (Base:September Quarter 1999 = 1000)','Retail Trade &amp; Accommodation');</v>
      </c>
    </row>
    <row r="201" spans="1:11" x14ac:dyDescent="0.3">
      <c r="A201" s="1" t="s">
        <v>1285</v>
      </c>
      <c r="B201" s="1" t="s">
        <v>1898</v>
      </c>
      <c r="C201" s="1" t="s">
        <v>1397</v>
      </c>
      <c r="D201" s="1" t="s">
        <v>1297</v>
      </c>
      <c r="E201" s="1" t="s">
        <v>1899</v>
      </c>
      <c r="F201" s="1" t="s">
        <v>1290</v>
      </c>
      <c r="G201" s="1" t="s">
        <v>1291</v>
      </c>
      <c r="H201" s="1" t="s">
        <v>1292</v>
      </c>
      <c r="I201" s="1" t="s">
        <v>1293</v>
      </c>
      <c r="J201" s="1" t="s">
        <v>1900</v>
      </c>
      <c r="K201" s="8" t="str">
        <f t="shared" si="3"/>
        <v>insert into BUSINDEX values('CEPQ','S2CD','1982','9','546.115187','FINAL','Index','Capital Goods Price Index - CEP','Price Index by Item of Capital Goods; (Base:September Quarter 1999 = 1000)','Earthmoving and Site Work');</v>
      </c>
    </row>
    <row r="202" spans="1:11" x14ac:dyDescent="0.3">
      <c r="A202" s="1" t="s">
        <v>1285</v>
      </c>
      <c r="B202" s="1" t="s">
        <v>1901</v>
      </c>
      <c r="C202" s="1" t="s">
        <v>1902</v>
      </c>
      <c r="D202" s="1" t="s">
        <v>1297</v>
      </c>
      <c r="E202" s="1" t="s">
        <v>1903</v>
      </c>
      <c r="F202" s="1" t="s">
        <v>1290</v>
      </c>
      <c r="G202" s="1" t="s">
        <v>1291</v>
      </c>
      <c r="H202" s="1" t="s">
        <v>1292</v>
      </c>
      <c r="I202" s="1" t="s">
        <v>1293</v>
      </c>
      <c r="J202" s="1" t="s">
        <v>1904</v>
      </c>
      <c r="K202" s="8" t="str">
        <f t="shared" si="3"/>
        <v>insert into BUSINDEX values('CEPQ','S2DD','1991','9','945.652174','FINAL','Index','Capital Goods Price Index - CEP','Price Index by Item of Capital Goods; (Base:September Quarter 1999 = 1000)','Reclamation and River Control');</v>
      </c>
    </row>
    <row r="203" spans="1:11" x14ac:dyDescent="0.3">
      <c r="A203" s="1" t="s">
        <v>1285</v>
      </c>
      <c r="B203" s="1" t="s">
        <v>1905</v>
      </c>
      <c r="C203" s="1" t="s">
        <v>1393</v>
      </c>
      <c r="D203" s="1" t="s">
        <v>1297</v>
      </c>
      <c r="E203" s="1" t="s">
        <v>1906</v>
      </c>
      <c r="F203" s="1" t="s">
        <v>1290</v>
      </c>
      <c r="G203" s="1" t="s">
        <v>1291</v>
      </c>
      <c r="H203" s="1" t="s">
        <v>1292</v>
      </c>
      <c r="I203" s="1" t="s">
        <v>1293</v>
      </c>
      <c r="J203" s="1" t="s">
        <v>1907</v>
      </c>
      <c r="K203" s="8" t="str">
        <f t="shared" si="3"/>
        <v>insert into BUSINDEX values('CEPQ','S2ED','2000','9','1046','FINAL','Index','Capital Goods Price Index - CEP','Price Index by Item of Capital Goods; (Base:September Quarter 1999 = 1000)','Commercial Vehicles Over 3500kg');</v>
      </c>
    </row>
    <row r="204" spans="1:11" x14ac:dyDescent="0.3">
      <c r="A204" s="1" t="s">
        <v>1285</v>
      </c>
      <c r="B204" s="1" t="s">
        <v>1295</v>
      </c>
      <c r="C204" s="1" t="s">
        <v>1385</v>
      </c>
      <c r="D204" s="1" t="s">
        <v>1297</v>
      </c>
      <c r="E204" s="1" t="s">
        <v>1908</v>
      </c>
      <c r="F204" s="1" t="s">
        <v>1290</v>
      </c>
      <c r="G204" s="1" t="s">
        <v>1291</v>
      </c>
      <c r="H204" s="1" t="s">
        <v>1292</v>
      </c>
      <c r="I204" s="1" t="s">
        <v>1293</v>
      </c>
      <c r="J204" s="1" t="s">
        <v>1299</v>
      </c>
      <c r="K204" s="8" t="str">
        <f t="shared" si="3"/>
        <v>insert into BUSINDEX values('CEPQ','S2EJ','2009','9','1293','FINAL','Index','Capital Goods Price Index - CEP','Price Index by Item of Capital Goods; (Base:September Quarter 1999 = 1000)','Helicopters');</v>
      </c>
    </row>
    <row r="205" spans="1:11" x14ac:dyDescent="0.3">
      <c r="A205" s="1" t="s">
        <v>1285</v>
      </c>
      <c r="B205" s="1" t="s">
        <v>1909</v>
      </c>
      <c r="C205" s="1" t="s">
        <v>1708</v>
      </c>
      <c r="D205" s="1" t="s">
        <v>1297</v>
      </c>
      <c r="E205" s="1" t="s">
        <v>1910</v>
      </c>
      <c r="F205" s="1" t="s">
        <v>1290</v>
      </c>
      <c r="G205" s="1" t="s">
        <v>1291</v>
      </c>
      <c r="H205" s="1" t="s">
        <v>1292</v>
      </c>
      <c r="I205" s="1" t="s">
        <v>1303</v>
      </c>
      <c r="J205" s="1" t="s">
        <v>1911</v>
      </c>
      <c r="K205" s="8" t="str">
        <f t="shared" si="3"/>
        <v>insert into BUSINDEX values('CEPQ','S2GF','1995','9','993.799823','FINAL','Index','Capital Goods Price Index - CEP','Price Index by Group of Capital Goods (Base: September Quarter 1999 = 1000)','Plant Machinery and Equipment');</v>
      </c>
    </row>
    <row r="206" spans="1:11" x14ac:dyDescent="0.3">
      <c r="A206" s="1" t="s">
        <v>1305</v>
      </c>
      <c r="B206" s="1" t="s">
        <v>1912</v>
      </c>
      <c r="C206" s="1" t="s">
        <v>1393</v>
      </c>
      <c r="D206" s="1" t="s">
        <v>1323</v>
      </c>
      <c r="E206" s="1" t="s">
        <v>1913</v>
      </c>
      <c r="F206" s="1" t="s">
        <v>1290</v>
      </c>
      <c r="G206" s="1" t="s">
        <v>1291</v>
      </c>
      <c r="H206" s="1" t="s">
        <v>1310</v>
      </c>
      <c r="I206" s="1" t="s">
        <v>1311</v>
      </c>
      <c r="J206" s="1" t="s">
        <v>1914</v>
      </c>
      <c r="K206" s="8" t="str">
        <f t="shared" si="3"/>
        <v>insert into BUSINDEX values('FPIQ','SEA06','2000','6','466.755912','FINAL','Index','Farm Inputs - FPI','Farm expense price index - Expense categories -  (Base Dec 2013 = 1000)','Horticulture and fruit growing farms - Electricity');</v>
      </c>
    </row>
    <row r="207" spans="1:11" x14ac:dyDescent="0.3">
      <c r="A207" s="1" t="s">
        <v>1305</v>
      </c>
      <c r="B207" s="1" t="s">
        <v>1313</v>
      </c>
      <c r="C207" s="1" t="s">
        <v>1655</v>
      </c>
      <c r="D207" s="1" t="s">
        <v>1308</v>
      </c>
      <c r="E207" s="1" t="s">
        <v>1915</v>
      </c>
      <c r="F207" s="1" t="s">
        <v>1290</v>
      </c>
      <c r="G207" s="1" t="s">
        <v>1291</v>
      </c>
      <c r="H207" s="1" t="s">
        <v>1310</v>
      </c>
      <c r="I207" s="1" t="s">
        <v>1311</v>
      </c>
      <c r="J207" s="1" t="s">
        <v>1316</v>
      </c>
      <c r="K207" s="8" t="str">
        <f t="shared" si="3"/>
        <v>insert into BUSINDEX values('FPIQ','SEA15','2008','12','890.669955','FINAL','Index','Farm Inputs - FPI','Farm expense price index - Expense categories -  (Base Dec 2013 = 1000)','Horticulture and fruit growing farms - Fuel');</v>
      </c>
    </row>
    <row r="208" spans="1:11" x14ac:dyDescent="0.3">
      <c r="A208" s="1" t="s">
        <v>1305</v>
      </c>
      <c r="B208" s="1" t="s">
        <v>1916</v>
      </c>
      <c r="C208" s="1" t="s">
        <v>1902</v>
      </c>
      <c r="D208" s="1" t="s">
        <v>1323</v>
      </c>
      <c r="E208" s="1" t="s">
        <v>1917</v>
      </c>
      <c r="F208" s="1" t="s">
        <v>1290</v>
      </c>
      <c r="G208" s="1" t="s">
        <v>1291</v>
      </c>
      <c r="H208" s="1" t="s">
        <v>1310</v>
      </c>
      <c r="I208" s="1" t="s">
        <v>1311</v>
      </c>
      <c r="J208" s="1" t="s">
        <v>1918</v>
      </c>
      <c r="K208" s="8" t="str">
        <f t="shared" si="3"/>
        <v>insert into BUSINDEX values('FPIQ','SEA21','1991','6','937.186431','FINAL','Index','Farm Inputs - FPI','Farm expense price index - Expense categories -  (Base Dec 2013 = 1000)','Horticulture and fruit growing farms - Weed and pest control');</v>
      </c>
    </row>
    <row r="209" spans="1:11" x14ac:dyDescent="0.3">
      <c r="A209" s="1" t="s">
        <v>1305</v>
      </c>
      <c r="B209" s="1" t="s">
        <v>1919</v>
      </c>
      <c r="C209" s="1" t="s">
        <v>1307</v>
      </c>
      <c r="D209" s="1" t="s">
        <v>1308</v>
      </c>
      <c r="E209" s="1" t="s">
        <v>1309</v>
      </c>
      <c r="F209" s="1" t="s">
        <v>1290</v>
      </c>
      <c r="G209" s="1" t="s">
        <v>1291</v>
      </c>
      <c r="H209" s="1" t="s">
        <v>1310</v>
      </c>
      <c r="I209" s="1" t="s">
        <v>1311</v>
      </c>
      <c r="J209" s="1" t="s">
        <v>1920</v>
      </c>
      <c r="K209" s="8" t="str">
        <f t="shared" si="3"/>
        <v>insert into BUSINDEX values('FPIQ','SEA41','2013','12','1000','FINAL','Index','Farm Inputs - FPI','Farm expense price index - Expense categories -  (Base Dec 2013 = 1000)','Horticulture and fruit growing farms - Local and central government rates and fees');</v>
      </c>
    </row>
    <row r="210" spans="1:11" x14ac:dyDescent="0.3">
      <c r="A210" s="1" t="s">
        <v>1305</v>
      </c>
      <c r="B210" s="1" t="s">
        <v>1921</v>
      </c>
      <c r="C210" s="1" t="s">
        <v>1307</v>
      </c>
      <c r="D210" s="1" t="s">
        <v>1308</v>
      </c>
      <c r="E210" s="1" t="s">
        <v>1309</v>
      </c>
      <c r="F210" s="1" t="s">
        <v>1290</v>
      </c>
      <c r="G210" s="1" t="s">
        <v>1291</v>
      </c>
      <c r="H210" s="1" t="s">
        <v>1310</v>
      </c>
      <c r="I210" s="1" t="s">
        <v>1311</v>
      </c>
      <c r="J210" s="1" t="s">
        <v>1922</v>
      </c>
      <c r="K210" s="8" t="str">
        <f t="shared" si="3"/>
        <v>insert into BUSINDEX values('FPIQ','SEB13','2013','12','1000','FINAL','Index','Farm Inputs - FPI','Farm expense price index - Expense categories -  (Base Dec 2013 = 1000)','Sheep, beef, and grain farms - Fertiliser, lime and seeds');</v>
      </c>
    </row>
    <row r="211" spans="1:11" x14ac:dyDescent="0.3">
      <c r="A211" s="1" t="s">
        <v>1305</v>
      </c>
      <c r="B211" s="1" t="s">
        <v>1923</v>
      </c>
      <c r="C211" s="1" t="s">
        <v>1438</v>
      </c>
      <c r="D211" s="1" t="s">
        <v>1323</v>
      </c>
      <c r="E211" s="1" t="s">
        <v>1924</v>
      </c>
      <c r="F211" s="1" t="s">
        <v>1290</v>
      </c>
      <c r="G211" s="1" t="s">
        <v>1291</v>
      </c>
      <c r="H211" s="1" t="s">
        <v>1310</v>
      </c>
      <c r="I211" s="1" t="s">
        <v>1311</v>
      </c>
      <c r="J211" s="1" t="s">
        <v>1925</v>
      </c>
      <c r="K211" s="8" t="str">
        <f t="shared" si="3"/>
        <v>insert into BUSINDEX values('FPIQ','SEC03','2015','6','1027','FINAL','Index','Farm Inputs - FPI','Farm expense price index - Expense categories -  (Base Dec 2013 = 1000)','Dairy farms - Breeding');</v>
      </c>
    </row>
    <row r="212" spans="1:11" x14ac:dyDescent="0.3">
      <c r="A212" s="1" t="s">
        <v>1305</v>
      </c>
      <c r="B212" s="1" t="s">
        <v>1926</v>
      </c>
      <c r="C212" s="1" t="s">
        <v>1307</v>
      </c>
      <c r="D212" s="1" t="s">
        <v>1308</v>
      </c>
      <c r="E212" s="1" t="s">
        <v>1309</v>
      </c>
      <c r="F212" s="1" t="s">
        <v>1290</v>
      </c>
      <c r="G212" s="1" t="s">
        <v>1291</v>
      </c>
      <c r="H212" s="1" t="s">
        <v>1310</v>
      </c>
      <c r="I212" s="1" t="s">
        <v>1311</v>
      </c>
      <c r="J212" s="1" t="s">
        <v>1927</v>
      </c>
      <c r="K212" s="8" t="str">
        <f t="shared" si="3"/>
        <v>insert into BUSINDEX values('FPIQ','SEC10','2013','12','1000','FINAL','Index','Farm Inputs - FPI','Farm expense price index - Expense categories -  (Base Dec 2013 = 1000)','Dairy farms - Fertiliser');</v>
      </c>
    </row>
    <row r="213" spans="1:11" x14ac:dyDescent="0.3">
      <c r="A213" s="1" t="s">
        <v>1305</v>
      </c>
      <c r="B213" s="1" t="s">
        <v>1338</v>
      </c>
      <c r="C213" s="1" t="s">
        <v>1423</v>
      </c>
      <c r="D213" s="1" t="s">
        <v>1308</v>
      </c>
      <c r="E213" s="1" t="s">
        <v>1928</v>
      </c>
      <c r="F213" s="1" t="s">
        <v>1290</v>
      </c>
      <c r="G213" s="1" t="s">
        <v>1291</v>
      </c>
      <c r="H213" s="1" t="s">
        <v>1310</v>
      </c>
      <c r="I213" s="1" t="s">
        <v>1311</v>
      </c>
      <c r="J213" s="1" t="s">
        <v>1341</v>
      </c>
      <c r="K213" s="8" t="str">
        <f t="shared" si="3"/>
        <v>insert into BUSINDEX values('FPIQ','SEC16','2019','12','1242','FINAL','Index','Farm Inputs - FPI','Farm expense price index - Expense categories -  (Base Dec 2013 = 1000)','Dairy farms - Insurance premiums');</v>
      </c>
    </row>
    <row r="214" spans="1:11" x14ac:dyDescent="0.3">
      <c r="A214" s="1" t="s">
        <v>1305</v>
      </c>
      <c r="B214" s="1" t="s">
        <v>1342</v>
      </c>
      <c r="C214" s="1" t="s">
        <v>1369</v>
      </c>
      <c r="D214" s="1" t="s">
        <v>1323</v>
      </c>
      <c r="E214" s="1" t="s">
        <v>1929</v>
      </c>
      <c r="F214" s="1" t="s">
        <v>1290</v>
      </c>
      <c r="G214" s="1" t="s">
        <v>1291</v>
      </c>
      <c r="H214" s="1" t="s">
        <v>1310</v>
      </c>
      <c r="I214" s="1" t="s">
        <v>1311</v>
      </c>
      <c r="J214" s="1" t="s">
        <v>1345</v>
      </c>
      <c r="K214" s="8" t="str">
        <f t="shared" si="3"/>
        <v>insert into BUSINDEX values('FPIQ','SEC29','2012','6','988.681381','FINAL','Index','Farm Inputs - FPI','Farm expense price index - Expense categories -  (Base Dec 2013 = 1000)','Dairy farms - Sub total excluding livestock');</v>
      </c>
    </row>
    <row r="215" spans="1:11" x14ac:dyDescent="0.3">
      <c r="A215" s="1" t="s">
        <v>1305</v>
      </c>
      <c r="B215" s="1" t="s">
        <v>1930</v>
      </c>
      <c r="C215" s="1" t="s">
        <v>1339</v>
      </c>
      <c r="D215" s="1" t="s">
        <v>1323</v>
      </c>
      <c r="E215" s="1" t="s">
        <v>1931</v>
      </c>
      <c r="F215" s="1" t="s">
        <v>1290</v>
      </c>
      <c r="G215" s="1" t="s">
        <v>1291</v>
      </c>
      <c r="H215" s="1" t="s">
        <v>1310</v>
      </c>
      <c r="I215" s="1" t="s">
        <v>1311</v>
      </c>
      <c r="J215" s="1" t="s">
        <v>1932</v>
      </c>
      <c r="K215" s="8" t="str">
        <f t="shared" si="3"/>
        <v>insert into BUSINDEX values('FPIQ','SEC49','1994','6','664.838931','FINAL','Index','Farm Inputs - FPI','Farm expense price index - Expense categories -  (Base Dec 2013 = 1000)','Dairy farms - All inputs excluding livestock');</v>
      </c>
    </row>
    <row r="216" spans="1:11" x14ac:dyDescent="0.3">
      <c r="A216" s="1" t="s">
        <v>1305</v>
      </c>
      <c r="B216" s="1" t="s">
        <v>1933</v>
      </c>
      <c r="C216" s="1" t="s">
        <v>1365</v>
      </c>
      <c r="D216" s="1" t="s">
        <v>1308</v>
      </c>
      <c r="E216" s="1" t="s">
        <v>1934</v>
      </c>
      <c r="F216" s="1" t="s">
        <v>1290</v>
      </c>
      <c r="G216" s="1" t="s">
        <v>1291</v>
      </c>
      <c r="H216" s="1" t="s">
        <v>1310</v>
      </c>
      <c r="I216" s="1" t="s">
        <v>1311</v>
      </c>
      <c r="J216" s="1" t="s">
        <v>1935</v>
      </c>
      <c r="K216" s="8" t="str">
        <f t="shared" si="3"/>
        <v>insert into BUSINDEX values('FPIQ','SED21','2020','12','1087','FINAL','Index','Farm Inputs - FPI','Farm expense price index - Expense categories -  (Base Dec 2013 = 1000)','Poultry, deer, and other livestock - Weed and pest control');</v>
      </c>
    </row>
    <row r="217" spans="1:11" x14ac:dyDescent="0.3">
      <c r="A217" s="1" t="s">
        <v>1305</v>
      </c>
      <c r="B217" s="1" t="s">
        <v>1353</v>
      </c>
      <c r="C217" s="1" t="s">
        <v>1369</v>
      </c>
      <c r="D217" s="1" t="s">
        <v>1308</v>
      </c>
      <c r="E217" s="1" t="s">
        <v>1936</v>
      </c>
      <c r="F217" s="1" t="s">
        <v>1290</v>
      </c>
      <c r="G217" s="1" t="s">
        <v>1291</v>
      </c>
      <c r="H217" s="1" t="s">
        <v>1310</v>
      </c>
      <c r="I217" s="1" t="s">
        <v>1311</v>
      </c>
      <c r="J217" s="1" t="s">
        <v>1355</v>
      </c>
      <c r="K217" s="8" t="str">
        <f t="shared" si="3"/>
        <v>insert into BUSINDEX values('FPIQ','SEE06','2012','12','978.070175','FINAL','Index','Farm Inputs - FPI','Farm expense price index - Expense categories -  (Base Dec 2013 = 1000)','Sheep and beef farms - Electricity');</v>
      </c>
    </row>
    <row r="218" spans="1:11" x14ac:dyDescent="0.3">
      <c r="A218" s="1" t="s">
        <v>1305</v>
      </c>
      <c r="B218" s="1" t="s">
        <v>1356</v>
      </c>
      <c r="C218" s="1" t="s">
        <v>1373</v>
      </c>
      <c r="D218" s="1" t="s">
        <v>1323</v>
      </c>
      <c r="E218" s="1" t="s">
        <v>1937</v>
      </c>
      <c r="F218" s="1" t="s">
        <v>1290</v>
      </c>
      <c r="G218" s="1" t="s">
        <v>1291</v>
      </c>
      <c r="H218" s="1" t="s">
        <v>1310</v>
      </c>
      <c r="I218" s="1" t="s">
        <v>1311</v>
      </c>
      <c r="J218" s="1" t="s">
        <v>1359</v>
      </c>
      <c r="K218" s="8" t="str">
        <f t="shared" si="3"/>
        <v>insert into BUSINDEX values('FPIQ','SEE15','2011','6','1025.482943','FINAL','Index','Farm Inputs - FPI','Farm expense price index - Expense categories -  (Base Dec 2013 = 1000)','Sheep and beef farms - Fuel');</v>
      </c>
    </row>
    <row r="219" spans="1:11" x14ac:dyDescent="0.3">
      <c r="A219" s="1" t="s">
        <v>1305</v>
      </c>
      <c r="B219" s="1" t="s">
        <v>1938</v>
      </c>
      <c r="C219" s="1" t="s">
        <v>1377</v>
      </c>
      <c r="D219" s="1" t="s">
        <v>1308</v>
      </c>
      <c r="E219" s="1" t="s">
        <v>1939</v>
      </c>
      <c r="F219" s="1" t="s">
        <v>1290</v>
      </c>
      <c r="G219" s="1" t="s">
        <v>1291</v>
      </c>
      <c r="H219" s="1" t="s">
        <v>1310</v>
      </c>
      <c r="I219" s="1" t="s">
        <v>1311</v>
      </c>
      <c r="J219" s="1" t="s">
        <v>1940</v>
      </c>
      <c r="K219" s="8" t="str">
        <f t="shared" si="3"/>
        <v>insert into BUSINDEX values('FPIQ','SEE21','1993','12','723.41954','FINAL','Index','Farm Inputs - FPI','Farm expense price index - Expense categories -  (Base Dec 2013 = 1000)','Sheep and beef farms - Weed and pest control');</v>
      </c>
    </row>
    <row r="220" spans="1:11" x14ac:dyDescent="0.3">
      <c r="A220" s="1" t="s">
        <v>1305</v>
      </c>
      <c r="B220" s="1" t="s">
        <v>1941</v>
      </c>
      <c r="C220" s="1" t="s">
        <v>1414</v>
      </c>
      <c r="D220" s="1" t="s">
        <v>1323</v>
      </c>
      <c r="E220" s="1" t="s">
        <v>1942</v>
      </c>
      <c r="F220" s="1" t="s">
        <v>1290</v>
      </c>
      <c r="G220" s="1" t="s">
        <v>1291</v>
      </c>
      <c r="H220" s="1" t="s">
        <v>1310</v>
      </c>
      <c r="I220" s="1" t="s">
        <v>1311</v>
      </c>
      <c r="J220" s="1" t="s">
        <v>1943</v>
      </c>
      <c r="K220" s="8" t="str">
        <f t="shared" si="3"/>
        <v>insert into BUSINDEX values('FPIQ','SEE41','2016','6','1040','FINAL','Index','Farm Inputs - FPI','Farm expense price index - Expense categories -  (Base Dec 2013 = 1000)','Sheep and beef farms - Local and central government rates and fees');</v>
      </c>
    </row>
    <row r="221" spans="1:11" x14ac:dyDescent="0.3">
      <c r="A221" s="1" t="s">
        <v>1305</v>
      </c>
      <c r="B221" s="1" t="s">
        <v>1944</v>
      </c>
      <c r="C221" s="1" t="s">
        <v>1498</v>
      </c>
      <c r="D221" s="1" t="s">
        <v>1323</v>
      </c>
      <c r="E221" s="1" t="s">
        <v>1945</v>
      </c>
      <c r="F221" s="1" t="s">
        <v>1290</v>
      </c>
      <c r="G221" s="1" t="s">
        <v>1291</v>
      </c>
      <c r="H221" s="1" t="s">
        <v>1310</v>
      </c>
      <c r="I221" s="1" t="s">
        <v>1311</v>
      </c>
      <c r="J221" s="1" t="s">
        <v>1946</v>
      </c>
      <c r="K221" s="8" t="str">
        <f t="shared" si="3"/>
        <v>insert into BUSINDEX values('FPIQ','SEF04','1999','6','689.419795','FINAL','Index','Farm Inputs - FPI','Farm expense price index - Expense categories -  (Base Dec 2013 = 1000)','Cropping and other farms - Animal Health and Breeding');</v>
      </c>
    </row>
    <row r="222" spans="1:11" x14ac:dyDescent="0.3">
      <c r="A222" s="1" t="s">
        <v>1305</v>
      </c>
      <c r="B222" s="1" t="s">
        <v>1947</v>
      </c>
      <c r="C222" s="1" t="s">
        <v>1347</v>
      </c>
      <c r="D222" s="1" t="s">
        <v>1308</v>
      </c>
      <c r="E222" s="1" t="s">
        <v>1948</v>
      </c>
      <c r="F222" s="1" t="s">
        <v>1290</v>
      </c>
      <c r="G222" s="1" t="s">
        <v>1291</v>
      </c>
      <c r="H222" s="1" t="s">
        <v>1310</v>
      </c>
      <c r="I222" s="1" t="s">
        <v>1311</v>
      </c>
      <c r="J222" s="1" t="s">
        <v>1949</v>
      </c>
      <c r="K222" s="8" t="str">
        <f t="shared" si="3"/>
        <v>insert into BUSINDEX values('FPIQ','SEF14','1997','12','658.345221','FINAL','Index','Farm Inputs - FPI','Farm expense price index - Expense categories -  (Base Dec 2013 = 1000)','Cropping and other farms - Freight');</v>
      </c>
    </row>
    <row r="223" spans="1:11" x14ac:dyDescent="0.3">
      <c r="A223" s="1" t="s">
        <v>1305</v>
      </c>
      <c r="B223" s="1" t="s">
        <v>1376</v>
      </c>
      <c r="C223" s="1" t="s">
        <v>1322</v>
      </c>
      <c r="D223" s="1" t="s">
        <v>1308</v>
      </c>
      <c r="E223" s="1" t="s">
        <v>1950</v>
      </c>
      <c r="F223" s="1" t="s">
        <v>1290</v>
      </c>
      <c r="G223" s="1" t="s">
        <v>1291</v>
      </c>
      <c r="H223" s="1" t="s">
        <v>1310</v>
      </c>
      <c r="I223" s="1" t="s">
        <v>1311</v>
      </c>
      <c r="J223" s="1" t="s">
        <v>1379</v>
      </c>
      <c r="K223" s="8" t="str">
        <f t="shared" si="3"/>
        <v>insert into BUSINDEX values('FPIQ','SEF18','2018','12','1164','FINAL','Index','Farm Inputs - FPI','Farm expense price index - Expense categories -  (Base Dec 2013 = 1000)','Cropping and other farms - Repairs, maintenance, and motor vehicle repairs');</v>
      </c>
    </row>
    <row r="224" spans="1:11" x14ac:dyDescent="0.3">
      <c r="A224" s="1" t="s">
        <v>1305</v>
      </c>
      <c r="B224" s="1" t="s">
        <v>1380</v>
      </c>
      <c r="C224" s="1" t="s">
        <v>1307</v>
      </c>
      <c r="D224" s="1" t="s">
        <v>1308</v>
      </c>
      <c r="E224" s="1" t="s">
        <v>1309</v>
      </c>
      <c r="F224" s="1" t="s">
        <v>1290</v>
      </c>
      <c r="G224" s="1" t="s">
        <v>1291</v>
      </c>
      <c r="H224" s="1" t="s">
        <v>1310</v>
      </c>
      <c r="I224" s="1" t="s">
        <v>1311</v>
      </c>
      <c r="J224" s="1" t="s">
        <v>1383</v>
      </c>
      <c r="K224" s="8" t="str">
        <f t="shared" si="3"/>
        <v>insert into BUSINDEX values('FPIQ','SEF31','2013','12','1000','FINAL','Index','Farm Inputs - FPI','Farm expense price index - Expense categories -  (Base Dec 2013 = 1000)','Cropping and other farms - Livestock purchases');</v>
      </c>
    </row>
    <row r="225" spans="1:11" x14ac:dyDescent="0.3">
      <c r="A225" s="1" t="s">
        <v>1305</v>
      </c>
      <c r="B225" s="1" t="s">
        <v>1951</v>
      </c>
      <c r="C225" s="1" t="s">
        <v>1331</v>
      </c>
      <c r="D225" s="1" t="s">
        <v>1308</v>
      </c>
      <c r="E225" s="1" t="s">
        <v>1952</v>
      </c>
      <c r="F225" s="1" t="s">
        <v>1290</v>
      </c>
      <c r="G225" s="1" t="s">
        <v>1291</v>
      </c>
      <c r="H225" s="1" t="s">
        <v>1310</v>
      </c>
      <c r="I225" s="1" t="s">
        <v>1311</v>
      </c>
      <c r="J225" s="1" t="s">
        <v>1953</v>
      </c>
      <c r="K225" s="8" t="str">
        <f t="shared" si="3"/>
        <v>insert into BUSINDEX values('FPIQ','SEF99','2005','12','764.971751','FINAL','Index','Farm Inputs - FPI','Farm expense price index - Expense categories -  (Base Dec 2013 = 1000)','Cropping and other farms - ALL INPUTS INCLUDING LIVESTOCK');</v>
      </c>
    </row>
    <row r="226" spans="1:11" x14ac:dyDescent="0.3">
      <c r="A226" s="1" t="s">
        <v>1305</v>
      </c>
      <c r="B226" s="1" t="s">
        <v>1954</v>
      </c>
      <c r="C226" s="1" t="s">
        <v>1381</v>
      </c>
      <c r="D226" s="1" t="s">
        <v>1323</v>
      </c>
      <c r="E226" s="1" t="s">
        <v>1955</v>
      </c>
      <c r="F226" s="1" t="s">
        <v>1290</v>
      </c>
      <c r="G226" s="1" t="s">
        <v>1291</v>
      </c>
      <c r="H226" s="1" t="s">
        <v>1310</v>
      </c>
      <c r="I226" s="1" t="s">
        <v>1311</v>
      </c>
      <c r="J226" s="1" t="s">
        <v>1956</v>
      </c>
      <c r="K226" s="8" t="str">
        <f t="shared" si="3"/>
        <v>insert into BUSINDEX values('FPIQ','SEH09','1988','6','435.250557','FINAL','Index','Farm Inputs - FPI','Farm expense price index - Expense categories -  (Base Dec 2013 = 1000)','All farms - Grazing, cultivation, harvest, and purchase of animal feed');</v>
      </c>
    </row>
    <row r="227" spans="1:11" x14ac:dyDescent="0.3">
      <c r="A227" s="1" t="s">
        <v>1305</v>
      </c>
      <c r="B227" s="1" t="s">
        <v>1957</v>
      </c>
      <c r="C227" s="1" t="s">
        <v>1357</v>
      </c>
      <c r="D227" s="1" t="s">
        <v>1308</v>
      </c>
      <c r="E227" s="1" t="s">
        <v>1958</v>
      </c>
      <c r="F227" s="1" t="s">
        <v>1290</v>
      </c>
      <c r="G227" s="1" t="s">
        <v>1291</v>
      </c>
      <c r="H227" s="1" t="s">
        <v>1310</v>
      </c>
      <c r="I227" s="1" t="s">
        <v>1311</v>
      </c>
      <c r="J227" s="1" t="s">
        <v>1959</v>
      </c>
      <c r="K227" s="8" t="str">
        <f t="shared" si="3"/>
        <v>insert into BUSINDEX values('FPIQ','SEH16','1986','12','469.647223','FINAL','Index','Farm Inputs - FPI','Farm expense price index - Expense categories -  (Base Dec 2013 = 1000)','All farms - Insurance premiums');</v>
      </c>
    </row>
    <row r="228" spans="1:11" x14ac:dyDescent="0.3">
      <c r="A228" s="1" t="s">
        <v>1305</v>
      </c>
      <c r="B228" s="1" t="s">
        <v>1396</v>
      </c>
      <c r="C228" s="1" t="s">
        <v>1361</v>
      </c>
      <c r="D228" s="1" t="s">
        <v>1308</v>
      </c>
      <c r="E228" s="1" t="s">
        <v>1960</v>
      </c>
      <c r="F228" s="1" t="s">
        <v>1290</v>
      </c>
      <c r="G228" s="1" t="s">
        <v>1291</v>
      </c>
      <c r="H228" s="1" t="s">
        <v>1310</v>
      </c>
      <c r="I228" s="1" t="s">
        <v>1311</v>
      </c>
      <c r="J228" s="1" t="s">
        <v>1399</v>
      </c>
      <c r="K228" s="8" t="str">
        <f t="shared" si="3"/>
        <v>insert into BUSINDEX values('FPIQ','SEH20','2007','12','803.829986','FINAL','Index','Farm Inputs - FPI','Farm expense price index - Expense categories -  (Base Dec 2013 = 1000)','All farms - Shearing costs');</v>
      </c>
    </row>
    <row r="229" spans="1:11" x14ac:dyDescent="0.3">
      <c r="A229" s="1" t="s">
        <v>1305</v>
      </c>
      <c r="B229" s="1" t="s">
        <v>1961</v>
      </c>
      <c r="C229" s="1" t="s">
        <v>1902</v>
      </c>
      <c r="D229" s="1" t="s">
        <v>1308</v>
      </c>
      <c r="E229" s="1" t="s">
        <v>1962</v>
      </c>
      <c r="F229" s="1" t="s">
        <v>1290</v>
      </c>
      <c r="G229" s="1" t="s">
        <v>1291</v>
      </c>
      <c r="H229" s="1" t="s">
        <v>1310</v>
      </c>
      <c r="I229" s="1" t="s">
        <v>1311</v>
      </c>
      <c r="J229" s="1" t="s">
        <v>1963</v>
      </c>
      <c r="K229" s="8" t="str">
        <f t="shared" si="3"/>
        <v>insert into BUSINDEX values('FPIQ','SEH41','1991','12','459.711225','FINAL','Index','Farm Inputs - FPI','Farm expense price index - Expense categories -  (Base Dec 2013 = 1000)','All farms - Local and central government rates and fees');</v>
      </c>
    </row>
    <row r="230" spans="1:11" x14ac:dyDescent="0.3">
      <c r="A230" s="1" t="s">
        <v>1403</v>
      </c>
      <c r="B230" s="1" t="s">
        <v>1404</v>
      </c>
      <c r="C230" s="1" t="s">
        <v>1423</v>
      </c>
      <c r="D230" s="1" t="s">
        <v>1297</v>
      </c>
      <c r="E230" s="1" t="s">
        <v>1964</v>
      </c>
      <c r="F230" s="1" t="s">
        <v>1290</v>
      </c>
      <c r="G230" s="1" t="s">
        <v>1291</v>
      </c>
      <c r="H230" s="1" t="s">
        <v>1406</v>
      </c>
      <c r="I230" s="1" t="s">
        <v>1407</v>
      </c>
      <c r="J230" s="1" t="s">
        <v>1408</v>
      </c>
      <c r="K230" s="8" t="str">
        <f t="shared" si="3"/>
        <v>insert into BUSINDEX values('NRGQ','SICZ1','2019','9','1711','FINAL','Index','Energy Statistics - NRG','Energy Price Indexes - Base Period December 1996 quarter (=1000)','Commercial Electricity');</v>
      </c>
    </row>
    <row r="231" spans="1:11" x14ac:dyDescent="0.3">
      <c r="A231" s="1" t="s">
        <v>1403</v>
      </c>
      <c r="B231" s="1" t="s">
        <v>1965</v>
      </c>
      <c r="C231" s="1" t="s">
        <v>1533</v>
      </c>
      <c r="D231" s="1" t="s">
        <v>1323</v>
      </c>
      <c r="E231" s="1" t="s">
        <v>1966</v>
      </c>
      <c r="F231" s="1" t="s">
        <v>1290</v>
      </c>
      <c r="G231" s="1" t="s">
        <v>1291</v>
      </c>
      <c r="H231" s="1" t="s">
        <v>1406</v>
      </c>
      <c r="I231" s="1" t="s">
        <v>1407</v>
      </c>
      <c r="J231" s="1" t="s">
        <v>1967</v>
      </c>
      <c r="K231" s="8" t="str">
        <f t="shared" si="3"/>
        <v>insert into BUSINDEX values('NRGQ','SIHZ2','2006','6','1387','FINAL','Index','Energy Statistics - NRG','Energy Price Indexes - Base Period December 1996 quarter (=1000)','Household Firewood');</v>
      </c>
    </row>
    <row r="232" spans="1:11" x14ac:dyDescent="0.3">
      <c r="A232" s="1" t="s">
        <v>1412</v>
      </c>
      <c r="B232" s="1" t="s">
        <v>1968</v>
      </c>
      <c r="C232" s="1" t="s">
        <v>1343</v>
      </c>
      <c r="D232" s="1" t="s">
        <v>1288</v>
      </c>
      <c r="E232" s="1" t="s">
        <v>1969</v>
      </c>
      <c r="F232" s="1" t="s">
        <v>1290</v>
      </c>
      <c r="G232" s="1" t="s">
        <v>1291</v>
      </c>
      <c r="H232" s="1" t="s">
        <v>1416</v>
      </c>
      <c r="I232" s="1" t="s">
        <v>1417</v>
      </c>
      <c r="J232" s="1" t="s">
        <v>1524</v>
      </c>
      <c r="K232" s="8" t="str">
        <f t="shared" si="3"/>
        <v>insert into BUSINDEX values('PPIQ','SQN900000','1987','3','500.66313','FINAL','Index','Producers Price Index - PPI','Inputs (ANZSIC06) - NZSIOC level 1, Base: Dec. 2010 quarter (=1000)','All Industries');</v>
      </c>
    </row>
    <row r="233" spans="1:11" x14ac:dyDescent="0.3">
      <c r="A233" s="1" t="s">
        <v>1412</v>
      </c>
      <c r="B233" s="1" t="s">
        <v>1970</v>
      </c>
      <c r="C233" s="1" t="s">
        <v>1373</v>
      </c>
      <c r="D233" s="1" t="s">
        <v>1308</v>
      </c>
      <c r="E233" s="1" t="s">
        <v>1302</v>
      </c>
      <c r="F233" s="1" t="s">
        <v>1290</v>
      </c>
      <c r="G233" s="1" t="s">
        <v>1291</v>
      </c>
      <c r="H233" s="1" t="s">
        <v>1416</v>
      </c>
      <c r="I233" s="1" t="s">
        <v>1457</v>
      </c>
      <c r="J233" s="1" t="s">
        <v>1971</v>
      </c>
      <c r="K233" s="8" t="str">
        <f t="shared" si="3"/>
        <v>insert into BUSINDEX values('PPIQ','SQNAA1000','2011','12','1082','FINAL','Index','Producers Price Index - PPI','Inputs (ANZSIC06) - NZSIOC level 2, Base: Dec. 2010 quarter (=1000)','Agriculture');</v>
      </c>
    </row>
    <row r="234" spans="1:11" x14ac:dyDescent="0.3">
      <c r="A234" s="1" t="s">
        <v>1412</v>
      </c>
      <c r="B234" s="1" t="s">
        <v>1972</v>
      </c>
      <c r="C234" s="1" t="s">
        <v>1414</v>
      </c>
      <c r="D234" s="1" t="s">
        <v>1308</v>
      </c>
      <c r="E234" s="1" t="s">
        <v>1973</v>
      </c>
      <c r="F234" s="1" t="s">
        <v>1290</v>
      </c>
      <c r="G234" s="1" t="s">
        <v>1291</v>
      </c>
      <c r="H234" s="1" t="s">
        <v>1416</v>
      </c>
      <c r="I234" s="1" t="s">
        <v>1462</v>
      </c>
      <c r="J234" s="1" t="s">
        <v>1531</v>
      </c>
      <c r="K234" s="8" t="str">
        <f t="shared" si="3"/>
        <v>insert into BUSINDEX values('PPIQ','SQNAA1401','2016','12','1021','FINAL','Index','Producers Price Index - PPI','Inputs (ANZSIC06) - NZSIOC level 3, Base: Dec. 2010 quarter (=1000)','Poultry, Deer and Other Livestock Farming');</v>
      </c>
    </row>
    <row r="235" spans="1:11" x14ac:dyDescent="0.3">
      <c r="A235" s="1" t="s">
        <v>1412</v>
      </c>
      <c r="B235" s="1" t="s">
        <v>1974</v>
      </c>
      <c r="C235" s="1" t="s">
        <v>1460</v>
      </c>
      <c r="D235" s="1" t="s">
        <v>1308</v>
      </c>
      <c r="E235" s="1" t="s">
        <v>1975</v>
      </c>
      <c r="F235" s="1" t="s">
        <v>1328</v>
      </c>
      <c r="G235" s="1" t="s">
        <v>1291</v>
      </c>
      <c r="H235" s="1" t="s">
        <v>1416</v>
      </c>
      <c r="I235" s="1" t="s">
        <v>1425</v>
      </c>
      <c r="J235" s="1" t="s">
        <v>1483</v>
      </c>
      <c r="K235" s="8" t="str">
        <f t="shared" si="3"/>
        <v>insert into BUSINDEX values('PPIQ','SQNAA312X','1998','12','770','REVISED','Index','Producers Price Index - PPI','Inputs (ANZSIC06) - NZSIOC level 4, Base: Dec. 2010 quarter (=1000)','Sheep &amp; Beef Cattle Farming');</v>
      </c>
    </row>
    <row r="236" spans="1:11" x14ac:dyDescent="0.3">
      <c r="A236" s="1" t="s">
        <v>1412</v>
      </c>
      <c r="B236" s="1" t="s">
        <v>1976</v>
      </c>
      <c r="C236" s="1" t="s">
        <v>1423</v>
      </c>
      <c r="D236" s="1" t="s">
        <v>1308</v>
      </c>
      <c r="E236" s="1" t="s">
        <v>1977</v>
      </c>
      <c r="F236" s="1" t="s">
        <v>1290</v>
      </c>
      <c r="G236" s="1" t="s">
        <v>1291</v>
      </c>
      <c r="H236" s="1" t="s">
        <v>1416</v>
      </c>
      <c r="I236" s="1" t="s">
        <v>1432</v>
      </c>
      <c r="J236" s="1" t="s">
        <v>1978</v>
      </c>
      <c r="K236" s="8" t="str">
        <f t="shared" si="3"/>
        <v>insert into BUSINDEX values('PPIQ','SQNC01400','2019','12','1349','FINAL','Index','Producers Price Index - PPI','Published input commodities, Base Dec 2009','Forage products, fibres, sugar crops, unmanufactured tobacco');</v>
      </c>
    </row>
    <row r="237" spans="1:11" x14ac:dyDescent="0.3">
      <c r="A237" s="1" t="s">
        <v>1412</v>
      </c>
      <c r="B237" s="1" t="s">
        <v>1979</v>
      </c>
      <c r="C237" s="1" t="s">
        <v>1438</v>
      </c>
      <c r="D237" s="1" t="s">
        <v>1288</v>
      </c>
      <c r="E237" s="1" t="s">
        <v>1980</v>
      </c>
      <c r="F237" s="1" t="s">
        <v>1290</v>
      </c>
      <c r="G237" s="1" t="s">
        <v>1291</v>
      </c>
      <c r="H237" s="1" t="s">
        <v>1416</v>
      </c>
      <c r="I237" s="1" t="s">
        <v>1432</v>
      </c>
      <c r="J237" s="1" t="s">
        <v>1981</v>
      </c>
      <c r="K237" s="8" t="str">
        <f t="shared" si="3"/>
        <v>insert into BUSINDEX values('PPIQ','SQNC24000','2015','3','1045','FINAL','Index','Producers Price Index - PPI','Published input commodities, Base Dec 2009','Other food products');</v>
      </c>
    </row>
    <row r="238" spans="1:11" x14ac:dyDescent="0.3">
      <c r="A238" s="1" t="s">
        <v>1412</v>
      </c>
      <c r="B238" s="1" t="s">
        <v>1982</v>
      </c>
      <c r="C238" s="1" t="s">
        <v>1287</v>
      </c>
      <c r="D238" s="1" t="s">
        <v>1297</v>
      </c>
      <c r="E238" s="1" t="s">
        <v>1983</v>
      </c>
      <c r="F238" s="1" t="s">
        <v>1290</v>
      </c>
      <c r="G238" s="1" t="s">
        <v>1291</v>
      </c>
      <c r="H238" s="1" t="s">
        <v>1416</v>
      </c>
      <c r="I238" s="1" t="s">
        <v>1432</v>
      </c>
      <c r="J238" s="1" t="s">
        <v>1984</v>
      </c>
      <c r="K238" s="8" t="str">
        <f t="shared" si="3"/>
        <v>insert into BUSINDEX values('PPIQ','SQNC34500','2017','9','1060','FINAL','Index','Producers Price Index - PPI','Published input commodities, Base Dec 2009','Plastic in primary forms');</v>
      </c>
    </row>
    <row r="239" spans="1:11" x14ac:dyDescent="0.3">
      <c r="A239" s="1" t="s">
        <v>1412</v>
      </c>
      <c r="B239" s="1" t="s">
        <v>1985</v>
      </c>
      <c r="C239" s="1" t="s">
        <v>1369</v>
      </c>
      <c r="D239" s="1" t="s">
        <v>1308</v>
      </c>
      <c r="E239" s="1" t="s">
        <v>1986</v>
      </c>
      <c r="F239" s="1" t="s">
        <v>1290</v>
      </c>
      <c r="G239" s="1" t="s">
        <v>1291</v>
      </c>
      <c r="H239" s="1" t="s">
        <v>1416</v>
      </c>
      <c r="I239" s="1" t="s">
        <v>1432</v>
      </c>
      <c r="J239" s="1" t="s">
        <v>1987</v>
      </c>
      <c r="K239" s="8" t="str">
        <f t="shared" si="3"/>
        <v>insert into BUSINDEX values('PPIQ','SQNC44450','2012','12','1111','FINAL','Index','Producers Price Index - PPI','Published input commodities, Base Dec 2009','Electric motors, generators, and transformers');</v>
      </c>
    </row>
    <row r="240" spans="1:11" x14ac:dyDescent="0.3">
      <c r="A240" s="1" t="s">
        <v>1412</v>
      </c>
      <c r="B240" s="1" t="s">
        <v>1988</v>
      </c>
      <c r="C240" s="1" t="s">
        <v>1438</v>
      </c>
      <c r="D240" s="1" t="s">
        <v>1323</v>
      </c>
      <c r="E240" s="1" t="s">
        <v>1989</v>
      </c>
      <c r="F240" s="1" t="s">
        <v>1290</v>
      </c>
      <c r="G240" s="1" t="s">
        <v>1291</v>
      </c>
      <c r="H240" s="1" t="s">
        <v>1416</v>
      </c>
      <c r="I240" s="1" t="s">
        <v>1432</v>
      </c>
      <c r="J240" s="1" t="s">
        <v>1990</v>
      </c>
      <c r="K240" s="8" t="str">
        <f t="shared" si="3"/>
        <v>insert into BUSINDEX values('PPIQ','SQNC61620','2015','6','1258','FINAL','Index','Producers Price Index - PPI','Published input commodities, Base Dec 2009','Water, plumbing, and drain laying services');</v>
      </c>
    </row>
    <row r="241" spans="1:11" x14ac:dyDescent="0.3">
      <c r="A241" s="1" t="s">
        <v>1412</v>
      </c>
      <c r="B241" s="1" t="s">
        <v>1991</v>
      </c>
      <c r="C241" s="1" t="s">
        <v>1287</v>
      </c>
      <c r="D241" s="1" t="s">
        <v>1308</v>
      </c>
      <c r="E241" s="1" t="s">
        <v>1992</v>
      </c>
      <c r="F241" s="1" t="s">
        <v>1290</v>
      </c>
      <c r="G241" s="1" t="s">
        <v>1291</v>
      </c>
      <c r="H241" s="1" t="s">
        <v>1416</v>
      </c>
      <c r="I241" s="1" t="s">
        <v>1432</v>
      </c>
      <c r="J241" s="1" t="s">
        <v>1993</v>
      </c>
      <c r="K241" s="8" t="str">
        <f t="shared" si="3"/>
        <v>insert into BUSINDEX values('PPIQ','SQNC78100','2017','12','994','FINAL','Index','Producers Price Index - PPI','Published input commodities, Base Dec 2009','Publishing, printing, and replication services');</v>
      </c>
    </row>
    <row r="242" spans="1:11" x14ac:dyDescent="0.3">
      <c r="A242" s="1" t="s">
        <v>1412</v>
      </c>
      <c r="B242" s="1" t="s">
        <v>1994</v>
      </c>
      <c r="C242" s="1" t="s">
        <v>1365</v>
      </c>
      <c r="D242" s="1" t="s">
        <v>1323</v>
      </c>
      <c r="E242" s="1" t="s">
        <v>1995</v>
      </c>
      <c r="F242" s="1" t="s">
        <v>1290</v>
      </c>
      <c r="G242" s="1" t="s">
        <v>1291</v>
      </c>
      <c r="H242" s="1" t="s">
        <v>1416</v>
      </c>
      <c r="I242" s="1" t="s">
        <v>1432</v>
      </c>
      <c r="J242" s="1" t="s">
        <v>1996</v>
      </c>
      <c r="K242" s="8" t="str">
        <f t="shared" si="3"/>
        <v>insert into BUSINDEX values('PPIQ','SQNC91500','2020','6','1428','FINAL','Index','Producers Price Index - PPI','Published input commodities, Base Dec 2009','Accounting services');</v>
      </c>
    </row>
    <row r="243" spans="1:11" x14ac:dyDescent="0.3">
      <c r="A243" s="1" t="s">
        <v>1412</v>
      </c>
      <c r="B243" s="1" t="s">
        <v>1997</v>
      </c>
      <c r="C243" s="1" t="s">
        <v>1443</v>
      </c>
      <c r="D243" s="1" t="s">
        <v>1308</v>
      </c>
      <c r="E243" s="1" t="s">
        <v>1309</v>
      </c>
      <c r="F243" s="1" t="s">
        <v>1290</v>
      </c>
      <c r="G243" s="1" t="s">
        <v>1291</v>
      </c>
      <c r="H243" s="1" t="s">
        <v>1416</v>
      </c>
      <c r="I243" s="1" t="s">
        <v>1462</v>
      </c>
      <c r="J243" s="1" t="s">
        <v>1838</v>
      </c>
      <c r="K243" s="8" t="str">
        <f t="shared" si="3"/>
        <v>insert into BUSINDEX values('PPIQ','SQNCC1100','2010','12','1000','FINAL','Index','Producers Price Index - PPI','Inputs (ANZSIC06) - NZSIOC level 3, Base: Dec. 2010 quarter (=1000)','Meat and Meat Product Manufacturing');</v>
      </c>
    </row>
    <row r="244" spans="1:11" x14ac:dyDescent="0.3">
      <c r="A244" s="1" t="s">
        <v>1412</v>
      </c>
      <c r="B244" s="1" t="s">
        <v>1998</v>
      </c>
      <c r="C244" s="1" t="s">
        <v>1335</v>
      </c>
      <c r="D244" s="1" t="s">
        <v>1308</v>
      </c>
      <c r="E244" s="1" t="s">
        <v>1999</v>
      </c>
      <c r="F244" s="1" t="s">
        <v>1290</v>
      </c>
      <c r="G244" s="1" t="s">
        <v>1291</v>
      </c>
      <c r="H244" s="1" t="s">
        <v>1416</v>
      </c>
      <c r="I244" s="1" t="s">
        <v>1425</v>
      </c>
      <c r="J244" s="1" t="s">
        <v>1463</v>
      </c>
      <c r="K244" s="8" t="str">
        <f t="shared" si="3"/>
        <v>insert into BUSINDEX values('PPIQ','SQNCC141X','1996','12','710','FINAL','Index','Producers Price Index - PPI','Inputs (ANZSIC06) - NZSIOC level 4, Base: Dec. 2010 quarter (=1000)','Fruit, Oil, Cereal and Other Food Product Manufacturing');</v>
      </c>
    </row>
    <row r="245" spans="1:11" x14ac:dyDescent="0.3">
      <c r="A245" s="1" t="s">
        <v>1412</v>
      </c>
      <c r="B245" s="1" t="s">
        <v>2000</v>
      </c>
      <c r="C245" s="1" t="s">
        <v>1385</v>
      </c>
      <c r="D245" s="1" t="s">
        <v>1308</v>
      </c>
      <c r="E245" s="1" t="s">
        <v>2001</v>
      </c>
      <c r="F245" s="1" t="s">
        <v>1290</v>
      </c>
      <c r="G245" s="1" t="s">
        <v>1291</v>
      </c>
      <c r="H245" s="1" t="s">
        <v>1416</v>
      </c>
      <c r="I245" s="1" t="s">
        <v>1425</v>
      </c>
      <c r="J245" s="1" t="s">
        <v>1843</v>
      </c>
      <c r="K245" s="8" t="str">
        <f t="shared" si="3"/>
        <v>insert into BUSINDEX values('PPIQ','SQNCC212X','2009','12','960','FINAL','Index','Producers Price Index - PPI','Inputs (ANZSIC06) - NZSIOC level 4, Base: Dec. 2010 quarter (=1000)','Clothing, Knitted Products and Footwear Manufacturing');</v>
      </c>
    </row>
    <row r="246" spans="1:11" x14ac:dyDescent="0.3">
      <c r="A246" s="1" t="s">
        <v>1412</v>
      </c>
      <c r="B246" s="1" t="s">
        <v>2002</v>
      </c>
      <c r="C246" s="1" t="s">
        <v>1708</v>
      </c>
      <c r="D246" s="1" t="s">
        <v>1308</v>
      </c>
      <c r="E246" s="1" t="s">
        <v>2003</v>
      </c>
      <c r="F246" s="1" t="s">
        <v>1290</v>
      </c>
      <c r="G246" s="1" t="s">
        <v>1291</v>
      </c>
      <c r="H246" s="1" t="s">
        <v>1416</v>
      </c>
      <c r="I246" s="1" t="s">
        <v>1462</v>
      </c>
      <c r="J246" s="1" t="s">
        <v>1469</v>
      </c>
      <c r="K246" s="8" t="str">
        <f t="shared" si="3"/>
        <v>insert into BUSINDEX values('PPIQ','SQNCC4100','1995','12','814','FINAL','Index','Producers Price Index - PPI','Inputs (ANZSIC06) - NZSIOC level 3, Base: Dec. 2010 quarter (=1000)','Printing');</v>
      </c>
    </row>
    <row r="247" spans="1:11" x14ac:dyDescent="0.3">
      <c r="A247" s="1" t="s">
        <v>1412</v>
      </c>
      <c r="B247" s="1" t="s">
        <v>2004</v>
      </c>
      <c r="C247" s="1" t="s">
        <v>1655</v>
      </c>
      <c r="D247" s="1" t="s">
        <v>1308</v>
      </c>
      <c r="E247" s="1" t="s">
        <v>2005</v>
      </c>
      <c r="F247" s="1" t="s">
        <v>1290</v>
      </c>
      <c r="G247" s="1" t="s">
        <v>1291</v>
      </c>
      <c r="H247" s="1" t="s">
        <v>1416</v>
      </c>
      <c r="I247" s="1" t="s">
        <v>1462</v>
      </c>
      <c r="J247" s="1" t="s">
        <v>1847</v>
      </c>
      <c r="K247" s="8" t="str">
        <f t="shared" si="3"/>
        <v>insert into BUSINDEX values('PPIQ','SQNCC5300','2008','12','1052.800119','FINAL','Index','Producers Price Index - PPI','Inputs (ANZSIC06) - NZSIOC level 3, Base: Dec. 2010 quarter (=1000)','Polymer Product and Rubber Product Manufacturing');</v>
      </c>
    </row>
    <row r="248" spans="1:11" x14ac:dyDescent="0.3">
      <c r="A248" s="1" t="s">
        <v>1412</v>
      </c>
      <c r="B248" s="1" t="s">
        <v>2006</v>
      </c>
      <c r="C248" s="1" t="s">
        <v>1389</v>
      </c>
      <c r="D248" s="1" t="s">
        <v>1308</v>
      </c>
      <c r="E248" s="1" t="s">
        <v>2007</v>
      </c>
      <c r="F248" s="1" t="s">
        <v>1290</v>
      </c>
      <c r="G248" s="1" t="s">
        <v>1291</v>
      </c>
      <c r="H248" s="1" t="s">
        <v>1416</v>
      </c>
      <c r="I248" s="1" t="s">
        <v>1425</v>
      </c>
      <c r="J248" s="1" t="s">
        <v>1475</v>
      </c>
      <c r="K248" s="8" t="str">
        <f t="shared" si="3"/>
        <v>insert into BUSINDEX values('PPIQ','SQNCC711X','2001','12','636','FINAL','Index','Producers Price Index - PPI','Inputs (ANZSIC06) - NZSIOC level 4, Base: Dec. 2010 quarter (=1000)','Primary Metal and Metal Product Manufacturing');</v>
      </c>
    </row>
    <row r="249" spans="1:11" x14ac:dyDescent="0.3">
      <c r="A249" s="1" t="s">
        <v>1412</v>
      </c>
      <c r="B249" s="1" t="s">
        <v>2008</v>
      </c>
      <c r="C249" s="1" t="s">
        <v>1488</v>
      </c>
      <c r="D249" s="1" t="s">
        <v>1308</v>
      </c>
      <c r="E249" s="1" t="s">
        <v>1924</v>
      </c>
      <c r="F249" s="1" t="s">
        <v>1290</v>
      </c>
      <c r="G249" s="1" t="s">
        <v>1291</v>
      </c>
      <c r="H249" s="1" t="s">
        <v>1416</v>
      </c>
      <c r="I249" s="1" t="s">
        <v>1462</v>
      </c>
      <c r="J249" s="1" t="s">
        <v>1852</v>
      </c>
      <c r="K249" s="8" t="str">
        <f t="shared" si="3"/>
        <v>insert into BUSINDEX values('PPIQ','SQNCC8200','2014','12','1027','FINAL','Index','Producers Price Index - PPI','Inputs (ANZSIC06) - NZSIOC level 3, Base: Dec. 2010 quarter (=1000)','Machinery and Other Equipment Manufacturing');</v>
      </c>
    </row>
    <row r="250" spans="1:11" x14ac:dyDescent="0.3">
      <c r="A250" s="1" t="s">
        <v>1412</v>
      </c>
      <c r="B250" s="1" t="s">
        <v>2009</v>
      </c>
      <c r="C250" s="1" t="s">
        <v>1393</v>
      </c>
      <c r="D250" s="1" t="s">
        <v>1308</v>
      </c>
      <c r="E250" s="1" t="s">
        <v>1492</v>
      </c>
      <c r="F250" s="1" t="s">
        <v>1290</v>
      </c>
      <c r="G250" s="1" t="s">
        <v>1291</v>
      </c>
      <c r="H250" s="1" t="s">
        <v>1416</v>
      </c>
      <c r="I250" s="1" t="s">
        <v>1417</v>
      </c>
      <c r="J250" s="1" t="s">
        <v>2010</v>
      </c>
      <c r="K250" s="8" t="str">
        <f t="shared" si="3"/>
        <v>insert into BUSINDEX values('PPIQ','SQNDD0000','2000','12','732','FINAL','Index','Producers Price Index - PPI','Inputs (ANZSIC06) - NZSIOC level 1, Base: Dec. 2010 quarter (=1000)','Electricity, Gas, Water and Waste Services');</v>
      </c>
    </row>
    <row r="251" spans="1:11" x14ac:dyDescent="0.3">
      <c r="A251" s="1" t="s">
        <v>1412</v>
      </c>
      <c r="B251" s="1" t="s">
        <v>2011</v>
      </c>
      <c r="C251" s="1" t="s">
        <v>1307</v>
      </c>
      <c r="D251" s="1" t="s">
        <v>1308</v>
      </c>
      <c r="E251" s="1" t="s">
        <v>1447</v>
      </c>
      <c r="F251" s="1" t="s">
        <v>1290</v>
      </c>
      <c r="G251" s="1" t="s">
        <v>1291</v>
      </c>
      <c r="H251" s="1" t="s">
        <v>1416</v>
      </c>
      <c r="I251" s="1" t="s">
        <v>1462</v>
      </c>
      <c r="J251" s="1" t="s">
        <v>1857</v>
      </c>
      <c r="K251" s="8" t="str">
        <f t="shared" si="3"/>
        <v>insert into BUSINDEX values('PPIQ','SQNEE1100','2013','12','1053','FINAL','Index','Producers Price Index - PPI','Inputs (ANZSIC06) - NZSIOC level 3, Base: Dec. 2010 quarter (=1000)','Building Construction');</v>
      </c>
    </row>
    <row r="252" spans="1:11" x14ac:dyDescent="0.3">
      <c r="A252" s="1" t="s">
        <v>1412</v>
      </c>
      <c r="B252" s="1" t="s">
        <v>2012</v>
      </c>
      <c r="C252" s="1" t="s">
        <v>1498</v>
      </c>
      <c r="D252" s="1" t="s">
        <v>1308</v>
      </c>
      <c r="E252" s="1" t="s">
        <v>2013</v>
      </c>
      <c r="F252" s="1" t="s">
        <v>1290</v>
      </c>
      <c r="G252" s="1" t="s">
        <v>1291</v>
      </c>
      <c r="H252" s="1" t="s">
        <v>1416</v>
      </c>
      <c r="I252" s="1" t="s">
        <v>1417</v>
      </c>
      <c r="J252" s="1" t="s">
        <v>1592</v>
      </c>
      <c r="K252" s="8" t="str">
        <f t="shared" si="3"/>
        <v>insert into BUSINDEX values('PPIQ','SQNFF0000','1999','12','765','FINAL','Index','Producers Price Index - PPI','Inputs (ANZSIC06) - NZSIOC level 1, Base: Dec. 2010 quarter (=1000)','Wholesale Trade');</v>
      </c>
    </row>
    <row r="253" spans="1:11" x14ac:dyDescent="0.3">
      <c r="A253" s="1" t="s">
        <v>1412</v>
      </c>
      <c r="B253" s="1" t="s">
        <v>2014</v>
      </c>
      <c r="C253" s="1" t="s">
        <v>1369</v>
      </c>
      <c r="D253" s="1" t="s">
        <v>1308</v>
      </c>
      <c r="E253" s="1" t="s">
        <v>1980</v>
      </c>
      <c r="F253" s="1" t="s">
        <v>1290</v>
      </c>
      <c r="G253" s="1" t="s">
        <v>1291</v>
      </c>
      <c r="H253" s="1" t="s">
        <v>1416</v>
      </c>
      <c r="I253" s="1" t="s">
        <v>1425</v>
      </c>
      <c r="J253" s="1" t="s">
        <v>1862</v>
      </c>
      <c r="K253" s="8" t="str">
        <f t="shared" si="3"/>
        <v>insert into BUSINDEX values('PPIQ','SQNFF114X','2012','12','1045','FINAL','Index','Producers Price Index - PPI','Inputs (ANZSIC06) - NZSIOC level 4, Base: Dec. 2010 quarter (=1000)','Grocery, Liquor and Tobacco Product Wholesaling');</v>
      </c>
    </row>
    <row r="254" spans="1:11" x14ac:dyDescent="0.3">
      <c r="A254" s="1" t="s">
        <v>1412</v>
      </c>
      <c r="B254" s="1" t="s">
        <v>2015</v>
      </c>
      <c r="C254" s="1" t="s">
        <v>1460</v>
      </c>
      <c r="D254" s="1" t="s">
        <v>1308</v>
      </c>
      <c r="E254" s="1" t="s">
        <v>2016</v>
      </c>
      <c r="F254" s="1" t="s">
        <v>1290</v>
      </c>
      <c r="G254" s="1" t="s">
        <v>1291</v>
      </c>
      <c r="H254" s="1" t="s">
        <v>1416</v>
      </c>
      <c r="I254" s="1" t="s">
        <v>1462</v>
      </c>
      <c r="J254" s="1" t="s">
        <v>2017</v>
      </c>
      <c r="K254" s="8" t="str">
        <f t="shared" si="3"/>
        <v>insert into BUSINDEX values('PPIQ','SQNGH1300','1998','12','743','FINAL','Index','Producers Price Index - PPI','Inputs (ANZSIC06) - NZSIOC level 3, Base: Dec. 2010 quarter (=1000)','Other Store-Based Retailing and Non Store Retailing');</v>
      </c>
    </row>
    <row r="255" spans="1:11" x14ac:dyDescent="0.3">
      <c r="A255" s="1" t="s">
        <v>1412</v>
      </c>
      <c r="B255" s="1" t="s">
        <v>2018</v>
      </c>
      <c r="C255" s="1" t="s">
        <v>1373</v>
      </c>
      <c r="D255" s="1" t="s">
        <v>1308</v>
      </c>
      <c r="E255" s="1" t="s">
        <v>1447</v>
      </c>
      <c r="F255" s="1" t="s">
        <v>1290</v>
      </c>
      <c r="G255" s="1" t="s">
        <v>1291</v>
      </c>
      <c r="H255" s="1" t="s">
        <v>1416</v>
      </c>
      <c r="I255" s="1" t="s">
        <v>1457</v>
      </c>
      <c r="J255" s="1" t="s">
        <v>1496</v>
      </c>
      <c r="K255" s="8" t="str">
        <f t="shared" si="3"/>
        <v>insert into BUSINDEX values('PPIQ','SQNII1000','2011','12','1053','FINAL','Index','Producers Price Index - PPI','Inputs (ANZSIC06) - NZSIOC level 2, Base: Dec. 2010 quarter (=1000)','Transport, Postal and Warehousing');</v>
      </c>
    </row>
    <row r="256" spans="1:11" x14ac:dyDescent="0.3">
      <c r="A256" s="1" t="s">
        <v>1412</v>
      </c>
      <c r="B256" s="1" t="s">
        <v>2019</v>
      </c>
      <c r="C256" s="1" t="s">
        <v>1347</v>
      </c>
      <c r="D256" s="1" t="s">
        <v>1308</v>
      </c>
      <c r="E256" s="1" t="s">
        <v>2020</v>
      </c>
      <c r="F256" s="1" t="s">
        <v>1290</v>
      </c>
      <c r="G256" s="1" t="s">
        <v>1291</v>
      </c>
      <c r="H256" s="1" t="s">
        <v>1416</v>
      </c>
      <c r="I256" s="1" t="s">
        <v>1462</v>
      </c>
      <c r="J256" s="1" t="s">
        <v>2021</v>
      </c>
      <c r="K256" s="8" t="str">
        <f t="shared" si="3"/>
        <v>insert into BUSINDEX values('PPIQ','SQNJJ1100','1997','12','798','FINAL','Index','Producers Price Index - PPI','Inputs (ANZSIC06) - NZSIOC level 3, Base: Dec. 2010 quarter (=1000)','Information Media Services');</v>
      </c>
    </row>
    <row r="257" spans="1:11" x14ac:dyDescent="0.3">
      <c r="A257" s="1" t="s">
        <v>1412</v>
      </c>
      <c r="B257" s="1" t="s">
        <v>2022</v>
      </c>
      <c r="C257" s="1" t="s">
        <v>1443</v>
      </c>
      <c r="D257" s="1" t="s">
        <v>1308</v>
      </c>
      <c r="E257" s="1" t="s">
        <v>1309</v>
      </c>
      <c r="F257" s="1" t="s">
        <v>1290</v>
      </c>
      <c r="G257" s="1" t="s">
        <v>1291</v>
      </c>
      <c r="H257" s="1" t="s">
        <v>1416</v>
      </c>
      <c r="I257" s="1" t="s">
        <v>1462</v>
      </c>
      <c r="J257" s="1" t="s">
        <v>1871</v>
      </c>
      <c r="K257" s="8" t="str">
        <f t="shared" si="3"/>
        <v>insert into BUSINDEX values('PPIQ','SQNKK1200','2010','12','1000','FINAL','Index','Producers Price Index - PPI','Inputs (ANZSIC06) - NZSIOC level 3, Base: Dec. 2010 quarter (=1000)','Insurance and Superannuation Funds');</v>
      </c>
    </row>
    <row r="258" spans="1:11" x14ac:dyDescent="0.3">
      <c r="A258" s="1" t="s">
        <v>1412</v>
      </c>
      <c r="B258" s="1" t="s">
        <v>2023</v>
      </c>
      <c r="C258" s="1" t="s">
        <v>1307</v>
      </c>
      <c r="D258" s="1" t="s">
        <v>1323</v>
      </c>
      <c r="E258" s="1" t="s">
        <v>2024</v>
      </c>
      <c r="F258" s="1" t="s">
        <v>1290</v>
      </c>
      <c r="G258" s="1" t="s">
        <v>1291</v>
      </c>
      <c r="H258" s="1" t="s">
        <v>1416</v>
      </c>
      <c r="I258" s="1" t="s">
        <v>1462</v>
      </c>
      <c r="J258" s="1" t="s">
        <v>1874</v>
      </c>
      <c r="K258" s="8" t="str">
        <f t="shared" si="3"/>
        <v>insert into BUSINDEX values('PPIQ','SQNLL1200','2013','6','1056','FINAL','Index','Producers Price Index - PPI','Inputs (ANZSIC06) - NZSIOC level 3, Base: Dec. 2010 quarter (=1000)','Property Operators and Real Estate Services');</v>
      </c>
    </row>
    <row r="259" spans="1:11" x14ac:dyDescent="0.3">
      <c r="A259" s="1" t="s">
        <v>1412</v>
      </c>
      <c r="B259" s="1" t="s">
        <v>2025</v>
      </c>
      <c r="C259" s="1" t="s">
        <v>1498</v>
      </c>
      <c r="D259" s="1" t="s">
        <v>1323</v>
      </c>
      <c r="E259" s="1" t="s">
        <v>1468</v>
      </c>
      <c r="F259" s="1" t="s">
        <v>1290</v>
      </c>
      <c r="G259" s="1" t="s">
        <v>1291</v>
      </c>
      <c r="H259" s="1" t="s">
        <v>1416</v>
      </c>
      <c r="I259" s="1" t="s">
        <v>1417</v>
      </c>
      <c r="J259" s="1" t="s">
        <v>2026</v>
      </c>
      <c r="K259" s="8" t="str">
        <f t="shared" si="3"/>
        <v>insert into BUSINDEX values('PPIQ','SQNMN0000','1999','6','776','FINAL','Index','Producers Price Index - PPI','Inputs (ANZSIC06) - NZSIOC level 1, Base: Dec. 2010 quarter (=1000)','Professional, Scientific, Technical, Administrative and Support Services');</v>
      </c>
    </row>
    <row r="260" spans="1:11" x14ac:dyDescent="0.3">
      <c r="A260" s="1" t="s">
        <v>1412</v>
      </c>
      <c r="B260" s="1" t="s">
        <v>2027</v>
      </c>
      <c r="C260" s="1" t="s">
        <v>1369</v>
      </c>
      <c r="D260" s="1" t="s">
        <v>1323</v>
      </c>
      <c r="E260" s="1" t="s">
        <v>1489</v>
      </c>
      <c r="F260" s="1" t="s">
        <v>1290</v>
      </c>
      <c r="G260" s="1" t="s">
        <v>1291</v>
      </c>
      <c r="H260" s="1" t="s">
        <v>1416</v>
      </c>
      <c r="I260" s="1" t="s">
        <v>1425</v>
      </c>
      <c r="J260" s="1" t="s">
        <v>1879</v>
      </c>
      <c r="K260" s="8" t="str">
        <f t="shared" ref="K260:K323" si="4">_xlfn.CONCAT("insert into ",$C$1," values(",A260,",",B260,",",C260,",",D260,",",E260,",",F260,",",G260,",",H260,",",I260,",",J260,");")</f>
        <v>insert into BUSINDEX values('PPIQ','SQNMN114X','2012','6','1035','FINAL','Index','Producers Price Index - PPI','Inputs (ANZSIC06) - NZSIOC level 4, Base: Dec. 2010 quarter (=1000)','Veterinary and Other Professional Services');</v>
      </c>
    </row>
    <row r="261" spans="1:11" x14ac:dyDescent="0.3">
      <c r="A261" s="1" t="s">
        <v>1412</v>
      </c>
      <c r="B261" s="1" t="s">
        <v>2028</v>
      </c>
      <c r="C261" s="1" t="s">
        <v>1460</v>
      </c>
      <c r="D261" s="1" t="s">
        <v>1323</v>
      </c>
      <c r="E261" s="1" t="s">
        <v>2029</v>
      </c>
      <c r="F261" s="1" t="s">
        <v>1290</v>
      </c>
      <c r="G261" s="1" t="s">
        <v>1291</v>
      </c>
      <c r="H261" s="1" t="s">
        <v>1416</v>
      </c>
      <c r="I261" s="1" t="s">
        <v>1425</v>
      </c>
      <c r="J261" s="1" t="s">
        <v>1514</v>
      </c>
      <c r="K261" s="8" t="str">
        <f t="shared" si="4"/>
        <v>insert into BUSINDEX values('PPIQ','SQNOO111X','1998','6','677','FINAL','Index','Producers Price Index - PPI','Inputs (ANZSIC06) - NZSIOC level 4, Base: Dec. 2010 quarter (=1000)','Local Government Administration');</v>
      </c>
    </row>
    <row r="262" spans="1:11" x14ac:dyDescent="0.3">
      <c r="A262" s="1" t="s">
        <v>1412</v>
      </c>
      <c r="B262" s="1" t="s">
        <v>2030</v>
      </c>
      <c r="C262" s="1" t="s">
        <v>1365</v>
      </c>
      <c r="D262" s="1" t="s">
        <v>1323</v>
      </c>
      <c r="E262" s="1" t="s">
        <v>2031</v>
      </c>
      <c r="F262" s="1" t="s">
        <v>1290</v>
      </c>
      <c r="G262" s="1" t="s">
        <v>1291</v>
      </c>
      <c r="H262" s="1" t="s">
        <v>1416</v>
      </c>
      <c r="I262" s="1" t="s">
        <v>1417</v>
      </c>
      <c r="J262" s="1" t="s">
        <v>2032</v>
      </c>
      <c r="K262" s="8" t="str">
        <f t="shared" si="4"/>
        <v>insert into BUSINDEX values('PPIQ','SQNQQ0000','2020','6','1137','FINAL','Index','Producers Price Index - PPI','Inputs (ANZSIC06) - NZSIOC level 1, Base: Dec. 2010 quarter (=1000)','Health Care and Social Assistance');</v>
      </c>
    </row>
    <row r="263" spans="1:11" x14ac:dyDescent="0.3">
      <c r="A263" s="1" t="s">
        <v>1412</v>
      </c>
      <c r="B263" s="1" t="s">
        <v>2033</v>
      </c>
      <c r="C263" s="1" t="s">
        <v>1443</v>
      </c>
      <c r="D263" s="1" t="s">
        <v>1308</v>
      </c>
      <c r="E263" s="1" t="s">
        <v>1309</v>
      </c>
      <c r="F263" s="1" t="s">
        <v>1290</v>
      </c>
      <c r="G263" s="1" t="s">
        <v>1291</v>
      </c>
      <c r="H263" s="1" t="s">
        <v>1416</v>
      </c>
      <c r="I263" s="1" t="s">
        <v>1457</v>
      </c>
      <c r="J263" s="1" t="s">
        <v>1882</v>
      </c>
      <c r="K263" s="8" t="str">
        <f t="shared" si="4"/>
        <v>insert into BUSINDEX values('PPIQ','SQNRS1000','2010','12','1000','FINAL','Index','Producers Price Index - PPI','Inputs (ANZSIC06) - NZSIOC level 2, Base: Dec. 2010 quarter (=1000)','Arts and Recreation Services');</v>
      </c>
    </row>
    <row r="264" spans="1:11" x14ac:dyDescent="0.3">
      <c r="A264" s="1" t="s">
        <v>1412</v>
      </c>
      <c r="B264" s="1" t="s">
        <v>2034</v>
      </c>
      <c r="C264" s="1" t="s">
        <v>1902</v>
      </c>
      <c r="D264" s="1" t="s">
        <v>1308</v>
      </c>
      <c r="E264" s="1" t="s">
        <v>2035</v>
      </c>
      <c r="F264" s="1" t="s">
        <v>1290</v>
      </c>
      <c r="G264" s="1" t="s">
        <v>1440</v>
      </c>
      <c r="H264" s="1" t="s">
        <v>1416</v>
      </c>
      <c r="I264" s="1" t="s">
        <v>2036</v>
      </c>
      <c r="J264" s="1" t="s">
        <v>1524</v>
      </c>
      <c r="K264" s="8" t="str">
        <f t="shared" si="4"/>
        <v>insert into BUSINDEX values('PPIQ','SQU900000AC','1991','12','0.7','FINAL','Percent','Producers Price Index - PPI','Outputs (ANZSIC06) - NZSIOC level 1, percentage change, Base: Dec. 2010 qtr','All Industries');</v>
      </c>
    </row>
    <row r="265" spans="1:11" x14ac:dyDescent="0.3">
      <c r="A265" s="1" t="s">
        <v>1412</v>
      </c>
      <c r="B265" s="1" t="s">
        <v>2037</v>
      </c>
      <c r="C265" s="1" t="s">
        <v>1331</v>
      </c>
      <c r="D265" s="1" t="s">
        <v>1288</v>
      </c>
      <c r="E265" s="1" t="s">
        <v>2038</v>
      </c>
      <c r="F265" s="1" t="s">
        <v>1290</v>
      </c>
      <c r="G265" s="1" t="s">
        <v>1291</v>
      </c>
      <c r="H265" s="1" t="s">
        <v>1416</v>
      </c>
      <c r="I265" s="1" t="s">
        <v>1535</v>
      </c>
      <c r="J265" s="1" t="s">
        <v>1528</v>
      </c>
      <c r="K265" s="8" t="str">
        <f t="shared" si="4"/>
        <v>insert into BUSINDEX values('PPIQ','SQUAA1110','2005','3','861','FINAL','Index','Producers Price Index - PPI','Outputs (ANZSIC06) - NZSIOC level 4, Base: Dec. 2010 quarter (=1000)','Horticulture and Fruit Growing');</v>
      </c>
    </row>
    <row r="266" spans="1:11" x14ac:dyDescent="0.3">
      <c r="A266" s="1" t="s">
        <v>1412</v>
      </c>
      <c r="B266" s="1" t="s">
        <v>2039</v>
      </c>
      <c r="C266" s="1" t="s">
        <v>1322</v>
      </c>
      <c r="D266" s="1" t="s">
        <v>1288</v>
      </c>
      <c r="E266" s="1" t="s">
        <v>2040</v>
      </c>
      <c r="F266" s="1" t="s">
        <v>1290</v>
      </c>
      <c r="G266" s="1" t="s">
        <v>1291</v>
      </c>
      <c r="H266" s="1" t="s">
        <v>1416</v>
      </c>
      <c r="I266" s="1" t="s">
        <v>1535</v>
      </c>
      <c r="J266" s="1" t="s">
        <v>2041</v>
      </c>
      <c r="K266" s="8" t="str">
        <f t="shared" si="4"/>
        <v>insert into BUSINDEX values('PPIQ','SQUAA1410','2018','3','1278','FINAL','Index','Producers Price Index - PPI','Outputs (ANZSIC06) - NZSIOC level 4, Base: Dec. 2010 quarter (=1000)','Cropping and Other Farming');</v>
      </c>
    </row>
    <row r="267" spans="1:11" x14ac:dyDescent="0.3">
      <c r="A267" s="1" t="s">
        <v>1412</v>
      </c>
      <c r="B267" s="1" t="s">
        <v>2042</v>
      </c>
      <c r="C267" s="1" t="s">
        <v>1318</v>
      </c>
      <c r="D267" s="1" t="s">
        <v>1288</v>
      </c>
      <c r="E267" s="1" t="s">
        <v>2043</v>
      </c>
      <c r="F267" s="1" t="s">
        <v>1290</v>
      </c>
      <c r="G267" s="1" t="s">
        <v>1291</v>
      </c>
      <c r="H267" s="1" t="s">
        <v>1416</v>
      </c>
      <c r="I267" s="1" t="s">
        <v>1535</v>
      </c>
      <c r="J267" s="1" t="s">
        <v>2044</v>
      </c>
      <c r="K267" s="8" t="str">
        <f t="shared" si="4"/>
        <v>insert into BUSINDEX values('PPIQ','SQUAA3120','2004','3','833','FINAL','Index','Producers Price Index - PPI','Outputs (ANZSIC06) - NZSIOC level 4, Base: Dec. 2010 quarter (=1000)','Fishing');</v>
      </c>
    </row>
    <row r="268" spans="1:11" x14ac:dyDescent="0.3">
      <c r="A268" s="1" t="s">
        <v>1412</v>
      </c>
      <c r="B268" s="1" t="s">
        <v>2045</v>
      </c>
      <c r="C268" s="1" t="s">
        <v>1307</v>
      </c>
      <c r="D268" s="1" t="s">
        <v>1297</v>
      </c>
      <c r="E268" s="1" t="s">
        <v>1864</v>
      </c>
      <c r="F268" s="1" t="s">
        <v>1290</v>
      </c>
      <c r="G268" s="1" t="s">
        <v>1291</v>
      </c>
      <c r="H268" s="1" t="s">
        <v>1416</v>
      </c>
      <c r="I268" s="1" t="s">
        <v>1538</v>
      </c>
      <c r="J268" s="1" t="s">
        <v>2046</v>
      </c>
      <c r="K268" s="8" t="str">
        <f t="shared" si="4"/>
        <v>insert into BUSINDEX values('PPIQ','SQUC01600','2013','9','1093','FINAL','Index','Producers Price Index - PPI','Published output commodities, Base Dec 2009','Grain');</v>
      </c>
    </row>
    <row r="269" spans="1:11" x14ac:dyDescent="0.3">
      <c r="A269" s="1" t="s">
        <v>1412</v>
      </c>
      <c r="B269" s="1" t="s">
        <v>2047</v>
      </c>
      <c r="C269" s="1" t="s">
        <v>1365</v>
      </c>
      <c r="D269" s="1" t="s">
        <v>1323</v>
      </c>
      <c r="E269" s="1" t="s">
        <v>2048</v>
      </c>
      <c r="F269" s="1" t="s">
        <v>1290</v>
      </c>
      <c r="G269" s="1" t="s">
        <v>1291</v>
      </c>
      <c r="H269" s="1" t="s">
        <v>1416</v>
      </c>
      <c r="I269" s="1" t="s">
        <v>1538</v>
      </c>
      <c r="J269" s="1" t="s">
        <v>1436</v>
      </c>
      <c r="K269" s="8" t="str">
        <f t="shared" si="4"/>
        <v>insert into BUSINDEX values('PPIQ','SQUC23250','2020','6','1287','FINAL','Index','Producers Price Index - PPI','Published output commodities, Base Dec 2009','Animal and vegetable oils and fats, starches, and grain products');</v>
      </c>
    </row>
    <row r="270" spans="1:11" x14ac:dyDescent="0.3">
      <c r="A270" s="1" t="s">
        <v>1412</v>
      </c>
      <c r="B270" s="1" t="s">
        <v>2049</v>
      </c>
      <c r="C270" s="1" t="s">
        <v>1373</v>
      </c>
      <c r="D270" s="1" t="s">
        <v>1323</v>
      </c>
      <c r="E270" s="1" t="s">
        <v>2050</v>
      </c>
      <c r="F270" s="1" t="s">
        <v>1290</v>
      </c>
      <c r="G270" s="1" t="s">
        <v>1291</v>
      </c>
      <c r="H270" s="1" t="s">
        <v>1416</v>
      </c>
      <c r="I270" s="1" t="s">
        <v>1538</v>
      </c>
      <c r="J270" s="1" t="s">
        <v>1984</v>
      </c>
      <c r="K270" s="8" t="str">
        <f t="shared" si="4"/>
        <v>insert into BUSINDEX values('PPIQ','SQUC34500','2011','6','1092','FINAL','Index','Producers Price Index - PPI','Published output commodities, Base Dec 2009','Plastic in primary forms');</v>
      </c>
    </row>
    <row r="271" spans="1:11" x14ac:dyDescent="0.3">
      <c r="A271" s="1" t="s">
        <v>1412</v>
      </c>
      <c r="B271" s="1" t="s">
        <v>2051</v>
      </c>
      <c r="C271" s="1" t="s">
        <v>1322</v>
      </c>
      <c r="D271" s="1" t="s">
        <v>1288</v>
      </c>
      <c r="E271" s="1" t="s">
        <v>2052</v>
      </c>
      <c r="F271" s="1" t="s">
        <v>1290</v>
      </c>
      <c r="G271" s="1" t="s">
        <v>1291</v>
      </c>
      <c r="H271" s="1" t="s">
        <v>1416</v>
      </c>
      <c r="I271" s="1" t="s">
        <v>1538</v>
      </c>
      <c r="J271" s="1" t="s">
        <v>1445</v>
      </c>
      <c r="K271" s="8" t="str">
        <f t="shared" si="4"/>
        <v>insert into BUSINDEX values('PPIQ','SQUC43550','2018','3','1057','FINAL','Index','Producers Price Index - PPI','Published output commodities, Base Dec 2009','Railway, aircraft, and other transport equipment and parts');</v>
      </c>
    </row>
    <row r="272" spans="1:11" x14ac:dyDescent="0.3">
      <c r="A272" s="1" t="s">
        <v>1412</v>
      </c>
      <c r="B272" s="1" t="s">
        <v>2053</v>
      </c>
      <c r="C272" s="1" t="s">
        <v>1365</v>
      </c>
      <c r="D272" s="1" t="s">
        <v>1297</v>
      </c>
      <c r="E272" s="1" t="s">
        <v>2054</v>
      </c>
      <c r="F272" s="1" t="s">
        <v>1290</v>
      </c>
      <c r="G272" s="1" t="s">
        <v>1291</v>
      </c>
      <c r="H272" s="1" t="s">
        <v>1416</v>
      </c>
      <c r="I272" s="1" t="s">
        <v>1538</v>
      </c>
      <c r="J272" s="1" t="s">
        <v>2055</v>
      </c>
      <c r="K272" s="8" t="str">
        <f t="shared" si="4"/>
        <v>insert into BUSINDEX values('PPIQ','SQUC61200','2020','9','1363','FINAL','Index','Producers Price Index - PPI','Published output commodities, Base Dec 2009','Non-residential building construction');</v>
      </c>
    </row>
    <row r="273" spans="1:11" x14ac:dyDescent="0.3">
      <c r="A273" s="1" t="s">
        <v>1412</v>
      </c>
      <c r="B273" s="1" t="s">
        <v>2056</v>
      </c>
      <c r="C273" s="1" t="s">
        <v>1373</v>
      </c>
      <c r="D273" s="1" t="s">
        <v>1297</v>
      </c>
      <c r="E273" s="1" t="s">
        <v>1924</v>
      </c>
      <c r="F273" s="1" t="s">
        <v>1290</v>
      </c>
      <c r="G273" s="1" t="s">
        <v>1291</v>
      </c>
      <c r="H273" s="1" t="s">
        <v>1416</v>
      </c>
      <c r="I273" s="1" t="s">
        <v>1538</v>
      </c>
      <c r="J273" s="1" t="s">
        <v>2057</v>
      </c>
      <c r="K273" s="8" t="str">
        <f t="shared" si="4"/>
        <v>insert into BUSINDEX values('PPIQ','SQUC75320','2011','9','1027','FINAL','Index','Producers Price Index - PPI','Published output commodities, Base Dec 2009','Water passenger transport');</v>
      </c>
    </row>
    <row r="274" spans="1:11" x14ac:dyDescent="0.3">
      <c r="A274" s="1" t="s">
        <v>1412</v>
      </c>
      <c r="B274" s="1" t="s">
        <v>2058</v>
      </c>
      <c r="C274" s="1" t="s">
        <v>1488</v>
      </c>
      <c r="D274" s="1" t="s">
        <v>1288</v>
      </c>
      <c r="E274" s="1" t="s">
        <v>2059</v>
      </c>
      <c r="F274" s="1" t="s">
        <v>1290</v>
      </c>
      <c r="G274" s="1" t="s">
        <v>1291</v>
      </c>
      <c r="H274" s="1" t="s">
        <v>1416</v>
      </c>
      <c r="I274" s="1" t="s">
        <v>1538</v>
      </c>
      <c r="J274" s="1" t="s">
        <v>2060</v>
      </c>
      <c r="K274" s="8" t="str">
        <f t="shared" si="4"/>
        <v>insert into BUSINDEX values('PPIQ','SQUC82130','2014','3','1131','FINAL','Index','Producers Price Index - PPI','Published output commodities, Base Dec 2009','Rent of personal and household goods');</v>
      </c>
    </row>
    <row r="275" spans="1:11" x14ac:dyDescent="0.3">
      <c r="A275" s="1" t="s">
        <v>1412</v>
      </c>
      <c r="B275" s="1" t="s">
        <v>2061</v>
      </c>
      <c r="C275" s="1" t="s">
        <v>1414</v>
      </c>
      <c r="D275" s="1" t="s">
        <v>1297</v>
      </c>
      <c r="E275" s="1" t="s">
        <v>2062</v>
      </c>
      <c r="F275" s="1" t="s">
        <v>1290</v>
      </c>
      <c r="G275" s="1" t="s">
        <v>1291</v>
      </c>
      <c r="H275" s="1" t="s">
        <v>1416</v>
      </c>
      <c r="I275" s="1" t="s">
        <v>1538</v>
      </c>
      <c r="J275" s="1" t="s">
        <v>2063</v>
      </c>
      <c r="K275" s="8" t="str">
        <f t="shared" si="4"/>
        <v>insert into BUSINDEX values('PPIQ','SQUC99999','2016','9','1420','FINAL','Index','Producers Price Index - PPI','Published output commodities, Base Dec 2009','Road user charges');</v>
      </c>
    </row>
    <row r="276" spans="1:11" x14ac:dyDescent="0.3">
      <c r="A276" s="1" t="s">
        <v>1412</v>
      </c>
      <c r="B276" s="1" t="s">
        <v>2064</v>
      </c>
      <c r="C276" s="1" t="s">
        <v>1301</v>
      </c>
      <c r="D276" s="1" t="s">
        <v>1297</v>
      </c>
      <c r="E276" s="1" t="s">
        <v>2065</v>
      </c>
      <c r="F276" s="1" t="s">
        <v>1290</v>
      </c>
      <c r="G276" s="1" t="s">
        <v>1291</v>
      </c>
      <c r="H276" s="1" t="s">
        <v>1416</v>
      </c>
      <c r="I276" s="1" t="s">
        <v>1527</v>
      </c>
      <c r="J276" s="1" t="s">
        <v>2066</v>
      </c>
      <c r="K276" s="8" t="str">
        <f t="shared" si="4"/>
        <v>insert into BUSINDEX values('PPIQ','SQUCC1300','2002','9','630.397237','FINAL','Index','Producers Price Index - PPI','Outputs (ANZSIC06) - NZSIOC level 3, Base: Dec. 2010 quarter (=1000)','Dairy Product Manufacturing');</v>
      </c>
    </row>
    <row r="277" spans="1:11" x14ac:dyDescent="0.3">
      <c r="A277" s="1" t="s">
        <v>1412</v>
      </c>
      <c r="B277" s="1" t="s">
        <v>2067</v>
      </c>
      <c r="C277" s="1" t="s">
        <v>1438</v>
      </c>
      <c r="D277" s="1" t="s">
        <v>1297</v>
      </c>
      <c r="E277" s="1" t="s">
        <v>2068</v>
      </c>
      <c r="F277" s="1" t="s">
        <v>1290</v>
      </c>
      <c r="G277" s="1" t="s">
        <v>1291</v>
      </c>
      <c r="H277" s="1" t="s">
        <v>1416</v>
      </c>
      <c r="I277" s="1" t="s">
        <v>1573</v>
      </c>
      <c r="J277" s="1" t="s">
        <v>2069</v>
      </c>
      <c r="K277" s="8" t="str">
        <f t="shared" si="4"/>
        <v>insert into BUSINDEX values('PPIQ','SQUCC2000','2015','9','1124','FINAL','Index','Producers Price Index - PPI','Outputs (ANZSIC06) - NZSIOC level 2, Base: Dec. 2010 quarter (=1000)','Textile, Leather, Clothing and Footwear Manufacturing');</v>
      </c>
    </row>
    <row r="278" spans="1:11" x14ac:dyDescent="0.3">
      <c r="A278" s="1" t="s">
        <v>1412</v>
      </c>
      <c r="B278" s="1" t="s">
        <v>2070</v>
      </c>
      <c r="C278" s="1" t="s">
        <v>1389</v>
      </c>
      <c r="D278" s="1" t="s">
        <v>1297</v>
      </c>
      <c r="E278" s="1" t="s">
        <v>2071</v>
      </c>
      <c r="F278" s="1" t="s">
        <v>1290</v>
      </c>
      <c r="G278" s="1" t="s">
        <v>1291</v>
      </c>
      <c r="H278" s="1" t="s">
        <v>1416</v>
      </c>
      <c r="I278" s="1" t="s">
        <v>1527</v>
      </c>
      <c r="J278" s="1" t="s">
        <v>2072</v>
      </c>
      <c r="K278" s="8" t="str">
        <f t="shared" si="4"/>
        <v>insert into BUSINDEX values('PPIQ','SQUCC3200','2001','9','946.082561','FINAL','Index','Producers Price Index - PPI','Outputs (ANZSIC06) - NZSIOC level 3, Base: Dec. 2010 quarter (=1000)','Pulp, Paper and Converted Paper Product Manufacturing');</v>
      </c>
    </row>
    <row r="279" spans="1:11" x14ac:dyDescent="0.3">
      <c r="A279" s="1" t="s">
        <v>1412</v>
      </c>
      <c r="B279" s="1" t="s">
        <v>2073</v>
      </c>
      <c r="C279" s="1" t="s">
        <v>1488</v>
      </c>
      <c r="D279" s="1" t="s">
        <v>1297</v>
      </c>
      <c r="E279" s="1" t="s">
        <v>1934</v>
      </c>
      <c r="F279" s="1" t="s">
        <v>1290</v>
      </c>
      <c r="G279" s="1" t="s">
        <v>1291</v>
      </c>
      <c r="H279" s="1" t="s">
        <v>1416</v>
      </c>
      <c r="I279" s="1" t="s">
        <v>1527</v>
      </c>
      <c r="J279" s="1" t="s">
        <v>2074</v>
      </c>
      <c r="K279" s="8" t="str">
        <f t="shared" si="4"/>
        <v>insert into BUSINDEX values('PPIQ','SQUCC5100','2014','9','1087','FINAL','Index','Producers Price Index - PPI','Outputs (ANZSIC06) - NZSIOC level 3, Base: Dec. 2010 quarter (=1000)','Petroleum and Coal Product Manufacturing');</v>
      </c>
    </row>
    <row r="280" spans="1:11" x14ac:dyDescent="0.3">
      <c r="A280" s="1" t="s">
        <v>1412</v>
      </c>
      <c r="B280" s="1" t="s">
        <v>2075</v>
      </c>
      <c r="C280" s="1" t="s">
        <v>1393</v>
      </c>
      <c r="D280" s="1" t="s">
        <v>1297</v>
      </c>
      <c r="E280" s="1" t="s">
        <v>1563</v>
      </c>
      <c r="F280" s="1" t="s">
        <v>1290</v>
      </c>
      <c r="G280" s="1" t="s">
        <v>1291</v>
      </c>
      <c r="H280" s="1" t="s">
        <v>1416</v>
      </c>
      <c r="I280" s="1" t="s">
        <v>1535</v>
      </c>
      <c r="J280" s="1" t="s">
        <v>1577</v>
      </c>
      <c r="K280" s="8" t="str">
        <f t="shared" si="4"/>
        <v>insert into BUSINDEX values('PPIQ','SQUCC6110','2000','9','719','FINAL','Index','Producers Price Index - PPI','Outputs (ANZSIC06) - NZSIOC level 4, Base: Dec. 2010 quarter (=1000)','Non-Metallic Mineral Product Manufacturing');</v>
      </c>
    </row>
    <row r="281" spans="1:11" x14ac:dyDescent="0.3">
      <c r="A281" s="1" t="s">
        <v>1412</v>
      </c>
      <c r="B281" s="1" t="s">
        <v>2076</v>
      </c>
      <c r="C281" s="1" t="s">
        <v>1307</v>
      </c>
      <c r="D281" s="1" t="s">
        <v>1297</v>
      </c>
      <c r="E281" s="1" t="s">
        <v>2077</v>
      </c>
      <c r="F281" s="1" t="s">
        <v>1290</v>
      </c>
      <c r="G281" s="1" t="s">
        <v>1291</v>
      </c>
      <c r="H281" s="1" t="s">
        <v>1416</v>
      </c>
      <c r="I281" s="1" t="s">
        <v>1573</v>
      </c>
      <c r="J281" s="1" t="s">
        <v>1774</v>
      </c>
      <c r="K281" s="8" t="str">
        <f t="shared" si="4"/>
        <v>insert into BUSINDEX values('PPIQ','SQUCC8000','2013','9','1015','FINAL','Index','Producers Price Index - PPI','Outputs (ANZSIC06) - NZSIOC level 2, Base: Dec. 2010 quarter (=1000)','Transport Equipment, Machinery and Equipment Manufacturing');</v>
      </c>
    </row>
    <row r="282" spans="1:11" x14ac:dyDescent="0.3">
      <c r="A282" s="1" t="s">
        <v>1412</v>
      </c>
      <c r="B282" s="1" t="s">
        <v>2078</v>
      </c>
      <c r="C282" s="1" t="s">
        <v>1498</v>
      </c>
      <c r="D282" s="1" t="s">
        <v>1297</v>
      </c>
      <c r="E282" s="1" t="s">
        <v>2079</v>
      </c>
      <c r="F282" s="1" t="s">
        <v>1290</v>
      </c>
      <c r="G282" s="1" t="s">
        <v>1291</v>
      </c>
      <c r="H282" s="1" t="s">
        <v>1416</v>
      </c>
      <c r="I282" s="1" t="s">
        <v>1527</v>
      </c>
      <c r="J282" s="1" t="s">
        <v>1583</v>
      </c>
      <c r="K282" s="8" t="str">
        <f t="shared" si="4"/>
        <v>insert into BUSINDEX values('PPIQ','SQUCC9100','1999','9','719.971571','FINAL','Index','Producers Price Index - PPI','Outputs (ANZSIC06) - NZSIOC level 3, Base: Dec. 2010 quarter (=1000)','Furniture and Other Manufacturing');</v>
      </c>
    </row>
    <row r="283" spans="1:11" x14ac:dyDescent="0.3">
      <c r="A283" s="1" t="s">
        <v>1412</v>
      </c>
      <c r="B283" s="1" t="s">
        <v>2080</v>
      </c>
      <c r="C283" s="1" t="s">
        <v>1369</v>
      </c>
      <c r="D283" s="1" t="s">
        <v>1297</v>
      </c>
      <c r="E283" s="1" t="s">
        <v>2081</v>
      </c>
      <c r="F283" s="1" t="s">
        <v>1290</v>
      </c>
      <c r="G283" s="1" t="s">
        <v>1291</v>
      </c>
      <c r="H283" s="1" t="s">
        <v>1416</v>
      </c>
      <c r="I283" s="1" t="s">
        <v>1527</v>
      </c>
      <c r="J283" s="1" t="s">
        <v>1779</v>
      </c>
      <c r="K283" s="8" t="str">
        <f t="shared" si="4"/>
        <v>insert into BUSINDEX values('PPIQ','SQUDD1200','2012','9','1061','FINAL','Index','Producers Price Index - PPI','Outputs (ANZSIC06) - NZSIOC level 3, Base: Dec. 2010 quarter (=1000)','Water, Sewerage, Drainage and Waste Services');</v>
      </c>
    </row>
    <row r="284" spans="1:11" x14ac:dyDescent="0.3">
      <c r="A284" s="1" t="s">
        <v>1412</v>
      </c>
      <c r="B284" s="1" t="s">
        <v>2082</v>
      </c>
      <c r="C284" s="1" t="s">
        <v>1460</v>
      </c>
      <c r="D284" s="1" t="s">
        <v>1297</v>
      </c>
      <c r="E284" s="1" t="s">
        <v>2083</v>
      </c>
      <c r="F284" s="1" t="s">
        <v>1290</v>
      </c>
      <c r="G284" s="1" t="s">
        <v>1291</v>
      </c>
      <c r="H284" s="1" t="s">
        <v>1416</v>
      </c>
      <c r="I284" s="1" t="s">
        <v>1535</v>
      </c>
      <c r="J284" s="1" t="s">
        <v>1589</v>
      </c>
      <c r="K284" s="8" t="str">
        <f t="shared" si="4"/>
        <v>insert into BUSINDEX values('PPIQ','SQUEE1210','1998','9','612','FINAL','Index','Producers Price Index - PPI','Outputs (ANZSIC06) - NZSIOC level 4, Base: Dec. 2010 quarter (=1000)','Heavy and Civil Engineering Construction');</v>
      </c>
    </row>
    <row r="285" spans="1:11" x14ac:dyDescent="0.3">
      <c r="A285" s="1" t="s">
        <v>1412</v>
      </c>
      <c r="B285" s="1" t="s">
        <v>2084</v>
      </c>
      <c r="C285" s="1" t="s">
        <v>1373</v>
      </c>
      <c r="D285" s="1" t="s">
        <v>1297</v>
      </c>
      <c r="E285" s="1" t="s">
        <v>1502</v>
      </c>
      <c r="F285" s="1" t="s">
        <v>1290</v>
      </c>
      <c r="G285" s="1" t="s">
        <v>1291</v>
      </c>
      <c r="H285" s="1" t="s">
        <v>1416</v>
      </c>
      <c r="I285" s="1" t="s">
        <v>1535</v>
      </c>
      <c r="J285" s="1" t="s">
        <v>2085</v>
      </c>
      <c r="K285" s="8" t="str">
        <f t="shared" si="4"/>
        <v>insert into BUSINDEX values('PPIQ','SQUFF1110','2011','9','1025','FINAL','Index','Producers Price Index - PPI','Outputs (ANZSIC06) - NZSIOC level 4, Base: Dec. 2010 quarter (=1000)','Basic Material Wholesaling');</v>
      </c>
    </row>
    <row r="286" spans="1:11" x14ac:dyDescent="0.3">
      <c r="A286" s="1" t="s">
        <v>1412</v>
      </c>
      <c r="B286" s="1" t="s">
        <v>2086</v>
      </c>
      <c r="C286" s="1" t="s">
        <v>1347</v>
      </c>
      <c r="D286" s="1" t="s">
        <v>1297</v>
      </c>
      <c r="E286" s="1" t="s">
        <v>2087</v>
      </c>
      <c r="F286" s="1" t="s">
        <v>1290</v>
      </c>
      <c r="G286" s="1" t="s">
        <v>1291</v>
      </c>
      <c r="H286" s="1" t="s">
        <v>1416</v>
      </c>
      <c r="I286" s="1" t="s">
        <v>1573</v>
      </c>
      <c r="J286" s="1" t="s">
        <v>2088</v>
      </c>
      <c r="K286" s="8" t="str">
        <f t="shared" si="4"/>
        <v>insert into BUSINDEX values('PPIQ','SQUGH1000','1997','9','818','FINAL','Index','Producers Price Index - PPI','Outputs (ANZSIC06) - NZSIOC level 2, Base: Dec. 2010 quarter (=1000)','Retail Trade');</v>
      </c>
    </row>
    <row r="287" spans="1:11" x14ac:dyDescent="0.3">
      <c r="A287" s="1" t="s">
        <v>1412</v>
      </c>
      <c r="B287" s="1" t="s">
        <v>2089</v>
      </c>
      <c r="C287" s="1" t="s">
        <v>1443</v>
      </c>
      <c r="D287" s="1" t="s">
        <v>1297</v>
      </c>
      <c r="E287" s="1" t="s">
        <v>2001</v>
      </c>
      <c r="F287" s="1" t="s">
        <v>1290</v>
      </c>
      <c r="G287" s="1" t="s">
        <v>1291</v>
      </c>
      <c r="H287" s="1" t="s">
        <v>1416</v>
      </c>
      <c r="I287" s="1" t="s">
        <v>1535</v>
      </c>
      <c r="J287" s="1" t="s">
        <v>2090</v>
      </c>
      <c r="K287" s="8" t="str">
        <f t="shared" si="4"/>
        <v>insert into BUSINDEX values('PPIQ','SQUGH2110','2010','9','960','FINAL','Index','Producers Price Index - PPI','Outputs (ANZSIC06) - NZSIOC level 4, Base: Dec. 2010 quarter (=1000)','Accommodation');</v>
      </c>
    </row>
    <row r="288" spans="1:11" x14ac:dyDescent="0.3">
      <c r="A288" s="1" t="s">
        <v>1412</v>
      </c>
      <c r="B288" s="1" t="s">
        <v>2091</v>
      </c>
      <c r="C288" s="1" t="s">
        <v>1335</v>
      </c>
      <c r="D288" s="1" t="s">
        <v>1297</v>
      </c>
      <c r="E288" s="1" t="s">
        <v>2092</v>
      </c>
      <c r="F288" s="1" t="s">
        <v>1290</v>
      </c>
      <c r="G288" s="1" t="s">
        <v>1291</v>
      </c>
      <c r="H288" s="1" t="s">
        <v>1416</v>
      </c>
      <c r="I288" s="1" t="s">
        <v>1527</v>
      </c>
      <c r="J288" s="1" t="s">
        <v>2093</v>
      </c>
      <c r="K288" s="8" t="str">
        <f t="shared" si="4"/>
        <v>insert into BUSINDEX values('PPIQ','SQUII1300','1996','9','772','FINAL','Index','Producers Price Index - PPI','Outputs (ANZSIC06) - NZSIOC level 3, Base: Dec. 2010 quarter (=1000)','Postal, Courier Transport Support, and Warehousing Services.');</v>
      </c>
    </row>
    <row r="289" spans="1:11" x14ac:dyDescent="0.3">
      <c r="A289" s="1" t="s">
        <v>1412</v>
      </c>
      <c r="B289" s="1" t="s">
        <v>2094</v>
      </c>
      <c r="C289" s="1" t="s">
        <v>1385</v>
      </c>
      <c r="D289" s="1" t="s">
        <v>1297</v>
      </c>
      <c r="E289" s="1" t="s">
        <v>2095</v>
      </c>
      <c r="F289" s="1" t="s">
        <v>1290</v>
      </c>
      <c r="G289" s="1" t="s">
        <v>1291</v>
      </c>
      <c r="H289" s="1" t="s">
        <v>1416</v>
      </c>
      <c r="I289" s="1" t="s">
        <v>1523</v>
      </c>
      <c r="J289" s="1" t="s">
        <v>2096</v>
      </c>
      <c r="K289" s="8" t="str">
        <f t="shared" si="4"/>
        <v>insert into BUSINDEX values('PPIQ','SQUKK0000','2009','9','1083.214794','FINAL','Index','Producers Price Index - PPI','Outputs (ANZSIC06) - NZSIOC level 1, Base: Dec. 2010 quarter (=1000)','Financial and Insurance Services');</v>
      </c>
    </row>
    <row r="290" spans="1:11" x14ac:dyDescent="0.3">
      <c r="A290" s="1" t="s">
        <v>1412</v>
      </c>
      <c r="B290" s="1" t="s">
        <v>2097</v>
      </c>
      <c r="C290" s="1" t="s">
        <v>1369</v>
      </c>
      <c r="D290" s="1" t="s">
        <v>1288</v>
      </c>
      <c r="E290" s="1" t="s">
        <v>2098</v>
      </c>
      <c r="F290" s="1" t="s">
        <v>1290</v>
      </c>
      <c r="G290" s="1" t="s">
        <v>1291</v>
      </c>
      <c r="H290" s="1" t="s">
        <v>1416</v>
      </c>
      <c r="I290" s="1" t="s">
        <v>1523</v>
      </c>
      <c r="J290" s="1" t="s">
        <v>2099</v>
      </c>
      <c r="K290" s="8" t="str">
        <f t="shared" si="4"/>
        <v>insert into BUSINDEX values('PPIQ','SQULL0001','2012','3','1016','FINAL','Index','Producers Price Index - PPI','Outputs (ANZSIC06) - NZSIOC level 1, Base: Dec. 2010 quarter (=1000)','Rental, Hiring and Real Estate Services excl OOD');</v>
      </c>
    </row>
    <row r="291" spans="1:11" x14ac:dyDescent="0.3">
      <c r="A291" s="1" t="s">
        <v>1412</v>
      </c>
      <c r="B291" s="1" t="s">
        <v>2100</v>
      </c>
      <c r="C291" s="1" t="s">
        <v>1460</v>
      </c>
      <c r="D291" s="1" t="s">
        <v>1288</v>
      </c>
      <c r="E291" s="1" t="s">
        <v>2101</v>
      </c>
      <c r="F291" s="1" t="s">
        <v>1290</v>
      </c>
      <c r="G291" s="1" t="s">
        <v>1291</v>
      </c>
      <c r="H291" s="1" t="s">
        <v>1416</v>
      </c>
      <c r="I291" s="1" t="s">
        <v>1573</v>
      </c>
      <c r="J291" s="1" t="s">
        <v>1509</v>
      </c>
      <c r="K291" s="8" t="str">
        <f t="shared" si="4"/>
        <v>insert into BUSINDEX values('PPIQ','SQULL2000','1998','3','817.152104','FINAL','Index','Producers Price Index - PPI','Outputs (ANZSIC06) - NZSIOC level 2, Base: Dec. 2010 quarter (=1000)','Owner-Occupied Property Operation (National Accounts Only)');</v>
      </c>
    </row>
    <row r="292" spans="1:11" x14ac:dyDescent="0.3">
      <c r="A292" s="1" t="s">
        <v>1412</v>
      </c>
      <c r="B292" s="1" t="s">
        <v>2102</v>
      </c>
      <c r="C292" s="1" t="s">
        <v>1373</v>
      </c>
      <c r="D292" s="1" t="s">
        <v>1288</v>
      </c>
      <c r="E292" s="1" t="s">
        <v>2103</v>
      </c>
      <c r="F292" s="1" t="s">
        <v>1290</v>
      </c>
      <c r="G292" s="1" t="s">
        <v>1291</v>
      </c>
      <c r="H292" s="1" t="s">
        <v>1416</v>
      </c>
      <c r="I292" s="1" t="s">
        <v>1535</v>
      </c>
      <c r="J292" s="1" t="s">
        <v>2104</v>
      </c>
      <c r="K292" s="8" t="str">
        <f t="shared" si="4"/>
        <v>insert into BUSINDEX values('PPIQ','SQUMN1110','2011','3','997','FINAL','Index','Producers Price Index - PPI','Outputs (ANZSIC06) - NZSIOC level 4, Base: Dec. 2010 quarter (=1000)','Scientific, Architectural and Engineering Services');</v>
      </c>
    </row>
    <row r="293" spans="1:11" x14ac:dyDescent="0.3">
      <c r="A293" s="1" t="s">
        <v>1412</v>
      </c>
      <c r="B293" s="1" t="s">
        <v>2105</v>
      </c>
      <c r="C293" s="1" t="s">
        <v>1347</v>
      </c>
      <c r="D293" s="1" t="s">
        <v>1288</v>
      </c>
      <c r="E293" s="1" t="s">
        <v>2106</v>
      </c>
      <c r="F293" s="1" t="s">
        <v>1290</v>
      </c>
      <c r="G293" s="1" t="s">
        <v>1291</v>
      </c>
      <c r="H293" s="1" t="s">
        <v>1416</v>
      </c>
      <c r="I293" s="1" t="s">
        <v>1523</v>
      </c>
      <c r="J293" s="1" t="s">
        <v>1520</v>
      </c>
      <c r="K293" s="8" t="str">
        <f t="shared" si="4"/>
        <v>insert into BUSINDEX values('PPIQ','SQURS0000','1997','3','663','FINAL','Index','Producers Price Index - PPI','Outputs (ANZSIC06) - NZSIOC level 1, Base: Dec. 2010 quarter (=1000)','Arts, Recreation and Other Services');</v>
      </c>
    </row>
    <row r="294" spans="1:11" x14ac:dyDescent="0.3">
      <c r="A294" s="1" t="s">
        <v>1285</v>
      </c>
      <c r="B294" s="1" t="s">
        <v>2107</v>
      </c>
      <c r="C294" s="1" t="s">
        <v>1347</v>
      </c>
      <c r="D294" s="1" t="s">
        <v>1297</v>
      </c>
      <c r="E294" s="1" t="s">
        <v>2108</v>
      </c>
      <c r="F294" s="1" t="s">
        <v>1290</v>
      </c>
      <c r="G294" s="1" t="s">
        <v>1291</v>
      </c>
      <c r="H294" s="1" t="s">
        <v>1292</v>
      </c>
      <c r="I294" s="1" t="s">
        <v>1621</v>
      </c>
      <c r="J294" s="1" t="s">
        <v>2109</v>
      </c>
      <c r="K294" s="8" t="str">
        <f t="shared" si="4"/>
        <v>insert into BUSINDEX values('CEPQ','S2381','1997','9','1028','FINAL','Index','Capital Goods Price Index - CEP','Price Index by Item - Plant, Machinery and Equipment (Base: Sept 1999 = 1000)','Furniture');</v>
      </c>
    </row>
    <row r="295" spans="1:11" x14ac:dyDescent="0.3">
      <c r="A295" s="1" t="s">
        <v>1285</v>
      </c>
      <c r="B295" s="1" t="s">
        <v>2110</v>
      </c>
      <c r="C295" s="1" t="s">
        <v>1389</v>
      </c>
      <c r="D295" s="1" t="s">
        <v>1288</v>
      </c>
      <c r="E295" s="1" t="s">
        <v>2111</v>
      </c>
      <c r="F295" s="1" t="s">
        <v>1328</v>
      </c>
      <c r="G295" s="1" t="s">
        <v>1291</v>
      </c>
      <c r="H295" s="1" t="s">
        <v>1292</v>
      </c>
      <c r="I295" s="1" t="s">
        <v>1621</v>
      </c>
      <c r="J295" s="1" t="s">
        <v>2112</v>
      </c>
      <c r="K295" s="8" t="str">
        <f t="shared" si="4"/>
        <v>insert into BUSINDEX values('CEPQ','S2432','2001','3','1041','REVISED','Index','Capital Goods Price Index - CEP','Price Index by Item - Plant, Machinery and Equipment (Base: Sept 1999 = 1000)','Pumps, compressors, hydraulic and pneumatic power engines, and valves and parts thereof');</v>
      </c>
    </row>
    <row r="296" spans="1:11" x14ac:dyDescent="0.3">
      <c r="A296" s="1" t="s">
        <v>1285</v>
      </c>
      <c r="B296" s="1" t="s">
        <v>2113</v>
      </c>
      <c r="C296" s="1" t="s">
        <v>1318</v>
      </c>
      <c r="D296" s="1" t="s">
        <v>1297</v>
      </c>
      <c r="E296" s="1" t="s">
        <v>2114</v>
      </c>
      <c r="F296" s="1" t="s">
        <v>1290</v>
      </c>
      <c r="G296" s="1" t="s">
        <v>1291</v>
      </c>
      <c r="H296" s="1" t="s">
        <v>1292</v>
      </c>
      <c r="I296" s="1" t="s">
        <v>1621</v>
      </c>
      <c r="J296" s="1" t="s">
        <v>2115</v>
      </c>
      <c r="K296" s="8" t="str">
        <f t="shared" si="4"/>
        <v>insert into BUSINDEX values('CEPQ','S2445','2004','9','1151','FINAL','Index','Capital Goods Price Index - CEP','Price Index by Item - Plant, Machinery and Equipment (Base: Sept 1999 = 1000)','Machinery for food , beverage and tobacco processing and parts thereof');</v>
      </c>
    </row>
    <row r="297" spans="1:11" x14ac:dyDescent="0.3">
      <c r="A297" s="1" t="s">
        <v>1285</v>
      </c>
      <c r="B297" s="1" t="s">
        <v>2116</v>
      </c>
      <c r="C297" s="1" t="s">
        <v>1655</v>
      </c>
      <c r="D297" s="1" t="s">
        <v>1288</v>
      </c>
      <c r="E297" s="1" t="s">
        <v>2117</v>
      </c>
      <c r="F297" s="1" t="s">
        <v>1290</v>
      </c>
      <c r="G297" s="1" t="s">
        <v>1291</v>
      </c>
      <c r="H297" s="1" t="s">
        <v>1292</v>
      </c>
      <c r="I297" s="1" t="s">
        <v>1621</v>
      </c>
      <c r="J297" s="1" t="s">
        <v>2118</v>
      </c>
      <c r="K297" s="8" t="str">
        <f t="shared" si="4"/>
        <v>insert into BUSINDEX values('CEPQ','S2462','2008','3','1140','FINAL','Index','Capital Goods Price Index - CEP','Price Index by Item - Plant, Machinery and Equipment (Base: Sept 1999 = 1000)','Electricity distribution and control apparatus, and parts thereof');</v>
      </c>
    </row>
    <row r="298" spans="1:11" x14ac:dyDescent="0.3">
      <c r="A298" s="1" t="s">
        <v>1285</v>
      </c>
      <c r="B298" s="1" t="s">
        <v>2119</v>
      </c>
      <c r="C298" s="1" t="s">
        <v>1373</v>
      </c>
      <c r="D298" s="1" t="s">
        <v>1297</v>
      </c>
      <c r="E298" s="1" t="s">
        <v>2120</v>
      </c>
      <c r="F298" s="1" t="s">
        <v>1290</v>
      </c>
      <c r="G298" s="1" t="s">
        <v>1291</v>
      </c>
      <c r="H298" s="1" t="s">
        <v>1292</v>
      </c>
      <c r="I298" s="1" t="s">
        <v>1621</v>
      </c>
      <c r="J298" s="1" t="s">
        <v>2121</v>
      </c>
      <c r="K298" s="8" t="str">
        <f t="shared" si="4"/>
        <v>insert into BUSINDEX values('CEPQ','S2483','2011','9','1058','FINAL','Index','Capital Goods Price Index - CEP','Price Index by Item - Plant, Machinery and Equipment (Base: Sept 1999 = 1000)','Optical instruments and photographic equipment, and parts and accessories thereof');</v>
      </c>
    </row>
    <row r="299" spans="1:11" x14ac:dyDescent="0.3">
      <c r="A299" s="1" t="s">
        <v>1285</v>
      </c>
      <c r="B299" s="1" t="s">
        <v>1635</v>
      </c>
      <c r="C299" s="1" t="s">
        <v>1307</v>
      </c>
      <c r="D299" s="1" t="s">
        <v>1288</v>
      </c>
      <c r="E299" s="1" t="s">
        <v>2122</v>
      </c>
      <c r="F299" s="1" t="s">
        <v>1290</v>
      </c>
      <c r="G299" s="1" t="s">
        <v>1291</v>
      </c>
      <c r="H299" s="1" t="s">
        <v>1292</v>
      </c>
      <c r="I299" s="1" t="s">
        <v>1293</v>
      </c>
      <c r="J299" s="1" t="s">
        <v>1539</v>
      </c>
      <c r="K299" s="8" t="str">
        <f t="shared" si="4"/>
        <v>insert into BUSINDEX values('CEPQ','S2BA','2013','3','1294','FINAL','Index','Capital Goods Price Index - CEP','Price Index by Item of Capital Goods; (Base:September Quarter 1999 = 1000)','Shops &amp; Offices');</v>
      </c>
    </row>
    <row r="300" spans="1:11" x14ac:dyDescent="0.3">
      <c r="A300" s="1" t="s">
        <v>1285</v>
      </c>
      <c r="B300" s="1" t="s">
        <v>2123</v>
      </c>
      <c r="C300" s="1" t="s">
        <v>1651</v>
      </c>
      <c r="D300" s="1" t="s">
        <v>1297</v>
      </c>
      <c r="E300" s="1" t="s">
        <v>2124</v>
      </c>
      <c r="F300" s="1" t="s">
        <v>1290</v>
      </c>
      <c r="G300" s="1" t="s">
        <v>1291</v>
      </c>
      <c r="H300" s="1" t="s">
        <v>1292</v>
      </c>
      <c r="I300" s="1" t="s">
        <v>1293</v>
      </c>
      <c r="J300" s="1" t="s">
        <v>2125</v>
      </c>
      <c r="K300" s="8" t="str">
        <f t="shared" si="4"/>
        <v>insert into BUSINDEX values('CEPQ','S2CB','1990','9','892.502258','FINAL','Index','Capital Goods Price Index - CEP','Price Index by Item of Capital Goods; (Base:September Quarter 1999 = 1000)','Pipelines');</v>
      </c>
    </row>
    <row r="301" spans="1:11" x14ac:dyDescent="0.3">
      <c r="A301" s="1" t="s">
        <v>1285</v>
      </c>
      <c r="B301" s="1" t="s">
        <v>2126</v>
      </c>
      <c r="C301" s="1" t="s">
        <v>1498</v>
      </c>
      <c r="D301" s="1" t="s">
        <v>1297</v>
      </c>
      <c r="E301" s="1" t="s">
        <v>1309</v>
      </c>
      <c r="F301" s="1" t="s">
        <v>1290</v>
      </c>
      <c r="G301" s="1" t="s">
        <v>1291</v>
      </c>
      <c r="H301" s="1" t="s">
        <v>1292</v>
      </c>
      <c r="I301" s="1" t="s">
        <v>1293</v>
      </c>
      <c r="J301" s="1" t="s">
        <v>2127</v>
      </c>
      <c r="K301" s="8" t="str">
        <f t="shared" si="4"/>
        <v>insert into BUSINDEX values('CEPQ','S2DB','1999','9','1000','FINAL','Index','Capital Goods Price Index - CEP','Price Index by Item of Capital Goods; (Base:September Quarter 1999 = 1000)','Fencing');</v>
      </c>
    </row>
    <row r="302" spans="1:11" x14ac:dyDescent="0.3">
      <c r="A302" s="1" t="s">
        <v>1285</v>
      </c>
      <c r="B302" s="1" t="s">
        <v>1643</v>
      </c>
      <c r="C302" s="1" t="s">
        <v>1655</v>
      </c>
      <c r="D302" s="1" t="s">
        <v>1297</v>
      </c>
      <c r="E302" s="1" t="s">
        <v>1627</v>
      </c>
      <c r="F302" s="1" t="s">
        <v>1290</v>
      </c>
      <c r="G302" s="1" t="s">
        <v>1291</v>
      </c>
      <c r="H302" s="1" t="s">
        <v>1292</v>
      </c>
      <c r="I302" s="1" t="s">
        <v>1293</v>
      </c>
      <c r="J302" s="1" t="s">
        <v>1645</v>
      </c>
      <c r="K302" s="8" t="str">
        <f t="shared" si="4"/>
        <v>insert into BUSINDEX values('CEPQ','S2EB','2008','9','983','FINAL','Index','Capital Goods Price Index - CEP','Price Index by Item of Capital Goods; (Base:September Quarter 1999 = 1000)','Cars Over 1600cc');</v>
      </c>
    </row>
    <row r="303" spans="1:11" x14ac:dyDescent="0.3">
      <c r="A303" s="1" t="s">
        <v>1285</v>
      </c>
      <c r="B303" s="1" t="s">
        <v>1646</v>
      </c>
      <c r="C303" s="1" t="s">
        <v>1287</v>
      </c>
      <c r="D303" s="1" t="s">
        <v>1297</v>
      </c>
      <c r="E303" s="1" t="s">
        <v>2128</v>
      </c>
      <c r="F303" s="1" t="s">
        <v>1290</v>
      </c>
      <c r="G303" s="1" t="s">
        <v>1291</v>
      </c>
      <c r="H303" s="1" t="s">
        <v>1292</v>
      </c>
      <c r="I303" s="1" t="s">
        <v>1293</v>
      </c>
      <c r="J303" s="1" t="s">
        <v>1649</v>
      </c>
      <c r="K303" s="8" t="str">
        <f t="shared" si="4"/>
        <v>insert into BUSINDEX values('CEPQ','S2EF','2017','9','1683','FINAL','Index','Capital Goods Price Index - CEP','Price Index by Item of Capital Goods; (Base:September Quarter 1999 = 1000)','Trailers');</v>
      </c>
    </row>
    <row r="304" spans="1:11" x14ac:dyDescent="0.3">
      <c r="A304" s="1" t="s">
        <v>1285</v>
      </c>
      <c r="B304" s="1" t="s">
        <v>1650</v>
      </c>
      <c r="C304" s="1" t="s">
        <v>1438</v>
      </c>
      <c r="D304" s="1" t="s">
        <v>1288</v>
      </c>
      <c r="E304" s="1" t="s">
        <v>2129</v>
      </c>
      <c r="F304" s="1" t="s">
        <v>1290</v>
      </c>
      <c r="G304" s="1" t="s">
        <v>1291</v>
      </c>
      <c r="H304" s="1" t="s">
        <v>1292</v>
      </c>
      <c r="I304" s="1" t="s">
        <v>1303</v>
      </c>
      <c r="J304" s="1" t="s">
        <v>1653</v>
      </c>
      <c r="K304" s="8" t="str">
        <f t="shared" si="4"/>
        <v>insert into BUSINDEX values('CEPQ','S2GC','2015','3','1720','FINAL','Index','Capital Goods Price Index - CEP','Price Index by Group of Capital Goods (Base: September Quarter 1999 = 1000)','Civil Construction');</v>
      </c>
    </row>
    <row r="305" spans="1:11" x14ac:dyDescent="0.3">
      <c r="A305" s="1" t="s">
        <v>1285</v>
      </c>
      <c r="B305" s="1" t="s">
        <v>2130</v>
      </c>
      <c r="C305" s="1" t="s">
        <v>1301</v>
      </c>
      <c r="D305" s="1" t="s">
        <v>1323</v>
      </c>
      <c r="E305" s="1" t="s">
        <v>2131</v>
      </c>
      <c r="F305" s="1" t="s">
        <v>1290</v>
      </c>
      <c r="G305" s="1" t="s">
        <v>1440</v>
      </c>
      <c r="H305" s="1" t="s">
        <v>1292</v>
      </c>
      <c r="I305" s="1" t="s">
        <v>1657</v>
      </c>
      <c r="J305" s="1" t="s">
        <v>1658</v>
      </c>
      <c r="K305" s="8" t="str">
        <f t="shared" si="4"/>
        <v>insert into BUSINDEX values('CEPQ','S2GGPC','2002','6','0.2','FINAL','Percent','Capital Goods Price Index - CEP','Price Index by Group of Capital Goods, Percentage chg (Base: Sep Qtr 1999=1000)','All Groups');</v>
      </c>
    </row>
    <row r="306" spans="1:11" x14ac:dyDescent="0.3">
      <c r="A306" s="1" t="s">
        <v>1305</v>
      </c>
      <c r="B306" s="1" t="s">
        <v>1659</v>
      </c>
      <c r="C306" s="1" t="s">
        <v>1443</v>
      </c>
      <c r="D306" s="1" t="s">
        <v>1308</v>
      </c>
      <c r="E306" s="1" t="s">
        <v>2132</v>
      </c>
      <c r="F306" s="1" t="s">
        <v>1290</v>
      </c>
      <c r="G306" s="1" t="s">
        <v>1291</v>
      </c>
      <c r="H306" s="1" t="s">
        <v>1310</v>
      </c>
      <c r="I306" s="1" t="s">
        <v>1311</v>
      </c>
      <c r="J306" s="1" t="s">
        <v>1662</v>
      </c>
      <c r="K306" s="8" t="str">
        <f t="shared" si="4"/>
        <v>insert into BUSINDEX values('FPIQ','SEA13','2010','12','929.010239','FINAL','Index','Farm Inputs - FPI','Farm expense price index - Expense categories -  (Base Dec 2013 = 1000)','Horticulture and fruit growing farms - Fertiliser, lime and seeds');</v>
      </c>
    </row>
    <row r="307" spans="1:11" x14ac:dyDescent="0.3">
      <c r="A307" s="1" t="s">
        <v>1305</v>
      </c>
      <c r="B307" s="1" t="s">
        <v>2133</v>
      </c>
      <c r="C307" s="1" t="s">
        <v>1377</v>
      </c>
      <c r="D307" s="1" t="s">
        <v>1323</v>
      </c>
      <c r="E307" s="1" t="s">
        <v>2134</v>
      </c>
      <c r="F307" s="1" t="s">
        <v>1290</v>
      </c>
      <c r="G307" s="1" t="s">
        <v>1291</v>
      </c>
      <c r="H307" s="1" t="s">
        <v>1310</v>
      </c>
      <c r="I307" s="1" t="s">
        <v>1311</v>
      </c>
      <c r="J307" s="1" t="s">
        <v>2135</v>
      </c>
      <c r="K307" s="8" t="str">
        <f t="shared" si="4"/>
        <v>insert into BUSINDEX values('FPIQ','SEA18','1993','6','580.663616','FINAL','Index','Farm Inputs - FPI','Farm expense price index - Expense categories -  (Base Dec 2013 = 1000)','Horticulture and fruit growing farms - Repairs, maintenance, and motor vehicle repairs');</v>
      </c>
    </row>
    <row r="308" spans="1:11" x14ac:dyDescent="0.3">
      <c r="A308" s="1" t="s">
        <v>1305</v>
      </c>
      <c r="B308" s="1" t="s">
        <v>2136</v>
      </c>
      <c r="C308" s="1" t="s">
        <v>1533</v>
      </c>
      <c r="D308" s="1" t="s">
        <v>1308</v>
      </c>
      <c r="E308" s="1" t="s">
        <v>2137</v>
      </c>
      <c r="F308" s="1" t="s">
        <v>1290</v>
      </c>
      <c r="G308" s="1" t="s">
        <v>1291</v>
      </c>
      <c r="H308" s="1" t="s">
        <v>1310</v>
      </c>
      <c r="I308" s="1" t="s">
        <v>1311</v>
      </c>
      <c r="J308" s="1" t="s">
        <v>2138</v>
      </c>
      <c r="K308" s="8" t="str">
        <f t="shared" si="4"/>
        <v>insert into BUSINDEX values('FPIQ','SEA31','2006','12','703.932832','FINAL','Index','Farm Inputs - FPI','Farm expense price index - Expense categories -  (Base Dec 2013 = 1000)','Horticulture and fruit growing farms - Livestock purchases');</v>
      </c>
    </row>
    <row r="309" spans="1:11" x14ac:dyDescent="0.3">
      <c r="A309" s="1" t="s">
        <v>1305</v>
      </c>
      <c r="B309" s="1" t="s">
        <v>2139</v>
      </c>
      <c r="C309" s="1" t="s">
        <v>1460</v>
      </c>
      <c r="D309" s="1" t="s">
        <v>1308</v>
      </c>
      <c r="E309" s="1" t="s">
        <v>2140</v>
      </c>
      <c r="F309" s="1" t="s">
        <v>1290</v>
      </c>
      <c r="G309" s="1" t="s">
        <v>1291</v>
      </c>
      <c r="H309" s="1" t="s">
        <v>1310</v>
      </c>
      <c r="I309" s="1" t="s">
        <v>1311</v>
      </c>
      <c r="J309" s="1" t="s">
        <v>2141</v>
      </c>
      <c r="K309" s="8" t="str">
        <f t="shared" si="4"/>
        <v>insert into BUSINDEX values('FPIQ','SEA99','1998','12','728.063814','FINAL','Index','Farm Inputs - FPI','Farm expense price index - Expense categories -  (Base Dec 2013 = 1000)','Horticulture and fruit growing farms - ALL INPUTS INCLUDING LIVESTOCK');</v>
      </c>
    </row>
    <row r="310" spans="1:11" x14ac:dyDescent="0.3">
      <c r="A310" s="1" t="s">
        <v>1305</v>
      </c>
      <c r="B310" s="1" t="s">
        <v>2142</v>
      </c>
      <c r="C310" s="1" t="s">
        <v>1414</v>
      </c>
      <c r="D310" s="1" t="s">
        <v>1323</v>
      </c>
      <c r="E310" s="1" t="s">
        <v>2143</v>
      </c>
      <c r="F310" s="1" t="s">
        <v>1290</v>
      </c>
      <c r="G310" s="1" t="s">
        <v>1291</v>
      </c>
      <c r="H310" s="1" t="s">
        <v>1310</v>
      </c>
      <c r="I310" s="1" t="s">
        <v>1311</v>
      </c>
      <c r="J310" s="1" t="s">
        <v>2144</v>
      </c>
      <c r="K310" s="8" t="str">
        <f t="shared" si="4"/>
        <v>insert into BUSINDEX values('FPIQ','SEB42','2016','6','986','FINAL','Index','Farm Inputs - FPI','Farm expense price index - Expense categories -  (Base Dec 2013 = 1000)','Sheep, beef, and grain farms - Interest rates');</v>
      </c>
    </row>
    <row r="311" spans="1:11" x14ac:dyDescent="0.3">
      <c r="A311" s="1" t="s">
        <v>1305</v>
      </c>
      <c r="B311" s="1" t="s">
        <v>2145</v>
      </c>
      <c r="C311" s="1" t="s">
        <v>1498</v>
      </c>
      <c r="D311" s="1" t="s">
        <v>1308</v>
      </c>
      <c r="E311" s="1" t="s">
        <v>2146</v>
      </c>
      <c r="F311" s="1" t="s">
        <v>1290</v>
      </c>
      <c r="G311" s="1" t="s">
        <v>1291</v>
      </c>
      <c r="H311" s="1" t="s">
        <v>1310</v>
      </c>
      <c r="I311" s="1" t="s">
        <v>1311</v>
      </c>
      <c r="J311" s="1" t="s">
        <v>2147</v>
      </c>
      <c r="K311" s="8" t="str">
        <f t="shared" si="4"/>
        <v>insert into BUSINDEX values('FPIQ','SEC06','1999','12','487.757482','FINAL','Index','Farm Inputs - FPI','Farm expense price index - Expense categories -  (Base Dec 2013 = 1000)','Dairy farms - Electricity');</v>
      </c>
    </row>
    <row r="312" spans="1:11" x14ac:dyDescent="0.3">
      <c r="A312" s="1" t="s">
        <v>1305</v>
      </c>
      <c r="B312" s="1" t="s">
        <v>2148</v>
      </c>
      <c r="C312" s="1" t="s">
        <v>1314</v>
      </c>
      <c r="D312" s="1" t="s">
        <v>1323</v>
      </c>
      <c r="E312" s="1" t="s">
        <v>1315</v>
      </c>
      <c r="F312" s="1" t="s">
        <v>1290</v>
      </c>
      <c r="G312" s="1" t="s">
        <v>1291</v>
      </c>
      <c r="H312" s="1" t="s">
        <v>1310</v>
      </c>
      <c r="I312" s="1" t="s">
        <v>1311</v>
      </c>
      <c r="J312" s="1" t="s">
        <v>2149</v>
      </c>
      <c r="K312" s="8" t="str">
        <f t="shared" si="4"/>
        <v>insert into BUSINDEX values('FPIQ','SEC15','1983','6','368.155333','FINAL','Index','Farm Inputs - FPI','Farm expense price index - Expense categories -  (Base Dec 2013 = 1000)','Dairy farms - Fuel');</v>
      </c>
    </row>
    <row r="313" spans="1:11" x14ac:dyDescent="0.3">
      <c r="A313" s="1" t="s">
        <v>1305</v>
      </c>
      <c r="B313" s="1" t="s">
        <v>2150</v>
      </c>
      <c r="C313" s="1" t="s">
        <v>1318</v>
      </c>
      <c r="D313" s="1" t="s">
        <v>1323</v>
      </c>
      <c r="E313" s="1" t="s">
        <v>2151</v>
      </c>
      <c r="F313" s="1" t="s">
        <v>1290</v>
      </c>
      <c r="G313" s="1" t="s">
        <v>1291</v>
      </c>
      <c r="H313" s="1" t="s">
        <v>1310</v>
      </c>
      <c r="I313" s="1" t="s">
        <v>1311</v>
      </c>
      <c r="J313" s="1" t="s">
        <v>2152</v>
      </c>
      <c r="K313" s="8" t="str">
        <f t="shared" si="4"/>
        <v>insert into BUSINDEX values('FPIQ','SEC21','2004','6','905.813098','FINAL','Index','Farm Inputs - FPI','Farm expense price index - Expense categories -  (Base Dec 2013 = 1000)','Dairy farms - Weed and pest control');</v>
      </c>
    </row>
    <row r="314" spans="1:11" x14ac:dyDescent="0.3">
      <c r="A314" s="1" t="s">
        <v>1305</v>
      </c>
      <c r="B314" s="1" t="s">
        <v>2153</v>
      </c>
      <c r="C314" s="1" t="s">
        <v>1331</v>
      </c>
      <c r="D314" s="1" t="s">
        <v>1308</v>
      </c>
      <c r="E314" s="1" t="s">
        <v>2154</v>
      </c>
      <c r="F314" s="1" t="s">
        <v>1290</v>
      </c>
      <c r="G314" s="1" t="s">
        <v>1291</v>
      </c>
      <c r="H314" s="1" t="s">
        <v>1310</v>
      </c>
      <c r="I314" s="1" t="s">
        <v>1311</v>
      </c>
      <c r="J314" s="1" t="s">
        <v>2155</v>
      </c>
      <c r="K314" s="8" t="str">
        <f t="shared" si="4"/>
        <v>insert into BUSINDEX values('FPIQ','SEC41','2005','12','667.78043','FINAL','Index','Farm Inputs - FPI','Farm expense price index - Expense categories -  (Base Dec 2013 = 1000)','Dairy farms - Local and central government rates and fees');</v>
      </c>
    </row>
    <row r="315" spans="1:11" x14ac:dyDescent="0.3">
      <c r="A315" s="1" t="s">
        <v>1305</v>
      </c>
      <c r="B315" s="1" t="s">
        <v>2156</v>
      </c>
      <c r="C315" s="1" t="s">
        <v>1365</v>
      </c>
      <c r="D315" s="1" t="s">
        <v>1308</v>
      </c>
      <c r="E315" s="1" t="s">
        <v>2157</v>
      </c>
      <c r="F315" s="1" t="s">
        <v>1290</v>
      </c>
      <c r="G315" s="1" t="s">
        <v>1291</v>
      </c>
      <c r="H315" s="1" t="s">
        <v>1310</v>
      </c>
      <c r="I315" s="1" t="s">
        <v>1311</v>
      </c>
      <c r="J315" s="1" t="s">
        <v>2158</v>
      </c>
      <c r="K315" s="8" t="str">
        <f t="shared" si="4"/>
        <v>insert into BUSINDEX values('FPIQ','SED11','2020','12','1109','FINAL','Index','Farm Inputs - FPI','Farm expense price index - Expense categories -  (Base Dec 2013 = 1000)','Poultry, deer, and other livestock - Lime');</v>
      </c>
    </row>
    <row r="316" spans="1:11" x14ac:dyDescent="0.3">
      <c r="A316" s="1" t="s">
        <v>1305</v>
      </c>
      <c r="B316" s="1" t="s">
        <v>1688</v>
      </c>
      <c r="C316" s="1" t="s">
        <v>1488</v>
      </c>
      <c r="D316" s="1" t="s">
        <v>1308</v>
      </c>
      <c r="E316" s="1" t="s">
        <v>2159</v>
      </c>
      <c r="F316" s="1" t="s">
        <v>1290</v>
      </c>
      <c r="G316" s="1" t="s">
        <v>1291</v>
      </c>
      <c r="H316" s="1" t="s">
        <v>1310</v>
      </c>
      <c r="I316" s="1" t="s">
        <v>1311</v>
      </c>
      <c r="J316" s="1" t="s">
        <v>1691</v>
      </c>
      <c r="K316" s="8" t="str">
        <f t="shared" si="4"/>
        <v>insert into BUSINDEX values('FPIQ','SEE01','2014','12','992','FINAL','Index','Farm Inputs - FPI','Farm expense price index - Expense categories -  (Base Dec 2013 = 1000)','Sheep and beef farms - Administration');</v>
      </c>
    </row>
    <row r="317" spans="1:11" x14ac:dyDescent="0.3">
      <c r="A317" s="1" t="s">
        <v>1305</v>
      </c>
      <c r="B317" s="1" t="s">
        <v>1692</v>
      </c>
      <c r="C317" s="1" t="s">
        <v>1307</v>
      </c>
      <c r="D317" s="1" t="s">
        <v>1323</v>
      </c>
      <c r="E317" s="1" t="s">
        <v>2160</v>
      </c>
      <c r="F317" s="1" t="s">
        <v>1290</v>
      </c>
      <c r="G317" s="1" t="s">
        <v>1291</v>
      </c>
      <c r="H317" s="1" t="s">
        <v>1310</v>
      </c>
      <c r="I317" s="1" t="s">
        <v>1311</v>
      </c>
      <c r="J317" s="1" t="s">
        <v>1694</v>
      </c>
      <c r="K317" s="8" t="str">
        <f t="shared" si="4"/>
        <v>insert into BUSINDEX values('FPIQ','SEE13','2013','6','1006.603081','FINAL','Index','Farm Inputs - FPI','Farm expense price index - Expense categories -  (Base Dec 2013 = 1000)','Sheep and beef farms - Fertiliser, lime and seeds');</v>
      </c>
    </row>
    <row r="318" spans="1:11" x14ac:dyDescent="0.3">
      <c r="A318" s="1" t="s">
        <v>1305</v>
      </c>
      <c r="B318" s="1" t="s">
        <v>2161</v>
      </c>
      <c r="C318" s="1" t="s">
        <v>1708</v>
      </c>
      <c r="D318" s="1" t="s">
        <v>1308</v>
      </c>
      <c r="E318" s="1" t="s">
        <v>2162</v>
      </c>
      <c r="F318" s="1" t="s">
        <v>1290</v>
      </c>
      <c r="G318" s="1" t="s">
        <v>1291</v>
      </c>
      <c r="H318" s="1" t="s">
        <v>1310</v>
      </c>
      <c r="I318" s="1" t="s">
        <v>1311</v>
      </c>
      <c r="J318" s="1" t="s">
        <v>2163</v>
      </c>
      <c r="K318" s="8" t="str">
        <f t="shared" si="4"/>
        <v>insert into BUSINDEX values('FPIQ','SEE18','1995','12','596.10984','FINAL','Index','Farm Inputs - FPI','Farm expense price index - Expense categories -  (Base Dec 2013 = 1000)','Sheep and beef farms - Repairs, maintenance, and motor vehicle repairs');</v>
      </c>
    </row>
    <row r="319" spans="1:11" x14ac:dyDescent="0.3">
      <c r="A319" s="1" t="s">
        <v>1305</v>
      </c>
      <c r="B319" s="1" t="s">
        <v>1698</v>
      </c>
      <c r="C319" s="1" t="s">
        <v>1385</v>
      </c>
      <c r="D319" s="1" t="s">
        <v>1323</v>
      </c>
      <c r="E319" s="1" t="s">
        <v>2164</v>
      </c>
      <c r="F319" s="1" t="s">
        <v>1290</v>
      </c>
      <c r="G319" s="1" t="s">
        <v>1291</v>
      </c>
      <c r="H319" s="1" t="s">
        <v>1310</v>
      </c>
      <c r="I319" s="1" t="s">
        <v>1311</v>
      </c>
      <c r="J319" s="1" t="s">
        <v>1700</v>
      </c>
      <c r="K319" s="8" t="str">
        <f t="shared" si="4"/>
        <v>insert into BUSINDEX values('FPIQ','SEE31','2009','6','790.619766','FINAL','Index','Farm Inputs - FPI','Farm expense price index - Expense categories -  (Base Dec 2013 = 1000)','Sheep and beef farms - Livestock purchases');</v>
      </c>
    </row>
    <row r="320" spans="1:11" x14ac:dyDescent="0.3">
      <c r="A320" s="1" t="s">
        <v>1305</v>
      </c>
      <c r="B320" s="1" t="s">
        <v>2165</v>
      </c>
      <c r="C320" s="1" t="s">
        <v>1389</v>
      </c>
      <c r="D320" s="1" t="s">
        <v>1323</v>
      </c>
      <c r="E320" s="1" t="s">
        <v>2166</v>
      </c>
      <c r="F320" s="1" t="s">
        <v>1290</v>
      </c>
      <c r="G320" s="1" t="s">
        <v>1291</v>
      </c>
      <c r="H320" s="1" t="s">
        <v>1310</v>
      </c>
      <c r="I320" s="1" t="s">
        <v>1311</v>
      </c>
      <c r="J320" s="1" t="s">
        <v>2167</v>
      </c>
      <c r="K320" s="8" t="str">
        <f t="shared" si="4"/>
        <v>insert into BUSINDEX values('FPIQ','SEE99','2001','6','701.438849','FINAL','Index','Farm Inputs - FPI','Farm expense price index - Expense categories -  (Base Dec 2013 = 1000)','Sheep and beef farms - ALL INPUTS INCLUDING LIVESTOCK');</v>
      </c>
    </row>
    <row r="321" spans="1:11" x14ac:dyDescent="0.3">
      <c r="A321" s="1" t="s">
        <v>1305</v>
      </c>
      <c r="B321" s="1" t="s">
        <v>2168</v>
      </c>
      <c r="C321" s="1" t="s">
        <v>1488</v>
      </c>
      <c r="D321" s="1" t="s">
        <v>1308</v>
      </c>
      <c r="E321" s="1" t="s">
        <v>2169</v>
      </c>
      <c r="F321" s="1" t="s">
        <v>1290</v>
      </c>
      <c r="G321" s="1" t="s">
        <v>1291</v>
      </c>
      <c r="H321" s="1" t="s">
        <v>1310</v>
      </c>
      <c r="I321" s="1" t="s">
        <v>1311</v>
      </c>
      <c r="J321" s="1" t="s">
        <v>2170</v>
      </c>
      <c r="K321" s="8" t="str">
        <f t="shared" si="4"/>
        <v>insert into BUSINDEX values('FPIQ','SEF10','2014','12','933','FINAL','Index','Farm Inputs - FPI','Farm expense price index - Expense categories -  (Base Dec 2013 = 1000)','Cropping and other farms - Fertiliser');</v>
      </c>
    </row>
    <row r="322" spans="1:11" x14ac:dyDescent="0.3">
      <c r="A322" s="1" t="s">
        <v>1305</v>
      </c>
      <c r="B322" s="1" t="s">
        <v>1707</v>
      </c>
      <c r="C322" s="1" t="s">
        <v>1365</v>
      </c>
      <c r="D322" s="1" t="s">
        <v>1308</v>
      </c>
      <c r="E322" s="1" t="s">
        <v>2171</v>
      </c>
      <c r="F322" s="1" t="s">
        <v>1290</v>
      </c>
      <c r="G322" s="1" t="s">
        <v>1291</v>
      </c>
      <c r="H322" s="1" t="s">
        <v>1310</v>
      </c>
      <c r="I322" s="1" t="s">
        <v>1311</v>
      </c>
      <c r="J322" s="1" t="s">
        <v>1710</v>
      </c>
      <c r="K322" s="8" t="str">
        <f t="shared" si="4"/>
        <v>insert into BUSINDEX values('FPIQ','SEF16','2020','12','1315','FINAL','Index','Farm Inputs - FPI','Farm expense price index - Expense categories -  (Base Dec 2013 = 1000)','Cropping and other farms - Insurance premiums');</v>
      </c>
    </row>
    <row r="323" spans="1:11" x14ac:dyDescent="0.3">
      <c r="A323" s="1" t="s">
        <v>1305</v>
      </c>
      <c r="B323" s="1" t="s">
        <v>2172</v>
      </c>
      <c r="C323" s="1" t="s">
        <v>1438</v>
      </c>
      <c r="D323" s="1" t="s">
        <v>1308</v>
      </c>
      <c r="E323" s="1" t="s">
        <v>1980</v>
      </c>
      <c r="F323" s="1" t="s">
        <v>1290</v>
      </c>
      <c r="G323" s="1" t="s">
        <v>1291</v>
      </c>
      <c r="H323" s="1" t="s">
        <v>1310</v>
      </c>
      <c r="I323" s="1" t="s">
        <v>1311</v>
      </c>
      <c r="J323" s="1" t="s">
        <v>2173</v>
      </c>
      <c r="K323" s="8" t="str">
        <f t="shared" si="4"/>
        <v>insert into BUSINDEX values('FPIQ','SEF22','2015','12','1045','FINAL','Index','Farm Inputs - FPI','Farm expense price index - Expense categories -  (Base Dec 2013 = 1000)','Cropping and other farms - Miscellaneous');</v>
      </c>
    </row>
    <row r="324" spans="1:11" x14ac:dyDescent="0.3">
      <c r="A324" s="1" t="s">
        <v>1305</v>
      </c>
      <c r="B324" s="1" t="s">
        <v>2174</v>
      </c>
      <c r="C324" s="1" t="s">
        <v>1287</v>
      </c>
      <c r="D324" s="1" t="s">
        <v>1323</v>
      </c>
      <c r="E324" s="1" t="s">
        <v>2175</v>
      </c>
      <c r="F324" s="1" t="s">
        <v>1290</v>
      </c>
      <c r="G324" s="1" t="s">
        <v>1291</v>
      </c>
      <c r="H324" s="1" t="s">
        <v>1310</v>
      </c>
      <c r="I324" s="1" t="s">
        <v>1311</v>
      </c>
      <c r="J324" s="1" t="s">
        <v>2176</v>
      </c>
      <c r="K324" s="8" t="str">
        <f t="shared" ref="K324:K387" si="5">_xlfn.CONCAT("insert into ",$C$1," values(",A324,",",B324,",",C324,",",D324,",",E324,",",F324,",",G324,",",H324,",",I324,",",J324,");")</f>
        <v>insert into BUSINDEX values('FPIQ','SEF42','2017','6','972','FINAL','Index','Farm Inputs - FPI','Farm expense price index - Expense categories -  (Base Dec 2013 = 1000)','Cropping and other farms - Interest rates');</v>
      </c>
    </row>
    <row r="325" spans="1:11" x14ac:dyDescent="0.3">
      <c r="A325" s="1" t="s">
        <v>1305</v>
      </c>
      <c r="B325" s="1" t="s">
        <v>2177</v>
      </c>
      <c r="C325" s="1" t="s">
        <v>1651</v>
      </c>
      <c r="D325" s="1" t="s">
        <v>1323</v>
      </c>
      <c r="E325" s="1" t="s">
        <v>2178</v>
      </c>
      <c r="F325" s="1" t="s">
        <v>1290</v>
      </c>
      <c r="G325" s="1" t="s">
        <v>1291</v>
      </c>
      <c r="H325" s="1" t="s">
        <v>1310</v>
      </c>
      <c r="I325" s="1" t="s">
        <v>1311</v>
      </c>
      <c r="J325" s="1" t="s">
        <v>2179</v>
      </c>
      <c r="K325" s="8" t="str">
        <f t="shared" si="5"/>
        <v>insert into BUSINDEX values('FPIQ','SEH05','1990','6','550.341027','FINAL','Index','Farm Inputs - FPI','Farm expense price index - Expense categories -  (Base Dec 2013 = 1000)','All farms - Dairy Shed Expenses');</v>
      </c>
    </row>
    <row r="326" spans="1:11" x14ac:dyDescent="0.3">
      <c r="A326" s="1" t="s">
        <v>1305</v>
      </c>
      <c r="B326" s="1" t="s">
        <v>2180</v>
      </c>
      <c r="C326" s="1" t="s">
        <v>1381</v>
      </c>
      <c r="D326" s="1" t="s">
        <v>1308</v>
      </c>
      <c r="E326" s="1" t="s">
        <v>2181</v>
      </c>
      <c r="F326" s="1" t="s">
        <v>1290</v>
      </c>
      <c r="G326" s="1" t="s">
        <v>1291</v>
      </c>
      <c r="H326" s="1" t="s">
        <v>1310</v>
      </c>
      <c r="I326" s="1" t="s">
        <v>1311</v>
      </c>
      <c r="J326" s="1" t="s">
        <v>2182</v>
      </c>
      <c r="K326" s="8" t="str">
        <f t="shared" si="5"/>
        <v>insert into BUSINDEX values('FPIQ','SEH14','1988','12','725.500271','FINAL','Index','Farm Inputs - FPI','Farm expense price index - Expense categories -  (Base Dec 2013 = 1000)','All farms - Freight');</v>
      </c>
    </row>
    <row r="327" spans="1:11" x14ac:dyDescent="0.3">
      <c r="A327" s="1" t="s">
        <v>1305</v>
      </c>
      <c r="B327" s="1" t="s">
        <v>1723</v>
      </c>
      <c r="C327" s="1" t="s">
        <v>1385</v>
      </c>
      <c r="D327" s="1" t="s">
        <v>1308</v>
      </c>
      <c r="E327" s="1" t="s">
        <v>2183</v>
      </c>
      <c r="F327" s="1" t="s">
        <v>1290</v>
      </c>
      <c r="G327" s="1" t="s">
        <v>1291</v>
      </c>
      <c r="H327" s="1" t="s">
        <v>1310</v>
      </c>
      <c r="I327" s="1" t="s">
        <v>1311</v>
      </c>
      <c r="J327" s="1" t="s">
        <v>1725</v>
      </c>
      <c r="K327" s="8" t="str">
        <f t="shared" si="5"/>
        <v>insert into BUSINDEX values('FPIQ','SEH18','2009','12','922.768879','FINAL','Index','Farm Inputs - FPI','Farm expense price index - Expense categories -  (Base Dec 2013 = 1000)','All farms - Repairs, maintenance, and motor vehicle repairs');</v>
      </c>
    </row>
    <row r="328" spans="1:11" x14ac:dyDescent="0.3">
      <c r="A328" s="1" t="s">
        <v>1305</v>
      </c>
      <c r="B328" s="1" t="s">
        <v>2184</v>
      </c>
      <c r="C328" s="1" t="s">
        <v>1296</v>
      </c>
      <c r="D328" s="1" t="s">
        <v>1308</v>
      </c>
      <c r="E328" s="1" t="s">
        <v>2185</v>
      </c>
      <c r="F328" s="1" t="s">
        <v>1290</v>
      </c>
      <c r="G328" s="1" t="s">
        <v>1291</v>
      </c>
      <c r="H328" s="1" t="s">
        <v>1310</v>
      </c>
      <c r="I328" s="1" t="s">
        <v>1311</v>
      </c>
      <c r="J328" s="1" t="s">
        <v>2186</v>
      </c>
      <c r="K328" s="8" t="str">
        <f t="shared" si="5"/>
        <v>insert into BUSINDEX values('FPIQ','SEH31','1984','12','302.129609','FINAL','Index','Farm Inputs - FPI','Farm expense price index - Expense categories -  (Base Dec 2013 = 1000)','All farms - Livestock purchases');</v>
      </c>
    </row>
    <row r="329" spans="1:11" x14ac:dyDescent="0.3">
      <c r="A329" s="1" t="s">
        <v>1305</v>
      </c>
      <c r="B329" s="1" t="s">
        <v>2187</v>
      </c>
      <c r="C329" s="1" t="s">
        <v>1331</v>
      </c>
      <c r="D329" s="1" t="s">
        <v>1323</v>
      </c>
      <c r="E329" s="1" t="s">
        <v>2188</v>
      </c>
      <c r="F329" s="1" t="s">
        <v>1290</v>
      </c>
      <c r="G329" s="1" t="s">
        <v>1291</v>
      </c>
      <c r="H329" s="1" t="s">
        <v>1310</v>
      </c>
      <c r="I329" s="1" t="s">
        <v>1311</v>
      </c>
      <c r="J329" s="1" t="s">
        <v>2189</v>
      </c>
      <c r="K329" s="8" t="str">
        <f t="shared" si="5"/>
        <v>insert into BUSINDEX values('FPIQ','SEH49','2005','6','806.515957','FINAL','Index','Farm Inputs - FPI','Farm expense price index - Expense categories -  (Base Dec 2013 = 1000)','All farms - All inputs excluding livestock');</v>
      </c>
    </row>
    <row r="330" spans="1:11" x14ac:dyDescent="0.3">
      <c r="A330" s="1" t="s">
        <v>1403</v>
      </c>
      <c r="B330" s="1" t="s">
        <v>2190</v>
      </c>
      <c r="C330" s="1" t="s">
        <v>1339</v>
      </c>
      <c r="D330" s="1" t="s">
        <v>1288</v>
      </c>
      <c r="E330" s="1" t="s">
        <v>2191</v>
      </c>
      <c r="F330" s="1" t="s">
        <v>1290</v>
      </c>
      <c r="G330" s="1" t="s">
        <v>1291</v>
      </c>
      <c r="H330" s="1" t="s">
        <v>1406</v>
      </c>
      <c r="I330" s="1" t="s">
        <v>1407</v>
      </c>
      <c r="J330" s="1" t="s">
        <v>2192</v>
      </c>
      <c r="K330" s="8" t="str">
        <f t="shared" si="5"/>
        <v>insert into BUSINDEX values('NRGQ','SICZ7','1994','3','914','FINAL','Index','Energy Statistics - NRG','Energy Price Indexes - Base Period December 1996 quarter (=1000)','Commercial Diesel (Bulk)');</v>
      </c>
    </row>
    <row r="331" spans="1:11" x14ac:dyDescent="0.3">
      <c r="A331" s="1" t="s">
        <v>1403</v>
      </c>
      <c r="B331" s="1" t="s">
        <v>2193</v>
      </c>
      <c r="C331" s="1" t="s">
        <v>1385</v>
      </c>
      <c r="D331" s="1" t="s">
        <v>1297</v>
      </c>
      <c r="E331" s="1" t="s">
        <v>1553</v>
      </c>
      <c r="F331" s="1" t="s">
        <v>1290</v>
      </c>
      <c r="G331" s="1" t="s">
        <v>1291</v>
      </c>
      <c r="H331" s="1" t="s">
        <v>1406</v>
      </c>
      <c r="I331" s="1" t="s">
        <v>1407</v>
      </c>
      <c r="J331" s="1" t="s">
        <v>2194</v>
      </c>
      <c r="K331" s="8" t="str">
        <f t="shared" si="5"/>
        <v>insert into BUSINDEX values('NRGQ','SIHZ6','2009','9','2021','FINAL','Index','Energy Statistics - NRG','Energy Price Indexes - Base Period December 1996 quarter (=1000)','Household Alternative Motor Fuels');</v>
      </c>
    </row>
    <row r="332" spans="1:11" x14ac:dyDescent="0.3">
      <c r="A332" s="1" t="s">
        <v>1412</v>
      </c>
      <c r="B332" s="1" t="s">
        <v>2195</v>
      </c>
      <c r="C332" s="1" t="s">
        <v>1389</v>
      </c>
      <c r="D332" s="1" t="s">
        <v>1323</v>
      </c>
      <c r="E332" s="1" t="s">
        <v>2196</v>
      </c>
      <c r="F332" s="1" t="s">
        <v>1290</v>
      </c>
      <c r="G332" s="1" t="s">
        <v>1440</v>
      </c>
      <c r="H332" s="1" t="s">
        <v>1416</v>
      </c>
      <c r="I332" s="1" t="s">
        <v>1737</v>
      </c>
      <c r="J332" s="1" t="s">
        <v>2197</v>
      </c>
      <c r="K332" s="8" t="str">
        <f t="shared" si="5"/>
        <v>insert into BUSINDEX values('PPIQ','SQN900000PC','2001','6','1.4','FINAL','Percent','Producers Price Index - PPI','Inputs (ANZSIC06) - NZSIOC level 1, percentage change, Base: Dec. 2010 qtr','Construction');</v>
      </c>
    </row>
    <row r="333" spans="1:11" x14ac:dyDescent="0.3">
      <c r="A333" s="1" t="s">
        <v>1412</v>
      </c>
      <c r="B333" s="1" t="s">
        <v>2198</v>
      </c>
      <c r="C333" s="1" t="s">
        <v>1335</v>
      </c>
      <c r="D333" s="1" t="s">
        <v>1288</v>
      </c>
      <c r="E333" s="1" t="s">
        <v>2199</v>
      </c>
      <c r="F333" s="1" t="s">
        <v>1290</v>
      </c>
      <c r="G333" s="1" t="s">
        <v>1291</v>
      </c>
      <c r="H333" s="1" t="s">
        <v>1416</v>
      </c>
      <c r="I333" s="1" t="s">
        <v>1462</v>
      </c>
      <c r="J333" s="1" t="s">
        <v>1426</v>
      </c>
      <c r="K333" s="8" t="str">
        <f t="shared" si="5"/>
        <v>insert into BUSINDEX values('PPIQ','SQNAA1300','1996','3','629.792583','FINAL','Index','Producers Price Index - PPI','Inputs (ANZSIC06) - NZSIOC level 3, Base: Dec. 2010 quarter (=1000)','Dairy Cattle Farming');</v>
      </c>
    </row>
    <row r="334" spans="1:11" x14ac:dyDescent="0.3">
      <c r="A334" s="1" t="s">
        <v>1412</v>
      </c>
      <c r="B334" s="1" t="s">
        <v>2200</v>
      </c>
      <c r="C334" s="1" t="s">
        <v>1389</v>
      </c>
      <c r="D334" s="1" t="s">
        <v>1323</v>
      </c>
      <c r="E334" s="1" t="s">
        <v>2201</v>
      </c>
      <c r="F334" s="1" t="s">
        <v>1290</v>
      </c>
      <c r="G334" s="1" t="s">
        <v>1291</v>
      </c>
      <c r="H334" s="1" t="s">
        <v>1416</v>
      </c>
      <c r="I334" s="1" t="s">
        <v>1457</v>
      </c>
      <c r="J334" s="1" t="s">
        <v>2202</v>
      </c>
      <c r="K334" s="8" t="str">
        <f t="shared" si="5"/>
        <v>insert into BUSINDEX values('PPIQ','SQNAA3000','2001','6','794','FINAL','Index','Producers Price Index - PPI','Inputs (ANZSIC06) - NZSIOC level 2, Base: Dec. 2010 quarter (=1000)','Fishing, Aquaculture and Agriculture, Forestry and Fishing Support Services');</v>
      </c>
    </row>
    <row r="335" spans="1:11" x14ac:dyDescent="0.3">
      <c r="A335" s="1" t="s">
        <v>1412</v>
      </c>
      <c r="B335" s="1" t="s">
        <v>2203</v>
      </c>
      <c r="C335" s="1" t="s">
        <v>1287</v>
      </c>
      <c r="D335" s="1" t="s">
        <v>1308</v>
      </c>
      <c r="E335" s="1" t="s">
        <v>2204</v>
      </c>
      <c r="F335" s="1" t="s">
        <v>1290</v>
      </c>
      <c r="G335" s="1" t="s">
        <v>1291</v>
      </c>
      <c r="H335" s="1" t="s">
        <v>1416</v>
      </c>
      <c r="I335" s="1" t="s">
        <v>1457</v>
      </c>
      <c r="J335" s="1" t="s">
        <v>2197</v>
      </c>
      <c r="K335" s="8" t="str">
        <f t="shared" si="5"/>
        <v>insert into BUSINDEX values('PPIQ','SQNBB1000','2017','12','1141','FINAL','Index','Producers Price Index - PPI','Inputs (ANZSIC06) - NZSIOC level 2, Base: Dec. 2010 quarter (=1000)','Construction');</v>
      </c>
    </row>
    <row r="336" spans="1:11" x14ac:dyDescent="0.3">
      <c r="A336" s="1" t="s">
        <v>1412</v>
      </c>
      <c r="B336" s="1" t="s">
        <v>2205</v>
      </c>
      <c r="C336" s="1" t="s">
        <v>1365</v>
      </c>
      <c r="D336" s="1" t="s">
        <v>1297</v>
      </c>
      <c r="E336" s="1" t="s">
        <v>2206</v>
      </c>
      <c r="F336" s="1" t="s">
        <v>1290</v>
      </c>
      <c r="G336" s="1" t="s">
        <v>1291</v>
      </c>
      <c r="H336" s="1" t="s">
        <v>1416</v>
      </c>
      <c r="I336" s="1" t="s">
        <v>1432</v>
      </c>
      <c r="J336" s="1" t="s">
        <v>2207</v>
      </c>
      <c r="K336" s="8" t="str">
        <f t="shared" si="5"/>
        <v>insert into BUSINDEX values('PPIQ','SQNC05130','2020','9','1154','FINAL','Index','Producers Price Index - PPI','Published input commodities, Base Dec 2009','Hunting and fishing support services');</v>
      </c>
    </row>
    <row r="337" spans="1:11" x14ac:dyDescent="0.3">
      <c r="A337" s="1" t="s">
        <v>1412</v>
      </c>
      <c r="B337" s="1" t="s">
        <v>2208</v>
      </c>
      <c r="C337" s="1" t="s">
        <v>1373</v>
      </c>
      <c r="D337" s="1" t="s">
        <v>1297</v>
      </c>
      <c r="E337" s="1" t="s">
        <v>1825</v>
      </c>
      <c r="F337" s="1" t="s">
        <v>1290</v>
      </c>
      <c r="G337" s="1" t="s">
        <v>1291</v>
      </c>
      <c r="H337" s="1" t="s">
        <v>1416</v>
      </c>
      <c r="I337" s="1" t="s">
        <v>1432</v>
      </c>
      <c r="J337" s="1" t="s">
        <v>2209</v>
      </c>
      <c r="K337" s="8" t="str">
        <f t="shared" si="5"/>
        <v>insert into BUSINDEX values('PPIQ','SQNC32250','2011','9','1003','FINAL','Index','Producers Price Index - PPI','Published input commodities, Base Dec 2009','Books, newspapers, and other printed material');</v>
      </c>
    </row>
    <row r="338" spans="1:11" x14ac:dyDescent="0.3">
      <c r="A338" s="1" t="s">
        <v>1412</v>
      </c>
      <c r="B338" s="1" t="s">
        <v>2210</v>
      </c>
      <c r="C338" s="1" t="s">
        <v>1322</v>
      </c>
      <c r="D338" s="1" t="s">
        <v>1323</v>
      </c>
      <c r="E338" s="1" t="s">
        <v>2211</v>
      </c>
      <c r="F338" s="1" t="s">
        <v>1290</v>
      </c>
      <c r="G338" s="1" t="s">
        <v>1291</v>
      </c>
      <c r="H338" s="1" t="s">
        <v>1416</v>
      </c>
      <c r="I338" s="1" t="s">
        <v>1432</v>
      </c>
      <c r="J338" s="1" t="s">
        <v>2212</v>
      </c>
      <c r="K338" s="8" t="str">
        <f t="shared" si="5"/>
        <v>insert into BUSINDEX values('PPIQ','SQNC38000','2018','6','1362','FINAL','Index','Producers Price Index - PPI','Published input commodities, Base Dec 2009','Waste &amp; scrap');</v>
      </c>
    </row>
    <row r="339" spans="1:11" x14ac:dyDescent="0.3">
      <c r="A339" s="1" t="s">
        <v>1412</v>
      </c>
      <c r="B339" s="1" t="s">
        <v>2213</v>
      </c>
      <c r="C339" s="1" t="s">
        <v>1365</v>
      </c>
      <c r="D339" s="1" t="s">
        <v>1308</v>
      </c>
      <c r="E339" s="1" t="s">
        <v>1828</v>
      </c>
      <c r="F339" s="1" t="s">
        <v>1290</v>
      </c>
      <c r="G339" s="1" t="s">
        <v>1291</v>
      </c>
      <c r="H339" s="1" t="s">
        <v>1416</v>
      </c>
      <c r="I339" s="1" t="s">
        <v>1432</v>
      </c>
      <c r="J339" s="1" t="s">
        <v>2214</v>
      </c>
      <c r="K339" s="8" t="str">
        <f t="shared" si="5"/>
        <v>insert into BUSINDEX values('PPIQ','SQNC49650','2020','12','927','FINAL','Index','Producers Price Index - PPI','Published input commodities, Base Dec 2009','Contract manufacturing services');</v>
      </c>
    </row>
    <row r="340" spans="1:11" x14ac:dyDescent="0.3">
      <c r="A340" s="1" t="s">
        <v>1412</v>
      </c>
      <c r="B340" s="1" t="s">
        <v>2215</v>
      </c>
      <c r="C340" s="1" t="s">
        <v>1373</v>
      </c>
      <c r="D340" s="1" t="s">
        <v>1308</v>
      </c>
      <c r="E340" s="1" t="s">
        <v>2216</v>
      </c>
      <c r="F340" s="1" t="s">
        <v>1290</v>
      </c>
      <c r="G340" s="1" t="s">
        <v>1291</v>
      </c>
      <c r="H340" s="1" t="s">
        <v>1416</v>
      </c>
      <c r="I340" s="1" t="s">
        <v>1432</v>
      </c>
      <c r="J340" s="1" t="s">
        <v>2217</v>
      </c>
      <c r="K340" s="8" t="str">
        <f t="shared" si="5"/>
        <v>insert into BUSINDEX values('PPIQ','SQNC75120','2011','12','1115','FINAL','Index','Producers Price Index - PPI','Published input commodities, Base Dec 2009','Road passenger transport services');</v>
      </c>
    </row>
    <row r="341" spans="1:11" x14ac:dyDescent="0.3">
      <c r="A341" s="1" t="s">
        <v>1412</v>
      </c>
      <c r="B341" s="1" t="s">
        <v>2218</v>
      </c>
      <c r="C341" s="1" t="s">
        <v>1488</v>
      </c>
      <c r="D341" s="1" t="s">
        <v>1323</v>
      </c>
      <c r="E341" s="1" t="s">
        <v>1983</v>
      </c>
      <c r="F341" s="1" t="s">
        <v>1290</v>
      </c>
      <c r="G341" s="1" t="s">
        <v>1291</v>
      </c>
      <c r="H341" s="1" t="s">
        <v>1416</v>
      </c>
      <c r="I341" s="1" t="s">
        <v>1432</v>
      </c>
      <c r="J341" s="1" t="s">
        <v>2219</v>
      </c>
      <c r="K341" s="8" t="str">
        <f t="shared" si="5"/>
        <v>insert into BUSINDEX values('PPIQ','SQNC82120','2014','6','1060','FINAL','Index','Producers Price Index - PPI','Published input commodities, Base Dec 2009','Rent of plant, machinery, and equipment');</v>
      </c>
    </row>
    <row r="342" spans="1:11" x14ac:dyDescent="0.3">
      <c r="A342" s="1" t="s">
        <v>1412</v>
      </c>
      <c r="B342" s="1" t="s">
        <v>2220</v>
      </c>
      <c r="C342" s="1" t="s">
        <v>1414</v>
      </c>
      <c r="D342" s="1" t="s">
        <v>1308</v>
      </c>
      <c r="E342" s="1" t="s">
        <v>2221</v>
      </c>
      <c r="F342" s="1" t="s">
        <v>1290</v>
      </c>
      <c r="G342" s="1" t="s">
        <v>1291</v>
      </c>
      <c r="H342" s="1" t="s">
        <v>1416</v>
      </c>
      <c r="I342" s="1" t="s">
        <v>1432</v>
      </c>
      <c r="J342" s="1" t="s">
        <v>2222</v>
      </c>
      <c r="K342" s="8" t="str">
        <f t="shared" si="5"/>
        <v>insert into BUSINDEX values('PPIQ','SQNC98200','2016','12','1074','FINAL','Index','Producers Price Index - PPI','Published input commodities, Base Dec 2009','Membership services');</v>
      </c>
    </row>
    <row r="343" spans="1:11" x14ac:dyDescent="0.3">
      <c r="A343" s="1" t="s">
        <v>1412</v>
      </c>
      <c r="B343" s="1" t="s">
        <v>2223</v>
      </c>
      <c r="C343" s="1" t="s">
        <v>1301</v>
      </c>
      <c r="D343" s="1" t="s">
        <v>1308</v>
      </c>
      <c r="E343" s="1" t="s">
        <v>2224</v>
      </c>
      <c r="F343" s="1" t="s">
        <v>1290</v>
      </c>
      <c r="G343" s="1" t="s">
        <v>1291</v>
      </c>
      <c r="H343" s="1" t="s">
        <v>1416</v>
      </c>
      <c r="I343" s="1" t="s">
        <v>1462</v>
      </c>
      <c r="J343" s="1" t="s">
        <v>2066</v>
      </c>
      <c r="K343" s="8" t="str">
        <f t="shared" si="5"/>
        <v>insert into BUSINDEX values('PPIQ','SQNCC1300','2002','12','517.839445','FINAL','Index','Producers Price Index - PPI','Inputs (ANZSIC06) - NZSIOC level 3, Base: Dec. 2010 quarter (=1000)','Dairy Product Manufacturing');</v>
      </c>
    </row>
    <row r="344" spans="1:11" x14ac:dyDescent="0.3">
      <c r="A344" s="1" t="s">
        <v>1412</v>
      </c>
      <c r="B344" s="1" t="s">
        <v>2225</v>
      </c>
      <c r="C344" s="1" t="s">
        <v>1438</v>
      </c>
      <c r="D344" s="1" t="s">
        <v>1308</v>
      </c>
      <c r="E344" s="1" t="s">
        <v>2226</v>
      </c>
      <c r="F344" s="1" t="s">
        <v>1290</v>
      </c>
      <c r="G344" s="1" t="s">
        <v>1291</v>
      </c>
      <c r="H344" s="1" t="s">
        <v>1416</v>
      </c>
      <c r="I344" s="1" t="s">
        <v>1457</v>
      </c>
      <c r="J344" s="1" t="s">
        <v>2069</v>
      </c>
      <c r="K344" s="8" t="str">
        <f t="shared" si="5"/>
        <v>insert into BUSINDEX values('PPIQ','SQNCC2000','2015','12','1186','FINAL','Index','Producers Price Index - PPI','Inputs (ANZSIC06) - NZSIOC level 2, Base: Dec. 2010 quarter (=1000)','Textile, Leather, Clothing and Footwear Manufacturing');</v>
      </c>
    </row>
    <row r="345" spans="1:11" x14ac:dyDescent="0.3">
      <c r="A345" s="1" t="s">
        <v>1412</v>
      </c>
      <c r="B345" s="1" t="s">
        <v>2227</v>
      </c>
      <c r="C345" s="1" t="s">
        <v>1389</v>
      </c>
      <c r="D345" s="1" t="s">
        <v>1308</v>
      </c>
      <c r="E345" s="1" t="s">
        <v>2228</v>
      </c>
      <c r="F345" s="1" t="s">
        <v>1290</v>
      </c>
      <c r="G345" s="1" t="s">
        <v>1291</v>
      </c>
      <c r="H345" s="1" t="s">
        <v>1416</v>
      </c>
      <c r="I345" s="1" t="s">
        <v>1462</v>
      </c>
      <c r="J345" s="1" t="s">
        <v>2072</v>
      </c>
      <c r="K345" s="8" t="str">
        <f t="shared" si="5"/>
        <v>insert into BUSINDEX values('PPIQ','SQNCC3200','2001','12','821.61362','FINAL','Index','Producers Price Index - PPI','Inputs (ANZSIC06) - NZSIOC level 3, Base: Dec. 2010 quarter (=1000)','Pulp, Paper and Converted Paper Product Manufacturing');</v>
      </c>
    </row>
    <row r="346" spans="1:11" x14ac:dyDescent="0.3">
      <c r="A346" s="1" t="s">
        <v>1412</v>
      </c>
      <c r="B346" s="1" t="s">
        <v>2229</v>
      </c>
      <c r="C346" s="1" t="s">
        <v>1488</v>
      </c>
      <c r="D346" s="1" t="s">
        <v>1308</v>
      </c>
      <c r="E346" s="1" t="s">
        <v>2230</v>
      </c>
      <c r="F346" s="1" t="s">
        <v>1290</v>
      </c>
      <c r="G346" s="1" t="s">
        <v>1291</v>
      </c>
      <c r="H346" s="1" t="s">
        <v>1416</v>
      </c>
      <c r="I346" s="1" t="s">
        <v>1462</v>
      </c>
      <c r="J346" s="1" t="s">
        <v>2074</v>
      </c>
      <c r="K346" s="8" t="str">
        <f t="shared" si="5"/>
        <v>insert into BUSINDEX values('PPIQ','SQNCC5100','2014','12','975','FINAL','Index','Producers Price Index - PPI','Inputs (ANZSIC06) - NZSIOC level 3, Base: Dec. 2010 quarter (=1000)','Petroleum and Coal Product Manufacturing');</v>
      </c>
    </row>
    <row r="347" spans="1:11" x14ac:dyDescent="0.3">
      <c r="A347" s="1" t="s">
        <v>1412</v>
      </c>
      <c r="B347" s="1" t="s">
        <v>2231</v>
      </c>
      <c r="C347" s="1" t="s">
        <v>1361</v>
      </c>
      <c r="D347" s="1" t="s">
        <v>1308</v>
      </c>
      <c r="E347" s="1" t="s">
        <v>2232</v>
      </c>
      <c r="F347" s="1" t="s">
        <v>1290</v>
      </c>
      <c r="G347" s="1" t="s">
        <v>1291</v>
      </c>
      <c r="H347" s="1" t="s">
        <v>1416</v>
      </c>
      <c r="I347" s="1" t="s">
        <v>1425</v>
      </c>
      <c r="J347" s="1" t="s">
        <v>1577</v>
      </c>
      <c r="K347" s="8" t="str">
        <f t="shared" si="5"/>
        <v>insert into BUSINDEX values('PPIQ','SQNCC611X','2007','12','899','FINAL','Index','Producers Price Index - PPI','Inputs (ANZSIC06) - NZSIOC level 4, Base: Dec. 2010 quarter (=1000)','Non-Metallic Mineral Product Manufacturing');</v>
      </c>
    </row>
    <row r="348" spans="1:11" x14ac:dyDescent="0.3">
      <c r="A348" s="1" t="s">
        <v>1412</v>
      </c>
      <c r="B348" s="1" t="s">
        <v>1773</v>
      </c>
      <c r="C348" s="1" t="s">
        <v>1365</v>
      </c>
      <c r="D348" s="1" t="s">
        <v>1308</v>
      </c>
      <c r="E348" s="1" t="s">
        <v>2233</v>
      </c>
      <c r="F348" s="1" t="s">
        <v>1328</v>
      </c>
      <c r="G348" s="1" t="s">
        <v>1291</v>
      </c>
      <c r="H348" s="1" t="s">
        <v>1416</v>
      </c>
      <c r="I348" s="1" t="s">
        <v>1457</v>
      </c>
      <c r="J348" s="1" t="s">
        <v>1774</v>
      </c>
      <c r="K348" s="8" t="str">
        <f t="shared" si="5"/>
        <v>insert into BUSINDEX values('PPIQ','SQNCC8000','2020','12','1192','REVISED','Index','Producers Price Index - PPI','Inputs (ANZSIC06) - NZSIOC level 2, Base: Dec. 2010 quarter (=1000)','Transport Equipment, Machinery and Equipment Manufacturing');</v>
      </c>
    </row>
    <row r="349" spans="1:11" x14ac:dyDescent="0.3">
      <c r="A349" s="1" t="s">
        <v>1412</v>
      </c>
      <c r="B349" s="1" t="s">
        <v>2234</v>
      </c>
      <c r="C349" s="1" t="s">
        <v>1533</v>
      </c>
      <c r="D349" s="1" t="s">
        <v>1308</v>
      </c>
      <c r="E349" s="1" t="s">
        <v>2235</v>
      </c>
      <c r="F349" s="1" t="s">
        <v>1290</v>
      </c>
      <c r="G349" s="1" t="s">
        <v>1291</v>
      </c>
      <c r="H349" s="1" t="s">
        <v>1416</v>
      </c>
      <c r="I349" s="1" t="s">
        <v>1462</v>
      </c>
      <c r="J349" s="1" t="s">
        <v>1583</v>
      </c>
      <c r="K349" s="8" t="str">
        <f t="shared" si="5"/>
        <v>insert into BUSINDEX values('PPIQ','SQNCC9100','2006','12','876.534296','FINAL','Index','Producers Price Index - PPI','Inputs (ANZSIC06) - NZSIOC level 3, Base: Dec. 2010 quarter (=1000)','Furniture and Other Manufacturing');</v>
      </c>
    </row>
    <row r="350" spans="1:11" x14ac:dyDescent="0.3">
      <c r="A350" s="1" t="s">
        <v>1412</v>
      </c>
      <c r="B350" s="1" t="s">
        <v>1777</v>
      </c>
      <c r="C350" s="1" t="s">
        <v>1423</v>
      </c>
      <c r="D350" s="1" t="s">
        <v>1308</v>
      </c>
      <c r="E350" s="1" t="s">
        <v>2236</v>
      </c>
      <c r="F350" s="1" t="s">
        <v>1290</v>
      </c>
      <c r="G350" s="1" t="s">
        <v>1291</v>
      </c>
      <c r="H350" s="1" t="s">
        <v>1416</v>
      </c>
      <c r="I350" s="1" t="s">
        <v>1462</v>
      </c>
      <c r="J350" s="1" t="s">
        <v>1779</v>
      </c>
      <c r="K350" s="8" t="str">
        <f t="shared" si="5"/>
        <v>insert into BUSINDEX values('PPIQ','SQNDD1200','2019','12','1272','FINAL','Index','Producers Price Index - PPI','Inputs (ANZSIC06) - NZSIOC level 3, Base: Dec. 2010 quarter (=1000)','Water, Sewerage, Drainage and Waste Services');</v>
      </c>
    </row>
    <row r="351" spans="1:11" x14ac:dyDescent="0.3">
      <c r="A351" s="1" t="s">
        <v>1412</v>
      </c>
      <c r="B351" s="1" t="s">
        <v>2237</v>
      </c>
      <c r="C351" s="1" t="s">
        <v>1331</v>
      </c>
      <c r="D351" s="1" t="s">
        <v>1308</v>
      </c>
      <c r="E351" s="1" t="s">
        <v>2238</v>
      </c>
      <c r="F351" s="1" t="s">
        <v>1290</v>
      </c>
      <c r="G351" s="1" t="s">
        <v>1291</v>
      </c>
      <c r="H351" s="1" t="s">
        <v>1416</v>
      </c>
      <c r="I351" s="1" t="s">
        <v>1425</v>
      </c>
      <c r="J351" s="1" t="s">
        <v>1589</v>
      </c>
      <c r="K351" s="8" t="str">
        <f t="shared" si="5"/>
        <v>insert into BUSINDEX values('PPIQ','SQNEE121X','2005','12','806','FINAL','Index','Producers Price Index - PPI','Inputs (ANZSIC06) - NZSIOC level 4, Base: Dec. 2010 quarter (=1000)','Heavy and Civil Engineering Construction');</v>
      </c>
    </row>
    <row r="352" spans="1:11" x14ac:dyDescent="0.3">
      <c r="A352" s="1" t="s">
        <v>1412</v>
      </c>
      <c r="B352" s="1" t="s">
        <v>2239</v>
      </c>
      <c r="C352" s="1" t="s">
        <v>1322</v>
      </c>
      <c r="D352" s="1" t="s">
        <v>1308</v>
      </c>
      <c r="E352" s="1" t="s">
        <v>2240</v>
      </c>
      <c r="F352" s="1" t="s">
        <v>1290</v>
      </c>
      <c r="G352" s="1" t="s">
        <v>1291</v>
      </c>
      <c r="H352" s="1" t="s">
        <v>1416</v>
      </c>
      <c r="I352" s="1" t="s">
        <v>1425</v>
      </c>
      <c r="J352" s="1" t="s">
        <v>2085</v>
      </c>
      <c r="K352" s="8" t="str">
        <f t="shared" si="5"/>
        <v>insert into BUSINDEX values('PPIQ','SQNFF111X','2018','12','1128','FINAL','Index','Producers Price Index - PPI','Inputs (ANZSIC06) - NZSIOC level 4, Base: Dec. 2010 quarter (=1000)','Basic Material Wholesaling');</v>
      </c>
    </row>
    <row r="353" spans="1:11" x14ac:dyDescent="0.3">
      <c r="A353" s="1" t="s">
        <v>1412</v>
      </c>
      <c r="B353" s="1" t="s">
        <v>2241</v>
      </c>
      <c r="C353" s="1" t="s">
        <v>1318</v>
      </c>
      <c r="D353" s="1" t="s">
        <v>1308</v>
      </c>
      <c r="E353" s="1" t="s">
        <v>2242</v>
      </c>
      <c r="F353" s="1" t="s">
        <v>1290</v>
      </c>
      <c r="G353" s="1" t="s">
        <v>1291</v>
      </c>
      <c r="H353" s="1" t="s">
        <v>1416</v>
      </c>
      <c r="I353" s="1" t="s">
        <v>1457</v>
      </c>
      <c r="J353" s="1" t="s">
        <v>2088</v>
      </c>
      <c r="K353" s="8" t="str">
        <f t="shared" si="5"/>
        <v>insert into BUSINDEX values('PPIQ','SQNGH1000','2004','12','844','FINAL','Index','Producers Price Index - PPI','Inputs (ANZSIC06) - NZSIOC level 2, Base: Dec. 2010 quarter (=1000)','Retail Trade');</v>
      </c>
    </row>
    <row r="354" spans="1:11" x14ac:dyDescent="0.3">
      <c r="A354" s="1" t="s">
        <v>1412</v>
      </c>
      <c r="B354" s="1" t="s">
        <v>2243</v>
      </c>
      <c r="C354" s="1" t="s">
        <v>1287</v>
      </c>
      <c r="D354" s="1" t="s">
        <v>1308</v>
      </c>
      <c r="E354" s="1" t="s">
        <v>2244</v>
      </c>
      <c r="F354" s="1" t="s">
        <v>1290</v>
      </c>
      <c r="G354" s="1" t="s">
        <v>1291</v>
      </c>
      <c r="H354" s="1" t="s">
        <v>1416</v>
      </c>
      <c r="I354" s="1" t="s">
        <v>1425</v>
      </c>
      <c r="J354" s="1" t="s">
        <v>2090</v>
      </c>
      <c r="K354" s="8" t="str">
        <f t="shared" si="5"/>
        <v>insert into BUSINDEX values('PPIQ','SQNGH211X','2017','12','1123','FINAL','Index','Producers Price Index - PPI','Inputs (ANZSIC06) - NZSIOC level 4, Base: Dec. 2010 quarter (=1000)','Accommodation');</v>
      </c>
    </row>
    <row r="355" spans="1:11" x14ac:dyDescent="0.3">
      <c r="A355" s="1" t="s">
        <v>1412</v>
      </c>
      <c r="B355" s="1" t="s">
        <v>2245</v>
      </c>
      <c r="C355" s="1" t="s">
        <v>1473</v>
      </c>
      <c r="D355" s="1" t="s">
        <v>1308</v>
      </c>
      <c r="E355" s="1" t="s">
        <v>2246</v>
      </c>
      <c r="F355" s="1" t="s">
        <v>1328</v>
      </c>
      <c r="G355" s="1" t="s">
        <v>1291</v>
      </c>
      <c r="H355" s="1" t="s">
        <v>1416</v>
      </c>
      <c r="I355" s="1" t="s">
        <v>1462</v>
      </c>
      <c r="J355" s="1" t="s">
        <v>2093</v>
      </c>
      <c r="K355" s="8" t="str">
        <f t="shared" si="5"/>
        <v>insert into BUSINDEX values('PPIQ','SQNII1300','2003','12','766','REVISED','Index','Producers Price Index - PPI','Inputs (ANZSIC06) - NZSIOC level 3, Base: Dec. 2010 quarter (=1000)','Postal, Courier Transport Support, and Warehousing Services.');</v>
      </c>
    </row>
    <row r="356" spans="1:11" x14ac:dyDescent="0.3">
      <c r="A356" s="1" t="s">
        <v>1412</v>
      </c>
      <c r="B356" s="1" t="s">
        <v>2247</v>
      </c>
      <c r="C356" s="1" t="s">
        <v>1414</v>
      </c>
      <c r="D356" s="1" t="s">
        <v>1308</v>
      </c>
      <c r="E356" s="1" t="s">
        <v>2248</v>
      </c>
      <c r="F356" s="1" t="s">
        <v>1290</v>
      </c>
      <c r="G356" s="1" t="s">
        <v>1291</v>
      </c>
      <c r="H356" s="1" t="s">
        <v>1416</v>
      </c>
      <c r="I356" s="1" t="s">
        <v>1417</v>
      </c>
      <c r="J356" s="1" t="s">
        <v>2096</v>
      </c>
      <c r="K356" s="8" t="str">
        <f t="shared" si="5"/>
        <v>insert into BUSINDEX values('PPIQ','SQNKK0000','2016','12','1063','FINAL','Index','Producers Price Index - PPI','Inputs (ANZSIC06) - NZSIOC level 1, Base: Dec. 2010 quarter (=1000)','Financial and Insurance Services');</v>
      </c>
    </row>
    <row r="357" spans="1:11" x14ac:dyDescent="0.3">
      <c r="A357" s="1" t="s">
        <v>1412</v>
      </c>
      <c r="B357" s="1" t="s">
        <v>2249</v>
      </c>
      <c r="C357" s="1" t="s">
        <v>1423</v>
      </c>
      <c r="D357" s="1" t="s">
        <v>1323</v>
      </c>
      <c r="E357" s="1" t="s">
        <v>2250</v>
      </c>
      <c r="F357" s="1" t="s">
        <v>1290</v>
      </c>
      <c r="G357" s="1" t="s">
        <v>1291</v>
      </c>
      <c r="H357" s="1" t="s">
        <v>1416</v>
      </c>
      <c r="I357" s="1" t="s">
        <v>1417</v>
      </c>
      <c r="J357" s="1" t="s">
        <v>2099</v>
      </c>
      <c r="K357" s="8" t="str">
        <f t="shared" si="5"/>
        <v>insert into BUSINDEX values('PPIQ','SQNLL0001','2019','6','1214','FINAL','Index','Producers Price Index - PPI','Inputs (ANZSIC06) - NZSIOC level 1, Base: Dec. 2010 quarter (=1000)','Rental, Hiring and Real Estate Services excl OOD');</v>
      </c>
    </row>
    <row r="358" spans="1:11" x14ac:dyDescent="0.3">
      <c r="A358" s="1" t="s">
        <v>1412</v>
      </c>
      <c r="B358" s="1" t="s">
        <v>2251</v>
      </c>
      <c r="C358" s="1" t="s">
        <v>1331</v>
      </c>
      <c r="D358" s="1" t="s">
        <v>1323</v>
      </c>
      <c r="E358" s="1" t="s">
        <v>2252</v>
      </c>
      <c r="F358" s="1" t="s">
        <v>1290</v>
      </c>
      <c r="G358" s="1" t="s">
        <v>1291</v>
      </c>
      <c r="H358" s="1" t="s">
        <v>1416</v>
      </c>
      <c r="I358" s="1" t="s">
        <v>1457</v>
      </c>
      <c r="J358" s="1" t="s">
        <v>1509</v>
      </c>
      <c r="K358" s="8" t="str">
        <f t="shared" si="5"/>
        <v>insert into BUSINDEX values('PPIQ','SQNLL2000','2005','6','717.751479','FINAL','Index','Producers Price Index - PPI','Inputs (ANZSIC06) - NZSIOC level 2, Base: Dec. 2010 quarter (=1000)','Owner-Occupied Property Operation (National Accounts Only)');</v>
      </c>
    </row>
    <row r="359" spans="1:11" x14ac:dyDescent="0.3">
      <c r="A359" s="1" t="s">
        <v>1412</v>
      </c>
      <c r="B359" s="1" t="s">
        <v>2253</v>
      </c>
      <c r="C359" s="1" t="s">
        <v>1322</v>
      </c>
      <c r="D359" s="1" t="s">
        <v>1323</v>
      </c>
      <c r="E359" s="1" t="s">
        <v>1950</v>
      </c>
      <c r="F359" s="1" t="s">
        <v>1290</v>
      </c>
      <c r="G359" s="1" t="s">
        <v>1291</v>
      </c>
      <c r="H359" s="1" t="s">
        <v>1416</v>
      </c>
      <c r="I359" s="1" t="s">
        <v>1425</v>
      </c>
      <c r="J359" s="1" t="s">
        <v>2104</v>
      </c>
      <c r="K359" s="8" t="str">
        <f t="shared" si="5"/>
        <v>insert into BUSINDEX values('PPIQ','SQNMN111X','2018','6','1164','FINAL','Index','Producers Price Index - PPI','Inputs (ANZSIC06) - NZSIOC level 4, Base: Dec. 2010 quarter (=1000)','Scientific, Architectural and Engineering Services');</v>
      </c>
    </row>
    <row r="360" spans="1:11" x14ac:dyDescent="0.3">
      <c r="A360" s="1" t="s">
        <v>1412</v>
      </c>
      <c r="B360" s="1" t="s">
        <v>2254</v>
      </c>
      <c r="C360" s="1" t="s">
        <v>1318</v>
      </c>
      <c r="D360" s="1" t="s">
        <v>1323</v>
      </c>
      <c r="E360" s="1" t="s">
        <v>2255</v>
      </c>
      <c r="F360" s="1" t="s">
        <v>1290</v>
      </c>
      <c r="G360" s="1" t="s">
        <v>1291</v>
      </c>
      <c r="H360" s="1" t="s">
        <v>1416</v>
      </c>
      <c r="I360" s="1" t="s">
        <v>1417</v>
      </c>
      <c r="J360" s="1" t="s">
        <v>2256</v>
      </c>
      <c r="K360" s="8" t="str">
        <f t="shared" si="5"/>
        <v>insert into BUSINDEX values('PPIQ','SQNOO0000','2004','6','836','FINAL','Index','Producers Price Index - PPI','Inputs (ANZSIC06) - NZSIOC level 1, Base: Dec. 2010 quarter (=1000)','Public Administration and Safety');</v>
      </c>
    </row>
    <row r="361" spans="1:11" x14ac:dyDescent="0.3">
      <c r="A361" s="1" t="s">
        <v>1412</v>
      </c>
      <c r="B361" s="1" t="s">
        <v>2257</v>
      </c>
      <c r="C361" s="1" t="s">
        <v>1423</v>
      </c>
      <c r="D361" s="1" t="s">
        <v>1297</v>
      </c>
      <c r="E361" s="1" t="s">
        <v>2258</v>
      </c>
      <c r="F361" s="1" t="s">
        <v>1290</v>
      </c>
      <c r="G361" s="1" t="s">
        <v>1291</v>
      </c>
      <c r="H361" s="1" t="s">
        <v>1416</v>
      </c>
      <c r="I361" s="1" t="s">
        <v>1417</v>
      </c>
      <c r="J361" s="1" t="s">
        <v>1517</v>
      </c>
      <c r="K361" s="8" t="str">
        <f t="shared" si="5"/>
        <v>insert into BUSINDEX values('PPIQ','SQNPP0000','2019','9','1168','FINAL','Index','Producers Price Index - PPI','Inputs (ANZSIC06) - NZSIOC level 1, Base: Dec. 2010 quarter (=1000)','Education and Training');</v>
      </c>
    </row>
    <row r="362" spans="1:11" x14ac:dyDescent="0.3">
      <c r="A362" s="1" t="s">
        <v>1412</v>
      </c>
      <c r="B362" s="1" t="s">
        <v>2259</v>
      </c>
      <c r="C362" s="1" t="s">
        <v>1414</v>
      </c>
      <c r="D362" s="1" t="s">
        <v>1308</v>
      </c>
      <c r="E362" s="1" t="s">
        <v>2260</v>
      </c>
      <c r="F362" s="1" t="s">
        <v>1290</v>
      </c>
      <c r="G362" s="1" t="s">
        <v>1291</v>
      </c>
      <c r="H362" s="1" t="s">
        <v>1416</v>
      </c>
      <c r="I362" s="1" t="s">
        <v>1425</v>
      </c>
      <c r="J362" s="1" t="s">
        <v>2261</v>
      </c>
      <c r="K362" s="8" t="str">
        <f t="shared" si="5"/>
        <v>insert into BUSINDEX values('PPIQ','SQNQQ112X','2016','12','1079','FINAL','Index','Producers Price Index - PPI','Inputs (ANZSIC06) - NZSIOC level 4, Base: Dec. 2010 quarter (=1000)','Medical and Other Health Care Services');</v>
      </c>
    </row>
    <row r="363" spans="1:11" x14ac:dyDescent="0.3">
      <c r="A363" s="1" t="s">
        <v>1412</v>
      </c>
      <c r="B363" s="1" t="s">
        <v>2262</v>
      </c>
      <c r="C363" s="1" t="s">
        <v>1301</v>
      </c>
      <c r="D363" s="1" t="s">
        <v>1308</v>
      </c>
      <c r="E363" s="1" t="s">
        <v>2263</v>
      </c>
      <c r="F363" s="1" t="s">
        <v>1290</v>
      </c>
      <c r="G363" s="1" t="s">
        <v>1291</v>
      </c>
      <c r="H363" s="1" t="s">
        <v>1416</v>
      </c>
      <c r="I363" s="1" t="s">
        <v>1425</v>
      </c>
      <c r="J363" s="1" t="s">
        <v>1618</v>
      </c>
      <c r="K363" s="8" t="str">
        <f t="shared" si="5"/>
        <v>insert into BUSINDEX values('PPIQ','SQNRS211X','2002','12','801','FINAL','Index','Producers Price Index - PPI','Inputs (ANZSIC06) - NZSIOC level 4, Base: Dec. 2010 quarter (=1000)','Repair and Maintenance');</v>
      </c>
    </row>
    <row r="364" spans="1:11" x14ac:dyDescent="0.3">
      <c r="A364" s="1" t="s">
        <v>1412</v>
      </c>
      <c r="B364" s="1" t="s">
        <v>2264</v>
      </c>
      <c r="C364" s="1" t="s">
        <v>1373</v>
      </c>
      <c r="D364" s="1" t="s">
        <v>1288</v>
      </c>
      <c r="E364" s="1" t="s">
        <v>2265</v>
      </c>
      <c r="F364" s="1" t="s">
        <v>1290</v>
      </c>
      <c r="G364" s="1" t="s">
        <v>1291</v>
      </c>
      <c r="H364" s="1" t="s">
        <v>1416</v>
      </c>
      <c r="I364" s="1" t="s">
        <v>1523</v>
      </c>
      <c r="J364" s="1" t="s">
        <v>1421</v>
      </c>
      <c r="K364" s="8" t="str">
        <f t="shared" si="5"/>
        <v>insert into BUSINDEX values('PPIQ','SQUAA0000','2011','3','1059','FINAL','Index','Producers Price Index - PPI','Outputs (ANZSIC06) - NZSIOC level 1, Base: Dec. 2010 quarter (=1000)','Agriculture, Forestry and Fishing');</v>
      </c>
    </row>
    <row r="365" spans="1:11" x14ac:dyDescent="0.3">
      <c r="A365" s="1" t="s">
        <v>1412</v>
      </c>
      <c r="B365" s="1" t="s">
        <v>2266</v>
      </c>
      <c r="C365" s="1" t="s">
        <v>1347</v>
      </c>
      <c r="D365" s="1" t="s">
        <v>1288</v>
      </c>
      <c r="E365" s="1" t="s">
        <v>2267</v>
      </c>
      <c r="F365" s="1" t="s">
        <v>1290</v>
      </c>
      <c r="G365" s="1" t="s">
        <v>1291</v>
      </c>
      <c r="H365" s="1" t="s">
        <v>1416</v>
      </c>
      <c r="I365" s="1" t="s">
        <v>1535</v>
      </c>
      <c r="J365" s="1" t="s">
        <v>1426</v>
      </c>
      <c r="K365" s="8" t="str">
        <f t="shared" si="5"/>
        <v>insert into BUSINDEX values('PPIQ','SQUAA1310','1997','3','501','FINAL','Index','Producers Price Index - PPI','Outputs (ANZSIC06) - NZSIOC level 4, Base: Dec. 2010 quarter (=1000)','Dairy Cattle Farming');</v>
      </c>
    </row>
    <row r="366" spans="1:11" x14ac:dyDescent="0.3">
      <c r="A366" s="1" t="s">
        <v>1412</v>
      </c>
      <c r="B366" s="1" t="s">
        <v>2268</v>
      </c>
      <c r="C366" s="1" t="s">
        <v>1443</v>
      </c>
      <c r="D366" s="1" t="s">
        <v>1288</v>
      </c>
      <c r="E366" s="1" t="s">
        <v>2269</v>
      </c>
      <c r="F366" s="1" t="s">
        <v>1290</v>
      </c>
      <c r="G366" s="1" t="s">
        <v>1291</v>
      </c>
      <c r="H366" s="1" t="s">
        <v>1416</v>
      </c>
      <c r="I366" s="1" t="s">
        <v>1573</v>
      </c>
      <c r="J366" s="1" t="s">
        <v>2202</v>
      </c>
      <c r="K366" s="8" t="str">
        <f t="shared" si="5"/>
        <v>insert into BUSINDEX values('PPIQ','SQUAA3000','2010','3','967','FINAL','Index','Producers Price Index - PPI','Outputs (ANZSIC06) - NZSIOC level 2, Base: Dec. 2010 quarter (=1000)','Fishing, Aquaculture and Agriculture, Forestry and Fishing Support Services');</v>
      </c>
    </row>
    <row r="367" spans="1:11" x14ac:dyDescent="0.3">
      <c r="A367" s="1" t="s">
        <v>1412</v>
      </c>
      <c r="B367" s="1" t="s">
        <v>2270</v>
      </c>
      <c r="C367" s="1" t="s">
        <v>1335</v>
      </c>
      <c r="D367" s="1" t="s">
        <v>1288</v>
      </c>
      <c r="E367" s="1" t="s">
        <v>2271</v>
      </c>
      <c r="F367" s="1" t="s">
        <v>1290</v>
      </c>
      <c r="G367" s="1" t="s">
        <v>1291</v>
      </c>
      <c r="H367" s="1" t="s">
        <v>1416</v>
      </c>
      <c r="I367" s="1" t="s">
        <v>1527</v>
      </c>
      <c r="J367" s="1" t="s">
        <v>2197</v>
      </c>
      <c r="K367" s="8" t="str">
        <f t="shared" si="5"/>
        <v>insert into BUSINDEX values('PPIQ','SQUBB1100','1996','3','445.945946','FINAL','Index','Producers Price Index - PPI','Outputs (ANZSIC06) - NZSIOC level 3, Base: Dec. 2010 quarter (=1000)','Construction');</v>
      </c>
    </row>
    <row r="368" spans="1:11" x14ac:dyDescent="0.3">
      <c r="A368" s="1" t="s">
        <v>1412</v>
      </c>
      <c r="B368" s="1" t="s">
        <v>2272</v>
      </c>
      <c r="C368" s="1" t="s">
        <v>1488</v>
      </c>
      <c r="D368" s="1" t="s">
        <v>1323</v>
      </c>
      <c r="E368" s="1" t="s">
        <v>2273</v>
      </c>
      <c r="F368" s="1" t="s">
        <v>1290</v>
      </c>
      <c r="G368" s="1" t="s">
        <v>1291</v>
      </c>
      <c r="H368" s="1" t="s">
        <v>1416</v>
      </c>
      <c r="I368" s="1" t="s">
        <v>1538</v>
      </c>
      <c r="J368" s="1" t="s">
        <v>2274</v>
      </c>
      <c r="K368" s="8" t="str">
        <f t="shared" si="5"/>
        <v>insert into BUSINDEX values('PPIQ','SQUC05120','2014','6','1105','FINAL','Index','Producers Price Index - PPI','Published output commodities, Base Dec 2009','Forestry and logging services');</v>
      </c>
    </row>
    <row r="369" spans="1:11" x14ac:dyDescent="0.3">
      <c r="A369" s="1" t="s">
        <v>1412</v>
      </c>
      <c r="B369" s="1" t="s">
        <v>2275</v>
      </c>
      <c r="C369" s="1" t="s">
        <v>1414</v>
      </c>
      <c r="D369" s="1" t="s">
        <v>1308</v>
      </c>
      <c r="E369" s="1" t="s">
        <v>1489</v>
      </c>
      <c r="F369" s="1" t="s">
        <v>1290</v>
      </c>
      <c r="G369" s="1" t="s">
        <v>1291</v>
      </c>
      <c r="H369" s="1" t="s">
        <v>1416</v>
      </c>
      <c r="I369" s="1" t="s">
        <v>1538</v>
      </c>
      <c r="J369" s="1" t="s">
        <v>2276</v>
      </c>
      <c r="K369" s="8" t="str">
        <f t="shared" si="5"/>
        <v>insert into BUSINDEX values('PPIQ','SQUC32100','2016','12','1035','FINAL','Index','Producers Price Index - PPI','Published output commodities, Base Dec 2009','Pulp, paper, and paperboard');</v>
      </c>
    </row>
    <row r="370" spans="1:11" x14ac:dyDescent="0.3">
      <c r="A370" s="1" t="s">
        <v>1412</v>
      </c>
      <c r="B370" s="1" t="s">
        <v>2277</v>
      </c>
      <c r="C370" s="1" t="s">
        <v>1369</v>
      </c>
      <c r="D370" s="1" t="s">
        <v>1288</v>
      </c>
      <c r="E370" s="1" t="s">
        <v>2278</v>
      </c>
      <c r="F370" s="1" t="s">
        <v>1290</v>
      </c>
      <c r="G370" s="1" t="s">
        <v>1291</v>
      </c>
      <c r="H370" s="1" t="s">
        <v>1416</v>
      </c>
      <c r="I370" s="1" t="s">
        <v>1538</v>
      </c>
      <c r="J370" s="1" t="s">
        <v>2279</v>
      </c>
      <c r="K370" s="8" t="str">
        <f t="shared" si="5"/>
        <v>insert into BUSINDEX values('PPIQ','SQUC37900','2012','3','1067','FINAL','Index','Producers Price Index - PPI','Published output commodities, Base Dec 2009','Stone &amp; bitumen');</v>
      </c>
    </row>
    <row r="371" spans="1:11" x14ac:dyDescent="0.3">
      <c r="A371" s="1" t="s">
        <v>1412</v>
      </c>
      <c r="B371" s="1" t="s">
        <v>2280</v>
      </c>
      <c r="C371" s="1" t="s">
        <v>1488</v>
      </c>
      <c r="D371" s="1" t="s">
        <v>1297</v>
      </c>
      <c r="E371" s="1" t="s">
        <v>1891</v>
      </c>
      <c r="F371" s="1" t="s">
        <v>1290</v>
      </c>
      <c r="G371" s="1" t="s">
        <v>1291</v>
      </c>
      <c r="H371" s="1" t="s">
        <v>1416</v>
      </c>
      <c r="I371" s="1" t="s">
        <v>1538</v>
      </c>
      <c r="J371" s="1" t="s">
        <v>2281</v>
      </c>
      <c r="K371" s="8" t="str">
        <f t="shared" si="5"/>
        <v>insert into BUSINDEX values('PPIQ','SQUC49100','2014','9','1289','FINAL','Index','Producers Price Index - PPI','Published output commodities, Base Dec 2009','Jewellery');</v>
      </c>
    </row>
    <row r="372" spans="1:11" x14ac:dyDescent="0.3">
      <c r="A372" s="1" t="s">
        <v>1412</v>
      </c>
      <c r="B372" s="1" t="s">
        <v>2282</v>
      </c>
      <c r="C372" s="1" t="s">
        <v>1287</v>
      </c>
      <c r="D372" s="1" t="s">
        <v>1288</v>
      </c>
      <c r="E372" s="1" t="s">
        <v>1465</v>
      </c>
      <c r="F372" s="1" t="s">
        <v>1290</v>
      </c>
      <c r="G372" s="1" t="s">
        <v>1291</v>
      </c>
      <c r="H372" s="1" t="s">
        <v>1416</v>
      </c>
      <c r="I372" s="1" t="s">
        <v>1538</v>
      </c>
      <c r="J372" s="1" t="s">
        <v>2283</v>
      </c>
      <c r="K372" s="8" t="str">
        <f t="shared" si="5"/>
        <v>insert into BUSINDEX values('PPIQ','SQUC73000','2017','3','1227','FINAL','Index','Producers Price Index - PPI','Published output commodities, Base Dec 2009','Accommodation services');</v>
      </c>
    </row>
    <row r="373" spans="1:11" x14ac:dyDescent="0.3">
      <c r="A373" s="1" t="s">
        <v>1412</v>
      </c>
      <c r="B373" s="1" t="s">
        <v>2284</v>
      </c>
      <c r="C373" s="1" t="s">
        <v>1423</v>
      </c>
      <c r="D373" s="1" t="s">
        <v>1297</v>
      </c>
      <c r="E373" s="1" t="s">
        <v>2285</v>
      </c>
      <c r="F373" s="1" t="s">
        <v>1290</v>
      </c>
      <c r="G373" s="1" t="s">
        <v>1291</v>
      </c>
      <c r="H373" s="1" t="s">
        <v>1416</v>
      </c>
      <c r="I373" s="1" t="s">
        <v>1538</v>
      </c>
      <c r="J373" s="1" t="s">
        <v>2286</v>
      </c>
      <c r="K373" s="8" t="str">
        <f t="shared" si="5"/>
        <v>insert into BUSINDEX values('PPIQ','SQUC81110','2019','9','864','FINAL','Index','Producers Price Index - PPI','Published output commodities, Base Dec 2009','Bank fees');</v>
      </c>
    </row>
    <row r="374" spans="1:11" x14ac:dyDescent="0.3">
      <c r="A374" s="1" t="s">
        <v>1412</v>
      </c>
      <c r="B374" s="1" t="s">
        <v>2287</v>
      </c>
      <c r="C374" s="1" t="s">
        <v>1443</v>
      </c>
      <c r="D374" s="1" t="s">
        <v>1297</v>
      </c>
      <c r="E374" s="1" t="s">
        <v>2077</v>
      </c>
      <c r="F374" s="1" t="s">
        <v>1290</v>
      </c>
      <c r="G374" s="1" t="s">
        <v>1291</v>
      </c>
      <c r="H374" s="1" t="s">
        <v>1416</v>
      </c>
      <c r="I374" s="1" t="s">
        <v>1538</v>
      </c>
      <c r="J374" s="1" t="s">
        <v>2288</v>
      </c>
      <c r="K374" s="8" t="str">
        <f t="shared" si="5"/>
        <v>insert into BUSINDEX values('PPIQ','SQUC92800','2010','9','1015','FINAL','Index','Producers Price Index - PPI','Published output commodities, Base Dec 2009','Other support services (eg call centre, secretarial, and gardening services)');</v>
      </c>
    </row>
    <row r="375" spans="1:11" x14ac:dyDescent="0.3">
      <c r="A375" s="1" t="s">
        <v>1412</v>
      </c>
      <c r="B375" s="1" t="s">
        <v>2289</v>
      </c>
      <c r="C375" s="1" t="s">
        <v>1655</v>
      </c>
      <c r="D375" s="1" t="s">
        <v>1297</v>
      </c>
      <c r="E375" s="1" t="s">
        <v>2290</v>
      </c>
      <c r="F375" s="1" t="s">
        <v>1290</v>
      </c>
      <c r="G375" s="1" t="s">
        <v>1291</v>
      </c>
      <c r="H375" s="1" t="s">
        <v>1416</v>
      </c>
      <c r="I375" s="1" t="s">
        <v>1535</v>
      </c>
      <c r="J375" s="1" t="s">
        <v>1838</v>
      </c>
      <c r="K375" s="8" t="str">
        <f t="shared" si="5"/>
        <v>insert into BUSINDEX values('PPIQ','SQUCC1110','2008','9','1007','FINAL','Index','Producers Price Index - PPI','Outputs (ANZSIC06) - NZSIOC level 4, Base: Dec. 2010 quarter (=1000)','Meat and Meat Product Manufacturing');</v>
      </c>
    </row>
    <row r="376" spans="1:11" x14ac:dyDescent="0.3">
      <c r="A376" s="1" t="s">
        <v>1412</v>
      </c>
      <c r="B376" s="1" t="s">
        <v>2291</v>
      </c>
      <c r="C376" s="1" t="s">
        <v>1339</v>
      </c>
      <c r="D376" s="1" t="s">
        <v>1297</v>
      </c>
      <c r="E376" s="1" t="s">
        <v>2292</v>
      </c>
      <c r="F376" s="1" t="s">
        <v>1290</v>
      </c>
      <c r="G376" s="1" t="s">
        <v>1291</v>
      </c>
      <c r="H376" s="1" t="s">
        <v>1416</v>
      </c>
      <c r="I376" s="1" t="s">
        <v>1527</v>
      </c>
      <c r="J376" s="1" t="s">
        <v>1567</v>
      </c>
      <c r="K376" s="8" t="str">
        <f t="shared" si="5"/>
        <v>insert into BUSINDEX values('PPIQ','SQUCC1500','1994','9','540.09434','FINAL','Index','Producers Price Index - PPI','Outputs (ANZSIC06) - NZSIOC level 3, Base: Dec. 2010 quarter (=1000)','Beverage and Tobacco Product Manufacturing');</v>
      </c>
    </row>
    <row r="377" spans="1:11" x14ac:dyDescent="0.3">
      <c r="A377" s="1" t="s">
        <v>1412</v>
      </c>
      <c r="B377" s="1" t="s">
        <v>2293</v>
      </c>
      <c r="C377" s="1" t="s">
        <v>1361</v>
      </c>
      <c r="D377" s="1" t="s">
        <v>1297</v>
      </c>
      <c r="E377" s="1" t="s">
        <v>2294</v>
      </c>
      <c r="F377" s="1" t="s">
        <v>1290</v>
      </c>
      <c r="G377" s="1" t="s">
        <v>1291</v>
      </c>
      <c r="H377" s="1" t="s">
        <v>1416</v>
      </c>
      <c r="I377" s="1" t="s">
        <v>1573</v>
      </c>
      <c r="J377" s="1" t="s">
        <v>2295</v>
      </c>
      <c r="K377" s="8" t="str">
        <f t="shared" si="5"/>
        <v>insert into BUSINDEX values('PPIQ','SQUCC3000','2007','9','987','FINAL','Index','Producers Price Index - PPI','Outputs (ANZSIC06) - NZSIOC level 2, Base: Dec. 2010 quarter (=1000)','Wood and Paper Products Manufacturing');</v>
      </c>
    </row>
    <row r="378" spans="1:11" x14ac:dyDescent="0.3">
      <c r="A378" s="1" t="s">
        <v>1412</v>
      </c>
      <c r="B378" s="1" t="s">
        <v>1844</v>
      </c>
      <c r="C378" s="1" t="s">
        <v>1365</v>
      </c>
      <c r="D378" s="1" t="s">
        <v>1297</v>
      </c>
      <c r="E378" s="1" t="s">
        <v>2296</v>
      </c>
      <c r="F378" s="1" t="s">
        <v>1290</v>
      </c>
      <c r="G378" s="1" t="s">
        <v>1291</v>
      </c>
      <c r="H378" s="1" t="s">
        <v>1416</v>
      </c>
      <c r="I378" s="1" t="s">
        <v>1527</v>
      </c>
      <c r="J378" s="1" t="s">
        <v>1469</v>
      </c>
      <c r="K378" s="8" t="str">
        <f t="shared" si="5"/>
        <v>insert into BUSINDEX values('PPIQ','SQUCC4100','2020','9','1019','FINAL','Index','Producers Price Index - PPI','Outputs (ANZSIC06) - NZSIOC level 3, Base: Dec. 2010 quarter (=1000)','Printing');</v>
      </c>
    </row>
    <row r="379" spans="1:11" x14ac:dyDescent="0.3">
      <c r="A379" s="1" t="s">
        <v>1412</v>
      </c>
      <c r="B379" s="1" t="s">
        <v>2297</v>
      </c>
      <c r="C379" s="1" t="s">
        <v>1533</v>
      </c>
      <c r="D379" s="1" t="s">
        <v>1297</v>
      </c>
      <c r="E379" s="1" t="s">
        <v>2298</v>
      </c>
      <c r="F379" s="1" t="s">
        <v>1290</v>
      </c>
      <c r="G379" s="1" t="s">
        <v>1291</v>
      </c>
      <c r="H379" s="1" t="s">
        <v>1416</v>
      </c>
      <c r="I379" s="1" t="s">
        <v>1535</v>
      </c>
      <c r="J379" s="1" t="s">
        <v>1847</v>
      </c>
      <c r="K379" s="8" t="str">
        <f t="shared" si="5"/>
        <v>insert into BUSINDEX values('PPIQ','SQUCC5310','2006','9','873','FINAL','Index','Producers Price Index - PPI','Outputs (ANZSIC06) - NZSIOC level 4, Base: Dec. 2010 quarter (=1000)','Polymer Product and Rubber Product Manufacturing');</v>
      </c>
    </row>
    <row r="380" spans="1:11" x14ac:dyDescent="0.3">
      <c r="A380" s="1" t="s">
        <v>1412</v>
      </c>
      <c r="B380" s="1" t="s">
        <v>1848</v>
      </c>
      <c r="C380" s="1" t="s">
        <v>1423</v>
      </c>
      <c r="D380" s="1" t="s">
        <v>1297</v>
      </c>
      <c r="E380" s="1" t="s">
        <v>1624</v>
      </c>
      <c r="F380" s="1" t="s">
        <v>1290</v>
      </c>
      <c r="G380" s="1" t="s">
        <v>1291</v>
      </c>
      <c r="H380" s="1" t="s">
        <v>1416</v>
      </c>
      <c r="I380" s="1" t="s">
        <v>1535</v>
      </c>
      <c r="J380" s="1" t="s">
        <v>1475</v>
      </c>
      <c r="K380" s="8" t="str">
        <f t="shared" si="5"/>
        <v>insert into BUSINDEX values('PPIQ','SQUCC7110','2019','9','1029','FINAL','Index','Producers Price Index - PPI','Outputs (ANZSIC06) - NZSIOC level 4, Base: Dec. 2010 quarter (=1000)','Primary Metal and Metal Product Manufacturing');</v>
      </c>
    </row>
    <row r="381" spans="1:11" x14ac:dyDescent="0.3">
      <c r="A381" s="1" t="s">
        <v>1412</v>
      </c>
      <c r="B381" s="1" t="s">
        <v>2299</v>
      </c>
      <c r="C381" s="1" t="s">
        <v>1331</v>
      </c>
      <c r="D381" s="1" t="s">
        <v>1297</v>
      </c>
      <c r="E381" s="1" t="s">
        <v>2300</v>
      </c>
      <c r="F381" s="1" t="s">
        <v>1290</v>
      </c>
      <c r="G381" s="1" t="s">
        <v>1291</v>
      </c>
      <c r="H381" s="1" t="s">
        <v>1416</v>
      </c>
      <c r="I381" s="1" t="s">
        <v>1535</v>
      </c>
      <c r="J381" s="1" t="s">
        <v>2301</v>
      </c>
      <c r="K381" s="8" t="str">
        <f t="shared" si="5"/>
        <v>insert into BUSINDEX values('PPIQ','SQUCC8210','2005','9','851','FINAL','Index','Producers Price Index - PPI','Outputs (ANZSIC06) - NZSIOC level 4, Base: Dec. 2010 quarter (=1000)','Electronic and Electrical Equipment Manufacturing');</v>
      </c>
    </row>
    <row r="382" spans="1:11" x14ac:dyDescent="0.3">
      <c r="A382" s="1" t="s">
        <v>1412</v>
      </c>
      <c r="B382" s="1" t="s">
        <v>2302</v>
      </c>
      <c r="C382" s="1" t="s">
        <v>1322</v>
      </c>
      <c r="D382" s="1" t="s">
        <v>1297</v>
      </c>
      <c r="E382" s="1" t="s">
        <v>2303</v>
      </c>
      <c r="F382" s="1" t="s">
        <v>1290</v>
      </c>
      <c r="G382" s="1" t="s">
        <v>1291</v>
      </c>
      <c r="H382" s="1" t="s">
        <v>1416</v>
      </c>
      <c r="I382" s="1" t="s">
        <v>1523</v>
      </c>
      <c r="J382" s="1" t="s">
        <v>2010</v>
      </c>
      <c r="K382" s="8" t="str">
        <f t="shared" si="5"/>
        <v>insert into BUSINDEX values('PPIQ','SQUDD0000','2018','9','1260','FINAL','Index','Producers Price Index - PPI','Outputs (ANZSIC06) - NZSIOC level 1, Base: Dec. 2010 quarter (=1000)','Electricity, Gas, Water and Waste Services');</v>
      </c>
    </row>
    <row r="383" spans="1:11" x14ac:dyDescent="0.3">
      <c r="A383" s="1" t="s">
        <v>1412</v>
      </c>
      <c r="B383" s="1" t="s">
        <v>2304</v>
      </c>
      <c r="C383" s="1" t="s">
        <v>1318</v>
      </c>
      <c r="D383" s="1" t="s">
        <v>1297</v>
      </c>
      <c r="E383" s="1" t="s">
        <v>1572</v>
      </c>
      <c r="F383" s="1" t="s">
        <v>1290</v>
      </c>
      <c r="G383" s="1" t="s">
        <v>1291</v>
      </c>
      <c r="H383" s="1" t="s">
        <v>1416</v>
      </c>
      <c r="I383" s="1" t="s">
        <v>1535</v>
      </c>
      <c r="J383" s="1" t="s">
        <v>2305</v>
      </c>
      <c r="K383" s="8" t="str">
        <f t="shared" si="5"/>
        <v>insert into BUSINDEX values('PPIQ','SQUEE1120','2004','9','832','FINAL','Index','Producers Price Index - PPI','Outputs (ANZSIC06) - NZSIOC level 4, Base: Dec. 2010 quarter (=1000)','Residential Building Construction');</v>
      </c>
    </row>
    <row r="384" spans="1:11" x14ac:dyDescent="0.3">
      <c r="A384" s="1" t="s">
        <v>1412</v>
      </c>
      <c r="B384" s="1" t="s">
        <v>2306</v>
      </c>
      <c r="C384" s="1" t="s">
        <v>1287</v>
      </c>
      <c r="D384" s="1" t="s">
        <v>1297</v>
      </c>
      <c r="E384" s="1" t="s">
        <v>2278</v>
      </c>
      <c r="F384" s="1" t="s">
        <v>1290</v>
      </c>
      <c r="G384" s="1" t="s">
        <v>1291</v>
      </c>
      <c r="H384" s="1" t="s">
        <v>1416</v>
      </c>
      <c r="I384" s="1" t="s">
        <v>1523</v>
      </c>
      <c r="J384" s="1" t="s">
        <v>1592</v>
      </c>
      <c r="K384" s="8" t="str">
        <f t="shared" si="5"/>
        <v>insert into BUSINDEX values('PPIQ','SQUFF0000','2017','9','1067','FINAL','Index','Producers Price Index - PPI','Outputs (ANZSIC06) - NZSIOC level 1, Base: Dec. 2010 quarter (=1000)','Wholesale Trade');</v>
      </c>
    </row>
    <row r="385" spans="1:11" x14ac:dyDescent="0.3">
      <c r="A385" s="1" t="s">
        <v>1412</v>
      </c>
      <c r="B385" s="1" t="s">
        <v>2307</v>
      </c>
      <c r="C385" s="1" t="s">
        <v>1473</v>
      </c>
      <c r="D385" s="1" t="s">
        <v>1297</v>
      </c>
      <c r="E385" s="1" t="s">
        <v>1550</v>
      </c>
      <c r="F385" s="1" t="s">
        <v>1290</v>
      </c>
      <c r="G385" s="1" t="s">
        <v>1291</v>
      </c>
      <c r="H385" s="1" t="s">
        <v>1416</v>
      </c>
      <c r="I385" s="1" t="s">
        <v>1535</v>
      </c>
      <c r="J385" s="1" t="s">
        <v>2308</v>
      </c>
      <c r="K385" s="8" t="str">
        <f t="shared" si="5"/>
        <v>insert into BUSINDEX values('PPIQ','SQUFF1150','2003','9','939','FINAL','Index','Producers Price Index - PPI','Outputs (ANZSIC06) - NZSIOC level 4, Base: Dec. 2010 quarter (=1000)','Other Goods Wholesaling');</v>
      </c>
    </row>
    <row r="386" spans="1:11" x14ac:dyDescent="0.3">
      <c r="A386" s="1" t="s">
        <v>1412</v>
      </c>
      <c r="B386" s="1" t="s">
        <v>2309</v>
      </c>
      <c r="C386" s="1" t="s">
        <v>1414</v>
      </c>
      <c r="D386" s="1" t="s">
        <v>1297</v>
      </c>
      <c r="E386" s="1" t="s">
        <v>2159</v>
      </c>
      <c r="F386" s="1" t="s">
        <v>1328</v>
      </c>
      <c r="G386" s="1" t="s">
        <v>1291</v>
      </c>
      <c r="H386" s="1" t="s">
        <v>1416</v>
      </c>
      <c r="I386" s="1" t="s">
        <v>1527</v>
      </c>
      <c r="J386" s="1" t="s">
        <v>2017</v>
      </c>
      <c r="K386" s="8" t="str">
        <f t="shared" si="5"/>
        <v>insert into BUSINDEX values('PPIQ','SQUGH1300','2016','9','992','REVISED','Index','Producers Price Index - PPI','Outputs (ANZSIC06) - NZSIOC level 3, Base: Dec. 2010 quarter (=1000)','Other Store-Based Retailing and Non Store Retailing');</v>
      </c>
    </row>
    <row r="387" spans="1:11" x14ac:dyDescent="0.3">
      <c r="A387" s="1" t="s">
        <v>1412</v>
      </c>
      <c r="B387" s="1" t="s">
        <v>2310</v>
      </c>
      <c r="C387" s="1" t="s">
        <v>1301</v>
      </c>
      <c r="D387" s="1" t="s">
        <v>1297</v>
      </c>
      <c r="E387" s="1" t="s">
        <v>2311</v>
      </c>
      <c r="F387" s="1" t="s">
        <v>1290</v>
      </c>
      <c r="G387" s="1" t="s">
        <v>1291</v>
      </c>
      <c r="H387" s="1" t="s">
        <v>1416</v>
      </c>
      <c r="I387" s="1" t="s">
        <v>1527</v>
      </c>
      <c r="J387" s="1" t="s">
        <v>2279</v>
      </c>
      <c r="K387" s="8" t="str">
        <f t="shared" si="5"/>
        <v>insert into BUSINDEX values('PPIQ','SQUII1100','2002','9','731.723675','FINAL','Index','Producers Price Index - PPI','Outputs (ANZSIC06) - NZSIOC level 3, Base: Dec. 2010 quarter (=1000)','Stone &amp; bitumen');</v>
      </c>
    </row>
    <row r="388" spans="1:11" x14ac:dyDescent="0.3">
      <c r="A388" s="1" t="s">
        <v>1412</v>
      </c>
      <c r="B388" s="1" t="s">
        <v>2312</v>
      </c>
      <c r="C388" s="1" t="s">
        <v>1438</v>
      </c>
      <c r="D388" s="1" t="s">
        <v>1297</v>
      </c>
      <c r="E388" s="1" t="s">
        <v>2313</v>
      </c>
      <c r="F388" s="1" t="s">
        <v>1290</v>
      </c>
      <c r="G388" s="1" t="s">
        <v>1291</v>
      </c>
      <c r="H388" s="1" t="s">
        <v>1416</v>
      </c>
      <c r="I388" s="1" t="s">
        <v>1527</v>
      </c>
      <c r="J388" s="1" t="s">
        <v>2021</v>
      </c>
      <c r="K388" s="8" t="str">
        <f t="shared" ref="K388:K451" si="6">_xlfn.CONCAT("insert into ",$C$1," values(",A388,",",B388,",",C388,",",D388,",",E388,",",F388,",",G388,",",H388,",",I388,",",J388,");")</f>
        <v>insert into BUSINDEX values('PPIQ','SQUJJ1100','2015','9','1072','FINAL','Index','Producers Price Index - PPI','Outputs (ANZSIC06) - NZSIOC level 3, Base: Dec. 2010 quarter (=1000)','Information Media Services');</v>
      </c>
    </row>
    <row r="389" spans="1:11" x14ac:dyDescent="0.3">
      <c r="A389" s="1" t="s">
        <v>1412</v>
      </c>
      <c r="B389" s="1" t="s">
        <v>2314</v>
      </c>
      <c r="C389" s="1" t="s">
        <v>1389</v>
      </c>
      <c r="D389" s="1" t="s">
        <v>1297</v>
      </c>
      <c r="E389" s="1" t="s">
        <v>2315</v>
      </c>
      <c r="F389" s="1" t="s">
        <v>1290</v>
      </c>
      <c r="G389" s="1" t="s">
        <v>1291</v>
      </c>
      <c r="H389" s="1" t="s">
        <v>1416</v>
      </c>
      <c r="I389" s="1" t="s">
        <v>1527</v>
      </c>
      <c r="J389" s="1" t="s">
        <v>2316</v>
      </c>
      <c r="K389" s="8" t="str">
        <f t="shared" si="6"/>
        <v>insert into BUSINDEX values('PPIQ','SQUKK1300','2001','9','631.486881','FINAL','Index','Producers Price Index - PPI','Outputs (ANZSIC06) - NZSIOC level 3, Base: Dec. 2010 quarter (=1000)','Auxiliary Finance and Insurance Services');</v>
      </c>
    </row>
    <row r="390" spans="1:11" x14ac:dyDescent="0.3">
      <c r="A390" s="1" t="s">
        <v>1412</v>
      </c>
      <c r="B390" s="1" t="s">
        <v>2317</v>
      </c>
      <c r="C390" s="1" t="s">
        <v>1318</v>
      </c>
      <c r="D390" s="1" t="s">
        <v>1288</v>
      </c>
      <c r="E390" s="1" t="s">
        <v>2318</v>
      </c>
      <c r="F390" s="1" t="s">
        <v>1290</v>
      </c>
      <c r="G390" s="1" t="s">
        <v>1291</v>
      </c>
      <c r="H390" s="1" t="s">
        <v>1416</v>
      </c>
      <c r="I390" s="1" t="s">
        <v>1535</v>
      </c>
      <c r="J390" s="1" t="s">
        <v>2319</v>
      </c>
      <c r="K390" s="8" t="str">
        <f t="shared" si="6"/>
        <v>insert into BUSINDEX values('PPIQ','SQULL1210','2004','3','865','FINAL','Index','Producers Price Index - PPI','Outputs (ANZSIC06) - NZSIOC level 4, Base: Dec. 2010 quarter (=1000)','Residential Property Operation');</v>
      </c>
    </row>
    <row r="391" spans="1:11" x14ac:dyDescent="0.3">
      <c r="A391" s="1" t="s">
        <v>1412</v>
      </c>
      <c r="B391" s="1" t="s">
        <v>2320</v>
      </c>
      <c r="C391" s="1" t="s">
        <v>1287</v>
      </c>
      <c r="D391" s="1" t="s">
        <v>1288</v>
      </c>
      <c r="E391" s="1" t="s">
        <v>2321</v>
      </c>
      <c r="F391" s="1" t="s">
        <v>1290</v>
      </c>
      <c r="G391" s="1" t="s">
        <v>1291</v>
      </c>
      <c r="H391" s="1" t="s">
        <v>1416</v>
      </c>
      <c r="I391" s="1" t="s">
        <v>1523</v>
      </c>
      <c r="J391" s="1" t="s">
        <v>2026</v>
      </c>
      <c r="K391" s="8" t="str">
        <f t="shared" si="6"/>
        <v>insert into BUSINDEX values('PPIQ','SQUMN0000','2017','3','1110','FINAL','Index','Producers Price Index - PPI','Outputs (ANZSIC06) - NZSIOC level 1, Base: Dec. 2010 quarter (=1000)','Professional, Scientific, Technical, Administrative and Support Services');</v>
      </c>
    </row>
    <row r="392" spans="1:11" x14ac:dyDescent="0.3">
      <c r="A392" s="1" t="s">
        <v>1412</v>
      </c>
      <c r="B392" s="1" t="s">
        <v>2322</v>
      </c>
      <c r="C392" s="1" t="s">
        <v>1473</v>
      </c>
      <c r="D392" s="1" t="s">
        <v>1288</v>
      </c>
      <c r="E392" s="1" t="s">
        <v>2323</v>
      </c>
      <c r="F392" s="1" t="s">
        <v>1290</v>
      </c>
      <c r="G392" s="1" t="s">
        <v>1291</v>
      </c>
      <c r="H392" s="1" t="s">
        <v>1416</v>
      </c>
      <c r="I392" s="1" t="s">
        <v>1535</v>
      </c>
      <c r="J392" s="1" t="s">
        <v>2324</v>
      </c>
      <c r="K392" s="8" t="str">
        <f t="shared" si="6"/>
        <v>insert into BUSINDEX values('PPIQ','SQUMN1150','2003','3','896','FINAL','Index','Producers Price Index - PPI','Outputs (ANZSIC06) - NZSIOC level 4, Base: Dec. 2010 quarter (=1000)','Computer System Design and Related Services');</v>
      </c>
    </row>
    <row r="393" spans="1:11" x14ac:dyDescent="0.3">
      <c r="A393" s="1" t="s">
        <v>1412</v>
      </c>
      <c r="B393" s="1" t="s">
        <v>2325</v>
      </c>
      <c r="C393" s="1" t="s">
        <v>1414</v>
      </c>
      <c r="D393" s="1" t="s">
        <v>1288</v>
      </c>
      <c r="E393" s="1" t="s">
        <v>2326</v>
      </c>
      <c r="F393" s="1" t="s">
        <v>1290</v>
      </c>
      <c r="G393" s="1" t="s">
        <v>1291</v>
      </c>
      <c r="H393" s="1" t="s">
        <v>1416</v>
      </c>
      <c r="I393" s="1" t="s">
        <v>1573</v>
      </c>
      <c r="J393" s="1" t="s">
        <v>2286</v>
      </c>
      <c r="K393" s="8" t="str">
        <f t="shared" si="6"/>
        <v>insert into BUSINDEX values('PPIQ','SQURS2000','2016','3','1145','FINAL','Index','Producers Price Index - PPI','Outputs (ANZSIC06) - NZSIOC level 2, Base: Dec. 2010 quarter (=1000)','Bank fees');</v>
      </c>
    </row>
    <row r="394" spans="1:11" x14ac:dyDescent="0.3">
      <c r="A394" s="1" t="s">
        <v>1285</v>
      </c>
      <c r="B394" s="1" t="s">
        <v>2327</v>
      </c>
      <c r="C394" s="1" t="s">
        <v>1498</v>
      </c>
      <c r="D394" s="1" t="s">
        <v>1297</v>
      </c>
      <c r="E394" s="1" t="s">
        <v>1309</v>
      </c>
      <c r="F394" s="1" t="s">
        <v>1290</v>
      </c>
      <c r="G394" s="1" t="s">
        <v>1291</v>
      </c>
      <c r="H394" s="1" t="s">
        <v>1292</v>
      </c>
      <c r="I394" s="1" t="s">
        <v>1621</v>
      </c>
      <c r="J394" s="1" t="s">
        <v>2328</v>
      </c>
      <c r="K394" s="8" t="str">
        <f t="shared" si="6"/>
        <v>insert into BUSINDEX values('CEPQ','S2423','1999','9','1000','FINAL','Index','Capital Goods Price Index - CEP','Price Index by Item - Plant, Machinery and Equipment (Base: Sept 1999 = 1000)','Steam generators (except central heating boilers) and parts thereof');</v>
      </c>
    </row>
    <row r="395" spans="1:11" x14ac:dyDescent="0.3">
      <c r="A395" s="1" t="s">
        <v>1285</v>
      </c>
      <c r="B395" s="1" t="s">
        <v>2329</v>
      </c>
      <c r="C395" s="1" t="s">
        <v>1473</v>
      </c>
      <c r="D395" s="1" t="s">
        <v>1288</v>
      </c>
      <c r="E395" s="1" t="s">
        <v>2260</v>
      </c>
      <c r="F395" s="1" t="s">
        <v>1290</v>
      </c>
      <c r="G395" s="1" t="s">
        <v>1291</v>
      </c>
      <c r="H395" s="1" t="s">
        <v>1292</v>
      </c>
      <c r="I395" s="1" t="s">
        <v>1621</v>
      </c>
      <c r="J395" s="1" t="s">
        <v>2330</v>
      </c>
      <c r="K395" s="8" t="str">
        <f t="shared" si="6"/>
        <v>insert into BUSINDEX values('CEPQ','S2441','2003','3','1079','FINAL','Index','Capital Goods Price Index - CEP','Price Index by Item - Plant, Machinery and Equipment (Base: Sept 1999 = 1000)','Agriculture or forestry machinery and parts thereof');</v>
      </c>
    </row>
    <row r="396" spans="1:11" x14ac:dyDescent="0.3">
      <c r="A396" s="1" t="s">
        <v>1285</v>
      </c>
      <c r="B396" s="1" t="s">
        <v>2331</v>
      </c>
      <c r="C396" s="1" t="s">
        <v>1533</v>
      </c>
      <c r="D396" s="1" t="s">
        <v>1297</v>
      </c>
      <c r="E396" s="1" t="s">
        <v>2332</v>
      </c>
      <c r="F396" s="1" t="s">
        <v>1290</v>
      </c>
      <c r="G396" s="1" t="s">
        <v>1291</v>
      </c>
      <c r="H396" s="1" t="s">
        <v>1292</v>
      </c>
      <c r="I396" s="1" t="s">
        <v>1621</v>
      </c>
      <c r="J396" s="1" t="s">
        <v>2333</v>
      </c>
      <c r="K396" s="8" t="str">
        <f t="shared" si="6"/>
        <v>insert into BUSINDEX values('CEPQ','S2451','2006','9','945','FINAL','Index','Capital Goods Price Index - CEP','Price Index by Item - Plant, Machinery and Equipment (Base: Sept 1999 = 1000)','Office and accounting machinery and parts and accessories thereof');</v>
      </c>
    </row>
    <row r="397" spans="1:11" x14ac:dyDescent="0.3">
      <c r="A397" s="1" t="s">
        <v>1285</v>
      </c>
      <c r="B397" s="1" t="s">
        <v>2334</v>
      </c>
      <c r="C397" s="1" t="s">
        <v>1443</v>
      </c>
      <c r="D397" s="1" t="s">
        <v>1288</v>
      </c>
      <c r="E397" s="1" t="s">
        <v>2335</v>
      </c>
      <c r="F397" s="1" t="s">
        <v>1290</v>
      </c>
      <c r="G397" s="1" t="s">
        <v>1291</v>
      </c>
      <c r="H397" s="1" t="s">
        <v>1292</v>
      </c>
      <c r="I397" s="1" t="s">
        <v>1621</v>
      </c>
      <c r="J397" s="1" t="s">
        <v>2336</v>
      </c>
      <c r="K397" s="8" t="str">
        <f t="shared" si="6"/>
        <v>insert into BUSINDEX values('CEPQ','S2472','2010','3','866','FINAL','Index','Capital Goods Price Index - CEP','Price Index by Item - Plant, Machinery and Equipment (Base: Sept 1999 = 1000)','Television and radio transmitters and apparatus for line telephony telegraphy; parts and accessories');</v>
      </c>
    </row>
    <row r="398" spans="1:11" x14ac:dyDescent="0.3">
      <c r="A398" s="1" t="s">
        <v>1285</v>
      </c>
      <c r="B398" s="1" t="s">
        <v>1893</v>
      </c>
      <c r="C398" s="1" t="s">
        <v>1553</v>
      </c>
      <c r="D398" s="1" t="s">
        <v>1288</v>
      </c>
      <c r="E398" s="1" t="s">
        <v>2337</v>
      </c>
      <c r="F398" s="1" t="s">
        <v>1290</v>
      </c>
      <c r="G398" s="1" t="s">
        <v>1291</v>
      </c>
      <c r="H398" s="1" t="s">
        <v>1292</v>
      </c>
      <c r="I398" s="1" t="s">
        <v>1293</v>
      </c>
      <c r="J398" s="1" t="s">
        <v>1895</v>
      </c>
      <c r="K398" s="8" t="str">
        <f t="shared" si="6"/>
        <v>insert into BUSINDEX values('CEPQ','S2AA','2021','3','2443','FINAL','Index','Capital Goods Price Index - CEP','Price Index by Item of Capital Goods; (Base:September Quarter 1999 = 1000)','Dwellings and Outbuildings');</v>
      </c>
    </row>
    <row r="399" spans="1:11" x14ac:dyDescent="0.3">
      <c r="A399" s="1" t="s">
        <v>1285</v>
      </c>
      <c r="B399" s="1" t="s">
        <v>2338</v>
      </c>
      <c r="C399" s="1" t="s">
        <v>1460</v>
      </c>
      <c r="D399" s="1" t="s">
        <v>1297</v>
      </c>
      <c r="E399" s="1" t="s">
        <v>2339</v>
      </c>
      <c r="F399" s="1" t="s">
        <v>1290</v>
      </c>
      <c r="G399" s="1" t="s">
        <v>1291</v>
      </c>
      <c r="H399" s="1" t="s">
        <v>1292</v>
      </c>
      <c r="I399" s="1" t="s">
        <v>1293</v>
      </c>
      <c r="J399" s="1" t="s">
        <v>2340</v>
      </c>
      <c r="K399" s="8" t="str">
        <f t="shared" si="6"/>
        <v>insert into BUSINDEX values('CEPQ','S2BI','1998','9','997.366111','FINAL','Index','Capital Goods Price Index - CEP','Price Index by Item of Capital Goods; (Base:September Quarter 1999 = 1000)','Other Non-Residential Buildings');</v>
      </c>
    </row>
    <row r="400" spans="1:11" x14ac:dyDescent="0.3">
      <c r="A400" s="1" t="s">
        <v>1285</v>
      </c>
      <c r="B400" s="1" t="s">
        <v>1898</v>
      </c>
      <c r="C400" s="1" t="s">
        <v>1361</v>
      </c>
      <c r="D400" s="1" t="s">
        <v>1297</v>
      </c>
      <c r="E400" s="1" t="s">
        <v>2341</v>
      </c>
      <c r="F400" s="1" t="s">
        <v>1290</v>
      </c>
      <c r="G400" s="1" t="s">
        <v>1291</v>
      </c>
      <c r="H400" s="1" t="s">
        <v>1292</v>
      </c>
      <c r="I400" s="1" t="s">
        <v>1293</v>
      </c>
      <c r="J400" s="1" t="s">
        <v>1900</v>
      </c>
      <c r="K400" s="8" t="str">
        <f t="shared" si="6"/>
        <v>insert into BUSINDEX values('CEPQ','S2CD','2007','9','1373','FINAL','Index','Capital Goods Price Index - CEP','Price Index by Item of Capital Goods; (Base:September Quarter 1999 = 1000)','Earthmoving and Site Work');</v>
      </c>
    </row>
    <row r="401" spans="1:11" x14ac:dyDescent="0.3">
      <c r="A401" s="1" t="s">
        <v>1285</v>
      </c>
      <c r="B401" s="1" t="s">
        <v>1901</v>
      </c>
      <c r="C401" s="1" t="s">
        <v>1414</v>
      </c>
      <c r="D401" s="1" t="s">
        <v>1297</v>
      </c>
      <c r="E401" s="1" t="s">
        <v>2342</v>
      </c>
      <c r="F401" s="1" t="s">
        <v>1290</v>
      </c>
      <c r="G401" s="1" t="s">
        <v>1291</v>
      </c>
      <c r="H401" s="1" t="s">
        <v>1292</v>
      </c>
      <c r="I401" s="1" t="s">
        <v>1293</v>
      </c>
      <c r="J401" s="1" t="s">
        <v>1904</v>
      </c>
      <c r="K401" s="8" t="str">
        <f t="shared" si="6"/>
        <v>insert into BUSINDEX values('CEPQ','S2DD','2016','9','1601','FINAL','Index','Capital Goods Price Index - CEP','Price Index by Item of Capital Goods; (Base:September Quarter 1999 = 1000)','Reclamation and River Control');</v>
      </c>
    </row>
    <row r="402" spans="1:11" x14ac:dyDescent="0.3">
      <c r="A402" s="1" t="s">
        <v>1285</v>
      </c>
      <c r="B402" s="1" t="s">
        <v>2343</v>
      </c>
      <c r="C402" s="1" t="s">
        <v>1296</v>
      </c>
      <c r="D402" s="1" t="s">
        <v>1288</v>
      </c>
      <c r="E402" s="1" t="s">
        <v>2344</v>
      </c>
      <c r="F402" s="1" t="s">
        <v>1290</v>
      </c>
      <c r="G402" s="1" t="s">
        <v>1291</v>
      </c>
      <c r="H402" s="1" t="s">
        <v>1292</v>
      </c>
      <c r="I402" s="1" t="s">
        <v>1293</v>
      </c>
      <c r="J402" s="1" t="s">
        <v>2286</v>
      </c>
      <c r="K402" s="8" t="str">
        <f t="shared" si="6"/>
        <v>insert into BUSINDEX values('CEPQ','S2EE','1984','3','468.862995','FINAL','Index','Capital Goods Price Index - CEP','Price Index by Item of Capital Goods; (Base:September Quarter 1999 = 1000)','Bank fees');</v>
      </c>
    </row>
    <row r="403" spans="1:11" x14ac:dyDescent="0.3">
      <c r="A403" s="1" t="s">
        <v>1285</v>
      </c>
      <c r="B403" s="1" t="s">
        <v>2345</v>
      </c>
      <c r="C403" s="1" t="s">
        <v>1473</v>
      </c>
      <c r="D403" s="1" t="s">
        <v>1288</v>
      </c>
      <c r="E403" s="1" t="s">
        <v>2346</v>
      </c>
      <c r="F403" s="1" t="s">
        <v>1290</v>
      </c>
      <c r="G403" s="1" t="s">
        <v>1291</v>
      </c>
      <c r="H403" s="1" t="s">
        <v>1292</v>
      </c>
      <c r="I403" s="1" t="s">
        <v>1303</v>
      </c>
      <c r="J403" s="1" t="s">
        <v>2347</v>
      </c>
      <c r="K403" s="8" t="str">
        <f t="shared" si="6"/>
        <v>insert into BUSINDEX values('CEPQ','S2GA','2003','3','1113','FINAL','Index','Capital Goods Price Index - CEP','Price Index by Group of Capital Goods (Base: September Quarter 1999 = 1000)','Residential Buildings');</v>
      </c>
    </row>
    <row r="404" spans="1:11" x14ac:dyDescent="0.3">
      <c r="A404" s="1" t="s">
        <v>1285</v>
      </c>
      <c r="B404" s="1" t="s">
        <v>1909</v>
      </c>
      <c r="C404" s="1" t="s">
        <v>1365</v>
      </c>
      <c r="D404" s="1" t="s">
        <v>1297</v>
      </c>
      <c r="E404" s="1" t="s">
        <v>2348</v>
      </c>
      <c r="F404" s="1" t="s">
        <v>1290</v>
      </c>
      <c r="G404" s="1" t="s">
        <v>1291</v>
      </c>
      <c r="H404" s="1" t="s">
        <v>1292</v>
      </c>
      <c r="I404" s="1" t="s">
        <v>1303</v>
      </c>
      <c r="J404" s="1" t="s">
        <v>1911</v>
      </c>
      <c r="K404" s="8" t="str">
        <f t="shared" si="6"/>
        <v>insert into BUSINDEX values('CEPQ','S2GF','2020','9','1122','FINAL','Index','Capital Goods Price Index - CEP','Price Index by Group of Capital Goods (Base: September Quarter 1999 = 1000)','Plant Machinery and Equipment');</v>
      </c>
    </row>
    <row r="405" spans="1:11" x14ac:dyDescent="0.3">
      <c r="A405" s="1" t="s">
        <v>1305</v>
      </c>
      <c r="B405" s="1" t="s">
        <v>2349</v>
      </c>
      <c r="C405" s="1" t="s">
        <v>1335</v>
      </c>
      <c r="D405" s="1" t="s">
        <v>1308</v>
      </c>
      <c r="E405" s="1" t="s">
        <v>2350</v>
      </c>
      <c r="F405" s="1" t="s">
        <v>1290</v>
      </c>
      <c r="G405" s="1" t="s">
        <v>1291</v>
      </c>
      <c r="H405" s="1" t="s">
        <v>1310</v>
      </c>
      <c r="I405" s="1" t="s">
        <v>1311</v>
      </c>
      <c r="J405" s="1" t="s">
        <v>2351</v>
      </c>
      <c r="K405" s="8" t="str">
        <f t="shared" si="6"/>
        <v>insert into BUSINDEX values('FPIQ','SEA09','1996','12','587.436333','FINAL','Index','Farm Inputs - FPI','Farm expense price index - Expense categories -  (Base Dec 2013 = 1000)','Horticulture and fruit growing farms - Cultivation and harvesting');</v>
      </c>
    </row>
    <row r="406" spans="1:11" x14ac:dyDescent="0.3">
      <c r="A406" s="1" t="s">
        <v>1305</v>
      </c>
      <c r="B406" s="1" t="s">
        <v>2352</v>
      </c>
      <c r="C406" s="1" t="s">
        <v>1708</v>
      </c>
      <c r="D406" s="1" t="s">
        <v>1323</v>
      </c>
      <c r="E406" s="1" t="s">
        <v>2353</v>
      </c>
      <c r="F406" s="1" t="s">
        <v>1290</v>
      </c>
      <c r="G406" s="1" t="s">
        <v>1291</v>
      </c>
      <c r="H406" s="1" t="s">
        <v>1310</v>
      </c>
      <c r="I406" s="1" t="s">
        <v>1311</v>
      </c>
      <c r="J406" s="1" t="s">
        <v>2354</v>
      </c>
      <c r="K406" s="8" t="str">
        <f t="shared" si="6"/>
        <v>insert into BUSINDEX values('FPIQ','SEA16','1995','6','604.271357','FINAL','Index','Farm Inputs - FPI','Farm expense price index - Expense categories -  (Base Dec 2013 = 1000)','Horticulture and fruit growing farms - Insurance premiums');</v>
      </c>
    </row>
    <row r="407" spans="1:11" x14ac:dyDescent="0.3">
      <c r="A407" s="1" t="s">
        <v>1305</v>
      </c>
      <c r="B407" s="1" t="s">
        <v>1916</v>
      </c>
      <c r="C407" s="1" t="s">
        <v>1414</v>
      </c>
      <c r="D407" s="1" t="s">
        <v>1323</v>
      </c>
      <c r="E407" s="1" t="s">
        <v>2355</v>
      </c>
      <c r="F407" s="1" t="s">
        <v>1290</v>
      </c>
      <c r="G407" s="1" t="s">
        <v>1291</v>
      </c>
      <c r="H407" s="1" t="s">
        <v>1310</v>
      </c>
      <c r="I407" s="1" t="s">
        <v>1311</v>
      </c>
      <c r="J407" s="1" t="s">
        <v>1918</v>
      </c>
      <c r="K407" s="8" t="str">
        <f t="shared" si="6"/>
        <v>insert into BUSINDEX values('FPIQ','SEA21','2016','6','966','FINAL','Index','Farm Inputs - FPI','Farm expense price index - Expense categories -  (Base Dec 2013 = 1000)','Horticulture and fruit growing farms - Weed and pest control');</v>
      </c>
    </row>
    <row r="408" spans="1:11" x14ac:dyDescent="0.3">
      <c r="A408" s="1" t="s">
        <v>1305</v>
      </c>
      <c r="B408" s="1" t="s">
        <v>2356</v>
      </c>
      <c r="C408" s="1" t="s">
        <v>1443</v>
      </c>
      <c r="D408" s="1" t="s">
        <v>1323</v>
      </c>
      <c r="E408" s="1" t="s">
        <v>1386</v>
      </c>
      <c r="F408" s="1" t="s">
        <v>1290</v>
      </c>
      <c r="G408" s="1" t="s">
        <v>1291</v>
      </c>
      <c r="H408" s="1" t="s">
        <v>1310</v>
      </c>
      <c r="I408" s="1" t="s">
        <v>1311</v>
      </c>
      <c r="J408" s="1" t="s">
        <v>2357</v>
      </c>
      <c r="K408" s="8" t="str">
        <f t="shared" si="6"/>
        <v>insert into BUSINDEX values('FPIQ','SEA42','2010','6','','FINAL','Index','Farm Inputs - FPI','Farm expense price index - Expense categories -  (Base Dec 2013 = 1000)','Horticulture and fruit growing farms - Interest rates');</v>
      </c>
    </row>
    <row r="409" spans="1:11" x14ac:dyDescent="0.3">
      <c r="A409" s="1" t="s">
        <v>1305</v>
      </c>
      <c r="B409" s="1" t="s">
        <v>2358</v>
      </c>
      <c r="C409" s="1" t="s">
        <v>1414</v>
      </c>
      <c r="D409" s="1" t="s">
        <v>1323</v>
      </c>
      <c r="E409" s="1" t="s">
        <v>1519</v>
      </c>
      <c r="F409" s="1" t="s">
        <v>1290</v>
      </c>
      <c r="G409" s="1" t="s">
        <v>1291</v>
      </c>
      <c r="H409" s="1" t="s">
        <v>1310</v>
      </c>
      <c r="I409" s="1" t="s">
        <v>1311</v>
      </c>
      <c r="J409" s="1" t="s">
        <v>2359</v>
      </c>
      <c r="K409" s="8" t="str">
        <f t="shared" si="6"/>
        <v>insert into BUSINDEX values('FPIQ','SEB16','2016','6','1034','FINAL','Index','Farm Inputs - FPI','Farm expense price index - Expense categories -  (Base Dec 2013 = 1000)','Sheep, beef, and grain farms - Insurance premiums');</v>
      </c>
    </row>
    <row r="410" spans="1:11" x14ac:dyDescent="0.3">
      <c r="A410" s="1" t="s">
        <v>1305</v>
      </c>
      <c r="B410" s="1" t="s">
        <v>2360</v>
      </c>
      <c r="C410" s="1" t="s">
        <v>1389</v>
      </c>
      <c r="D410" s="1" t="s">
        <v>1308</v>
      </c>
      <c r="E410" s="1" t="s">
        <v>2361</v>
      </c>
      <c r="F410" s="1" t="s">
        <v>1290</v>
      </c>
      <c r="G410" s="1" t="s">
        <v>1291</v>
      </c>
      <c r="H410" s="1" t="s">
        <v>1310</v>
      </c>
      <c r="I410" s="1" t="s">
        <v>1311</v>
      </c>
      <c r="J410" s="1" t="s">
        <v>2362</v>
      </c>
      <c r="K410" s="8" t="str">
        <f t="shared" si="6"/>
        <v>insert into BUSINDEX values('FPIQ','SEC04','2001','12','729.792148','FINAL','Index','Farm Inputs - FPI','Farm expense price index - Expense categories -  (Base Dec 2013 = 1000)','Dairy farms - Animal Health and Breeding');</v>
      </c>
    </row>
    <row r="411" spans="1:11" x14ac:dyDescent="0.3">
      <c r="A411" s="1" t="s">
        <v>1305</v>
      </c>
      <c r="B411" s="1" t="s">
        <v>2363</v>
      </c>
      <c r="C411" s="1" t="s">
        <v>1660</v>
      </c>
      <c r="D411" s="1" t="s">
        <v>1323</v>
      </c>
      <c r="E411" s="1" t="s">
        <v>2364</v>
      </c>
      <c r="F411" s="1" t="s">
        <v>1290</v>
      </c>
      <c r="G411" s="1" t="s">
        <v>1291</v>
      </c>
      <c r="H411" s="1" t="s">
        <v>1310</v>
      </c>
      <c r="I411" s="1" t="s">
        <v>1311</v>
      </c>
      <c r="J411" s="1" t="s">
        <v>2365</v>
      </c>
      <c r="K411" s="8" t="str">
        <f t="shared" si="6"/>
        <v>insert into BUSINDEX values('FPIQ','SEC13','1985','6','536.96215','FINAL','Index','Farm Inputs - FPI','Farm expense price index - Expense categories -  (Base Dec 2013 = 1000)','Dairy farms - Fertiliser, lime and seeds');</v>
      </c>
    </row>
    <row r="412" spans="1:11" x14ac:dyDescent="0.3">
      <c r="A412" s="1" t="s">
        <v>1305</v>
      </c>
      <c r="B412" s="1" t="s">
        <v>2366</v>
      </c>
      <c r="C412" s="1" t="s">
        <v>1533</v>
      </c>
      <c r="D412" s="1" t="s">
        <v>1323</v>
      </c>
      <c r="E412" s="1" t="s">
        <v>2367</v>
      </c>
      <c r="F412" s="1" t="s">
        <v>1290</v>
      </c>
      <c r="G412" s="1" t="s">
        <v>1291</v>
      </c>
      <c r="H412" s="1" t="s">
        <v>1310</v>
      </c>
      <c r="I412" s="1" t="s">
        <v>1311</v>
      </c>
      <c r="J412" s="1" t="s">
        <v>2368</v>
      </c>
      <c r="K412" s="8" t="str">
        <f t="shared" si="6"/>
        <v>insert into BUSINDEX values('FPIQ','SEC17','2006','6','883.860414','FINAL','Index','Farm Inputs - FPI','Farm expense price index - Expense categories -  (Base Dec 2013 = 1000)','Dairy farms - Rent and Hire');</v>
      </c>
    </row>
    <row r="413" spans="1:11" x14ac:dyDescent="0.3">
      <c r="A413" s="1" t="s">
        <v>1305</v>
      </c>
      <c r="B413" s="1" t="s">
        <v>2369</v>
      </c>
      <c r="C413" s="1" t="s">
        <v>1460</v>
      </c>
      <c r="D413" s="1" t="s">
        <v>1308</v>
      </c>
      <c r="E413" s="1" t="s">
        <v>2370</v>
      </c>
      <c r="F413" s="1" t="s">
        <v>1290</v>
      </c>
      <c r="G413" s="1" t="s">
        <v>1291</v>
      </c>
      <c r="H413" s="1" t="s">
        <v>1310</v>
      </c>
      <c r="I413" s="1" t="s">
        <v>1311</v>
      </c>
      <c r="J413" s="1" t="s">
        <v>2371</v>
      </c>
      <c r="K413" s="8" t="str">
        <f t="shared" si="6"/>
        <v>insert into BUSINDEX values('FPIQ','SEC31','1998','12','461.07423','FINAL','Index','Farm Inputs - FPI','Farm expense price index - Expense categories -  (Base Dec 2013 = 1000)','Dairy farms - Livestock purchases');</v>
      </c>
    </row>
    <row r="414" spans="1:11" x14ac:dyDescent="0.3">
      <c r="A414" s="1" t="s">
        <v>1305</v>
      </c>
      <c r="B414" s="1" t="s">
        <v>1930</v>
      </c>
      <c r="C414" s="1" t="s">
        <v>1423</v>
      </c>
      <c r="D414" s="1" t="s">
        <v>1323</v>
      </c>
      <c r="E414" s="1" t="s">
        <v>1980</v>
      </c>
      <c r="F414" s="1" t="s">
        <v>1290</v>
      </c>
      <c r="G414" s="1" t="s">
        <v>1291</v>
      </c>
      <c r="H414" s="1" t="s">
        <v>1310</v>
      </c>
      <c r="I414" s="1" t="s">
        <v>1311</v>
      </c>
      <c r="J414" s="1" t="s">
        <v>1932</v>
      </c>
      <c r="K414" s="8" t="str">
        <f t="shared" si="6"/>
        <v>insert into BUSINDEX values('FPIQ','SEC49','2019','6','1045','FINAL','Index','Farm Inputs - FPI','Farm expense price index - Expense categories -  (Base Dec 2013 = 1000)','Dairy farms - All inputs excluding livestock');</v>
      </c>
    </row>
    <row r="415" spans="1:11" x14ac:dyDescent="0.3">
      <c r="A415" s="1" t="s">
        <v>1305</v>
      </c>
      <c r="B415" s="1" t="s">
        <v>2372</v>
      </c>
      <c r="C415" s="1" t="s">
        <v>1438</v>
      </c>
      <c r="D415" s="1" t="s">
        <v>1308</v>
      </c>
      <c r="E415" s="1" t="s">
        <v>2373</v>
      </c>
      <c r="F415" s="1" t="s">
        <v>1290</v>
      </c>
      <c r="G415" s="1" t="s">
        <v>1291</v>
      </c>
      <c r="H415" s="1" t="s">
        <v>1310</v>
      </c>
      <c r="I415" s="1" t="s">
        <v>1311</v>
      </c>
      <c r="J415" s="1" t="s">
        <v>2374</v>
      </c>
      <c r="K415" s="8" t="str">
        <f t="shared" si="6"/>
        <v>insert into BUSINDEX values('FPIQ','SED39','2015','12','1012','FINAL','Index','Farm Inputs - FPI','Farm expense price index - Expense categories -  (Base Dec 2013 = 1000)','Poultry, deer, and other livestock - Sub total including livestock');</v>
      </c>
    </row>
    <row r="416" spans="1:11" x14ac:dyDescent="0.3">
      <c r="A416" s="1" t="s">
        <v>1305</v>
      </c>
      <c r="B416" s="1" t="s">
        <v>2375</v>
      </c>
      <c r="C416" s="1" t="s">
        <v>1498</v>
      </c>
      <c r="D416" s="1" t="s">
        <v>1323</v>
      </c>
      <c r="E416" s="1" t="s">
        <v>2376</v>
      </c>
      <c r="F416" s="1" t="s">
        <v>1290</v>
      </c>
      <c r="G416" s="1" t="s">
        <v>1291</v>
      </c>
      <c r="H416" s="1" t="s">
        <v>1310</v>
      </c>
      <c r="I416" s="1" t="s">
        <v>1311</v>
      </c>
      <c r="J416" s="1" t="s">
        <v>2377</v>
      </c>
      <c r="K416" s="8" t="str">
        <f t="shared" si="6"/>
        <v>insert into BUSINDEX values('FPIQ','SEE09','1999','6','528.524281','FINAL','Index','Farm Inputs - FPI','Farm expense price index - Expense categories -  (Base Dec 2013 = 1000)','Sheep and beef farms - Grazing, cultivation, harvest, and purchase of animal feed');</v>
      </c>
    </row>
    <row r="417" spans="1:11" x14ac:dyDescent="0.3">
      <c r="A417" s="1" t="s">
        <v>1305</v>
      </c>
      <c r="B417" s="1" t="s">
        <v>2378</v>
      </c>
      <c r="C417" s="1" t="s">
        <v>1347</v>
      </c>
      <c r="D417" s="1" t="s">
        <v>1308</v>
      </c>
      <c r="E417" s="1" t="s">
        <v>2379</v>
      </c>
      <c r="F417" s="1" t="s">
        <v>1290</v>
      </c>
      <c r="G417" s="1" t="s">
        <v>1291</v>
      </c>
      <c r="H417" s="1" t="s">
        <v>1310</v>
      </c>
      <c r="I417" s="1" t="s">
        <v>1311</v>
      </c>
      <c r="J417" s="1" t="s">
        <v>2380</v>
      </c>
      <c r="K417" s="8" t="str">
        <f t="shared" si="6"/>
        <v>insert into BUSINDEX values('FPIQ','SEE16','1997','12','577.895356','FINAL','Index','Farm Inputs - FPI','Farm expense price index - Expense categories -  (Base Dec 2013 = 1000)','Sheep and beef farms - Insurance premiums');</v>
      </c>
    </row>
    <row r="418" spans="1:11" x14ac:dyDescent="0.3">
      <c r="A418" s="1" t="s">
        <v>1305</v>
      </c>
      <c r="B418" s="1" t="s">
        <v>1938</v>
      </c>
      <c r="C418" s="1" t="s">
        <v>1322</v>
      </c>
      <c r="D418" s="1" t="s">
        <v>1308</v>
      </c>
      <c r="E418" s="1" t="s">
        <v>2381</v>
      </c>
      <c r="F418" s="1" t="s">
        <v>1290</v>
      </c>
      <c r="G418" s="1" t="s">
        <v>1291</v>
      </c>
      <c r="H418" s="1" t="s">
        <v>1310</v>
      </c>
      <c r="I418" s="1" t="s">
        <v>1311</v>
      </c>
      <c r="J418" s="1" t="s">
        <v>1940</v>
      </c>
      <c r="K418" s="8" t="str">
        <f t="shared" si="6"/>
        <v>insert into BUSINDEX values('FPIQ','SEE21','2018','12','1009','FINAL','Index','Farm Inputs - FPI','Farm expense price index - Expense categories -  (Base Dec 2013 = 1000)','Sheep and beef farms - Weed and pest control');</v>
      </c>
    </row>
    <row r="419" spans="1:11" x14ac:dyDescent="0.3">
      <c r="A419" s="1" t="s">
        <v>1305</v>
      </c>
      <c r="B419" s="1" t="s">
        <v>2382</v>
      </c>
      <c r="C419" s="1" t="s">
        <v>1369</v>
      </c>
      <c r="D419" s="1" t="s">
        <v>1308</v>
      </c>
      <c r="E419" s="1" t="s">
        <v>1386</v>
      </c>
      <c r="F419" s="1" t="s">
        <v>1290</v>
      </c>
      <c r="G419" s="1" t="s">
        <v>1291</v>
      </c>
      <c r="H419" s="1" t="s">
        <v>1310</v>
      </c>
      <c r="I419" s="1" t="s">
        <v>1311</v>
      </c>
      <c r="J419" s="1" t="s">
        <v>2383</v>
      </c>
      <c r="K419" s="8" t="str">
        <f t="shared" si="6"/>
        <v>insert into BUSINDEX values('FPIQ','SEE42','2012','12','','FINAL','Index','Farm Inputs - FPI','Farm expense price index - Expense categories -  (Base Dec 2013 = 1000)','Sheep and beef farms - Interest rates');</v>
      </c>
    </row>
    <row r="420" spans="1:11" x14ac:dyDescent="0.3">
      <c r="A420" s="1" t="s">
        <v>1305</v>
      </c>
      <c r="B420" s="1" t="s">
        <v>2384</v>
      </c>
      <c r="C420" s="1" t="s">
        <v>1660</v>
      </c>
      <c r="D420" s="1" t="s">
        <v>1308</v>
      </c>
      <c r="E420" s="1" t="s">
        <v>2385</v>
      </c>
      <c r="F420" s="1" t="s">
        <v>1290</v>
      </c>
      <c r="G420" s="1" t="s">
        <v>1291</v>
      </c>
      <c r="H420" s="1" t="s">
        <v>1310</v>
      </c>
      <c r="I420" s="1" t="s">
        <v>1311</v>
      </c>
      <c r="J420" s="1" t="s">
        <v>2386</v>
      </c>
      <c r="K420" s="8" t="str">
        <f t="shared" si="6"/>
        <v>insert into BUSINDEX values('FPIQ','SEF06','1985','12','343.950341','FINAL','Index','Farm Inputs - FPI','Farm expense price index - Expense categories -  (Base Dec 2013 = 1000)','Cropping and other farms - Electricity');</v>
      </c>
    </row>
    <row r="421" spans="1:11" x14ac:dyDescent="0.3">
      <c r="A421" s="1" t="s">
        <v>1305</v>
      </c>
      <c r="B421" s="1" t="s">
        <v>2387</v>
      </c>
      <c r="C421" s="1" t="s">
        <v>1296</v>
      </c>
      <c r="D421" s="1" t="s">
        <v>1323</v>
      </c>
      <c r="E421" s="1" t="s">
        <v>2388</v>
      </c>
      <c r="F421" s="1" t="s">
        <v>1290</v>
      </c>
      <c r="G421" s="1" t="s">
        <v>1291</v>
      </c>
      <c r="H421" s="1" t="s">
        <v>1310</v>
      </c>
      <c r="I421" s="1" t="s">
        <v>1311</v>
      </c>
      <c r="J421" s="1" t="s">
        <v>2389</v>
      </c>
      <c r="K421" s="8" t="str">
        <f t="shared" si="6"/>
        <v>insert into BUSINDEX values('FPIQ','SEF15','1984','6','367.056362','FINAL','Index','Farm Inputs - FPI','Farm expense price index - Expense categories -  (Base Dec 2013 = 1000)','Cropping and other farms - Fuel');</v>
      </c>
    </row>
    <row r="422" spans="1:11" x14ac:dyDescent="0.3">
      <c r="A422" s="1" t="s">
        <v>1305</v>
      </c>
      <c r="B422" s="1" t="s">
        <v>2390</v>
      </c>
      <c r="C422" s="1" t="s">
        <v>1438</v>
      </c>
      <c r="D422" s="1" t="s">
        <v>1323</v>
      </c>
      <c r="E422" s="1" t="s">
        <v>1624</v>
      </c>
      <c r="F422" s="1" t="s">
        <v>1290</v>
      </c>
      <c r="G422" s="1" t="s">
        <v>1291</v>
      </c>
      <c r="H422" s="1" t="s">
        <v>1310</v>
      </c>
      <c r="I422" s="1" t="s">
        <v>1311</v>
      </c>
      <c r="J422" s="1" t="s">
        <v>2391</v>
      </c>
      <c r="K422" s="8" t="str">
        <f t="shared" si="6"/>
        <v>insert into BUSINDEX values('FPIQ','SEF19','2015','6','1029','FINAL','Index','Farm Inputs - FPI','Farm expense price index - Expense categories -  (Base Dec 2013 = 1000)','Cropping and other farms - Packaging costs');</v>
      </c>
    </row>
    <row r="423" spans="1:11" x14ac:dyDescent="0.3">
      <c r="A423" s="1" t="s">
        <v>1305</v>
      </c>
      <c r="B423" s="1" t="s">
        <v>2392</v>
      </c>
      <c r="C423" s="1" t="s">
        <v>1393</v>
      </c>
      <c r="D423" s="1" t="s">
        <v>1323</v>
      </c>
      <c r="E423" s="1" t="s">
        <v>2393</v>
      </c>
      <c r="F423" s="1" t="s">
        <v>1328</v>
      </c>
      <c r="G423" s="1" t="s">
        <v>1291</v>
      </c>
      <c r="H423" s="1" t="s">
        <v>1310</v>
      </c>
      <c r="I423" s="1" t="s">
        <v>1311</v>
      </c>
      <c r="J423" s="1" t="s">
        <v>2394</v>
      </c>
      <c r="K423" s="8" t="str">
        <f t="shared" si="6"/>
        <v>insert into BUSINDEX values('FPIQ','SEF39','2000','6','603.357817','REVISED','Index','Farm Inputs - FPI','Farm expense price index - Expense categories -  (Base Dec 2013 = 1000)','Cropping and other farms - Sub total including livestock');</v>
      </c>
    </row>
    <row r="424" spans="1:11" x14ac:dyDescent="0.3">
      <c r="A424" s="1" t="s">
        <v>1305</v>
      </c>
      <c r="B424" s="1" t="s">
        <v>2395</v>
      </c>
      <c r="C424" s="1" t="s">
        <v>1647</v>
      </c>
      <c r="D424" s="1" t="s">
        <v>1323</v>
      </c>
      <c r="E424" s="1" t="s">
        <v>2396</v>
      </c>
      <c r="F424" s="1" t="s">
        <v>1290</v>
      </c>
      <c r="G424" s="1" t="s">
        <v>1291</v>
      </c>
      <c r="H424" s="1" t="s">
        <v>1310</v>
      </c>
      <c r="I424" s="1" t="s">
        <v>1311</v>
      </c>
      <c r="J424" s="1" t="s">
        <v>2397</v>
      </c>
      <c r="K424" s="8" t="str">
        <f t="shared" si="6"/>
        <v>insert into BUSINDEX values('FPIQ','SEH01','1992','6','548.987375','FINAL','Index','Farm Inputs - FPI','Farm expense price index - Expense categories -  (Base Dec 2013 = 1000)','All farms - Administration');</v>
      </c>
    </row>
    <row r="425" spans="1:11" x14ac:dyDescent="0.3">
      <c r="A425" s="1" t="s">
        <v>1305</v>
      </c>
      <c r="B425" s="1" t="s">
        <v>1954</v>
      </c>
      <c r="C425" s="1" t="s">
        <v>1307</v>
      </c>
      <c r="D425" s="1" t="s">
        <v>1323</v>
      </c>
      <c r="E425" s="1" t="s">
        <v>2398</v>
      </c>
      <c r="F425" s="1" t="s">
        <v>1290</v>
      </c>
      <c r="G425" s="1" t="s">
        <v>1291</v>
      </c>
      <c r="H425" s="1" t="s">
        <v>1310</v>
      </c>
      <c r="I425" s="1" t="s">
        <v>1311</v>
      </c>
      <c r="J425" s="1" t="s">
        <v>1956</v>
      </c>
      <c r="K425" s="8" t="str">
        <f t="shared" si="6"/>
        <v>insert into BUSINDEX values('FPIQ','SEH09','2013','6','990.72165','FINAL','Index','Farm Inputs - FPI','Farm expense price index - Expense categories -  (Base Dec 2013 = 1000)','All farms - Grazing, cultivation, harvest, and purchase of animal feed');</v>
      </c>
    </row>
    <row r="426" spans="1:11" x14ac:dyDescent="0.3">
      <c r="A426" s="1" t="s">
        <v>1305</v>
      </c>
      <c r="B426" s="1" t="s">
        <v>1957</v>
      </c>
      <c r="C426" s="1" t="s">
        <v>1373</v>
      </c>
      <c r="D426" s="1" t="s">
        <v>1308</v>
      </c>
      <c r="E426" s="1" t="s">
        <v>2399</v>
      </c>
      <c r="F426" s="1" t="s">
        <v>1290</v>
      </c>
      <c r="G426" s="1" t="s">
        <v>1291</v>
      </c>
      <c r="H426" s="1" t="s">
        <v>1310</v>
      </c>
      <c r="I426" s="1" t="s">
        <v>1311</v>
      </c>
      <c r="J426" s="1" t="s">
        <v>1959</v>
      </c>
      <c r="K426" s="8" t="str">
        <f t="shared" si="6"/>
        <v>insert into BUSINDEX values('FPIQ','SEH16','2011','12','949.589684','FINAL','Index','Farm Inputs - FPI','Farm expense price index - Expense categories -  (Base Dec 2013 = 1000)','All farms - Insurance premiums');</v>
      </c>
    </row>
    <row r="427" spans="1:11" x14ac:dyDescent="0.3">
      <c r="A427" s="1" t="s">
        <v>1305</v>
      </c>
      <c r="B427" s="1" t="s">
        <v>2400</v>
      </c>
      <c r="C427" s="1" t="s">
        <v>1339</v>
      </c>
      <c r="D427" s="1" t="s">
        <v>1323</v>
      </c>
      <c r="E427" s="1" t="s">
        <v>2401</v>
      </c>
      <c r="F427" s="1" t="s">
        <v>1290</v>
      </c>
      <c r="G427" s="1" t="s">
        <v>1291</v>
      </c>
      <c r="H427" s="1" t="s">
        <v>1310</v>
      </c>
      <c r="I427" s="1" t="s">
        <v>1311</v>
      </c>
      <c r="J427" s="1" t="s">
        <v>2402</v>
      </c>
      <c r="K427" s="8" t="str">
        <f t="shared" si="6"/>
        <v>insert into BUSINDEX values('FPIQ','SEH21','1994','6','828.990228','FINAL','Index','Farm Inputs - FPI','Farm expense price index - Expense categories -  (Base Dec 2013 = 1000)','All farms - Weed and pest control');</v>
      </c>
    </row>
    <row r="428" spans="1:11" x14ac:dyDescent="0.3">
      <c r="A428" s="1" t="s">
        <v>1305</v>
      </c>
      <c r="B428" s="1" t="s">
        <v>1961</v>
      </c>
      <c r="C428" s="1" t="s">
        <v>1414</v>
      </c>
      <c r="D428" s="1" t="s">
        <v>1308</v>
      </c>
      <c r="E428" s="1" t="s">
        <v>1983</v>
      </c>
      <c r="F428" s="1" t="s">
        <v>1290</v>
      </c>
      <c r="G428" s="1" t="s">
        <v>1291</v>
      </c>
      <c r="H428" s="1" t="s">
        <v>1310</v>
      </c>
      <c r="I428" s="1" t="s">
        <v>1311</v>
      </c>
      <c r="J428" s="1" t="s">
        <v>1963</v>
      </c>
      <c r="K428" s="8" t="str">
        <f t="shared" si="6"/>
        <v>insert into BUSINDEX values('FPIQ','SEH41','2016','12','1060','FINAL','Index','Farm Inputs - FPI','Farm expense price index - Expense categories -  (Base Dec 2013 = 1000)','All farms - Local and central government rates and fees');</v>
      </c>
    </row>
    <row r="429" spans="1:11" x14ac:dyDescent="0.3">
      <c r="A429" s="1" t="s">
        <v>1403</v>
      </c>
      <c r="B429" s="1" t="s">
        <v>2403</v>
      </c>
      <c r="C429" s="1" t="s">
        <v>1369</v>
      </c>
      <c r="D429" s="1" t="s">
        <v>1323</v>
      </c>
      <c r="E429" s="1" t="s">
        <v>2404</v>
      </c>
      <c r="F429" s="1" t="s">
        <v>1290</v>
      </c>
      <c r="G429" s="1" t="s">
        <v>1291</v>
      </c>
      <c r="H429" s="1" t="s">
        <v>1406</v>
      </c>
      <c r="I429" s="1" t="s">
        <v>1407</v>
      </c>
      <c r="J429" s="1" t="s">
        <v>2405</v>
      </c>
      <c r="K429" s="8" t="str">
        <f t="shared" si="6"/>
        <v>insert into BUSINDEX values('NRGQ','SICZ3','2012','6','2309','FINAL','Index','Energy Statistics - NRG','Energy Price Indexes - Base Period December 1996 quarter (=1000)','Commercial LPG');</v>
      </c>
    </row>
    <row r="430" spans="1:11" x14ac:dyDescent="0.3">
      <c r="A430" s="1" t="s">
        <v>1403</v>
      </c>
      <c r="B430" s="1" t="s">
        <v>2406</v>
      </c>
      <c r="C430" s="1" t="s">
        <v>1498</v>
      </c>
      <c r="D430" s="1" t="s">
        <v>1288</v>
      </c>
      <c r="E430" s="1" t="s">
        <v>1560</v>
      </c>
      <c r="F430" s="1" t="s">
        <v>1290</v>
      </c>
      <c r="G430" s="1" t="s">
        <v>1291</v>
      </c>
      <c r="H430" s="1" t="s">
        <v>1406</v>
      </c>
      <c r="I430" s="1" t="s">
        <v>1407</v>
      </c>
      <c r="J430" s="1" t="s">
        <v>2407</v>
      </c>
      <c r="K430" s="8" t="str">
        <f t="shared" si="6"/>
        <v>insert into BUSINDEX values('NRGQ','SIHZ3','1999','3','1104','FINAL','Index','Energy Statistics - NRG','Energy Price Indexes - Base Period December 1996 quarter (=1000)','Household Gas');</v>
      </c>
    </row>
    <row r="431" spans="1:11" x14ac:dyDescent="0.3">
      <c r="A431" s="1" t="s">
        <v>1412</v>
      </c>
      <c r="B431" s="1" t="s">
        <v>1968</v>
      </c>
      <c r="C431" s="1" t="s">
        <v>1369</v>
      </c>
      <c r="D431" s="1" t="s">
        <v>1288</v>
      </c>
      <c r="E431" s="1" t="s">
        <v>1980</v>
      </c>
      <c r="F431" s="1" t="s">
        <v>1290</v>
      </c>
      <c r="G431" s="1" t="s">
        <v>1291</v>
      </c>
      <c r="H431" s="1" t="s">
        <v>1416</v>
      </c>
      <c r="I431" s="1" t="s">
        <v>1417</v>
      </c>
      <c r="J431" s="1" t="s">
        <v>1524</v>
      </c>
      <c r="K431" s="8" t="str">
        <f t="shared" si="6"/>
        <v>insert into BUSINDEX values('PPIQ','SQN900000','2012','3','1045','FINAL','Index','Producers Price Index - PPI','Inputs (ANZSIC06) - NZSIOC level 1, Base: Dec. 2010 quarter (=1000)','All Industries');</v>
      </c>
    </row>
    <row r="432" spans="1:11" x14ac:dyDescent="0.3">
      <c r="A432" s="1" t="s">
        <v>1412</v>
      </c>
      <c r="B432" s="1" t="s">
        <v>2408</v>
      </c>
      <c r="C432" s="1" t="s">
        <v>1385</v>
      </c>
      <c r="D432" s="1" t="s">
        <v>1308</v>
      </c>
      <c r="E432" s="1" t="s">
        <v>2409</v>
      </c>
      <c r="F432" s="1" t="s">
        <v>1290</v>
      </c>
      <c r="G432" s="1" t="s">
        <v>1291</v>
      </c>
      <c r="H432" s="1" t="s">
        <v>1416</v>
      </c>
      <c r="I432" s="1" t="s">
        <v>1462</v>
      </c>
      <c r="J432" s="1" t="s">
        <v>1528</v>
      </c>
      <c r="K432" s="8" t="str">
        <f t="shared" si="6"/>
        <v>insert into BUSINDEX values('PPIQ','SQNAA1100','2009','12','982.893799','FINAL','Index','Producers Price Index - PPI','Inputs (ANZSIC06) - NZSIOC level 3, Base: Dec. 2010 quarter (=1000)','Horticulture and Fruit Growing');</v>
      </c>
    </row>
    <row r="433" spans="1:11" x14ac:dyDescent="0.3">
      <c r="A433" s="1" t="s">
        <v>1412</v>
      </c>
      <c r="B433" s="1" t="s">
        <v>2410</v>
      </c>
      <c r="C433" s="1" t="s">
        <v>1361</v>
      </c>
      <c r="D433" s="1" t="s">
        <v>1323</v>
      </c>
      <c r="E433" s="1" t="s">
        <v>2411</v>
      </c>
      <c r="F433" s="1" t="s">
        <v>1290</v>
      </c>
      <c r="G433" s="1" t="s">
        <v>1291</v>
      </c>
      <c r="H433" s="1" t="s">
        <v>1416</v>
      </c>
      <c r="I433" s="1" t="s">
        <v>1457</v>
      </c>
      <c r="J433" s="1" t="s">
        <v>1742</v>
      </c>
      <c r="K433" s="8" t="str">
        <f t="shared" si="6"/>
        <v>insert into BUSINDEX values('PPIQ','SQNAA2000','2007','6','883.550489','FINAL','Index','Producers Price Index - PPI','Inputs (ANZSIC06) - NZSIOC level 2, Base: Dec. 2010 quarter (=1000)','Forestry &amp; Logging');</v>
      </c>
    </row>
    <row r="434" spans="1:11" x14ac:dyDescent="0.3">
      <c r="A434" s="1" t="s">
        <v>1412</v>
      </c>
      <c r="B434" s="1" t="s">
        <v>2412</v>
      </c>
      <c r="C434" s="1" t="s">
        <v>1335</v>
      </c>
      <c r="D434" s="1" t="s">
        <v>1308</v>
      </c>
      <c r="E434" s="1" t="s">
        <v>2413</v>
      </c>
      <c r="F434" s="1" t="s">
        <v>1290</v>
      </c>
      <c r="G434" s="1" t="s">
        <v>1291</v>
      </c>
      <c r="H434" s="1" t="s">
        <v>1416</v>
      </c>
      <c r="I434" s="1" t="s">
        <v>1462</v>
      </c>
      <c r="J434" s="1" t="s">
        <v>2414</v>
      </c>
      <c r="K434" s="8" t="str">
        <f t="shared" si="6"/>
        <v>insert into BUSINDEX values('PPIQ','SQNAA3200','1996','12','711','FINAL','Index','Producers Price Index - PPI','Inputs (ANZSIC06) - NZSIOC level 3, Base: Dec. 2010 quarter (=1000)','Agriculture, Forestry and Fishing Support Services and Hunting');</v>
      </c>
    </row>
    <row r="435" spans="1:11" x14ac:dyDescent="0.3">
      <c r="A435" s="1" t="s">
        <v>1412</v>
      </c>
      <c r="B435" s="1" t="s">
        <v>2415</v>
      </c>
      <c r="C435" s="1" t="s">
        <v>1443</v>
      </c>
      <c r="D435" s="1" t="s">
        <v>1323</v>
      </c>
      <c r="E435" s="1" t="s">
        <v>1831</v>
      </c>
      <c r="F435" s="1" t="s">
        <v>1290</v>
      </c>
      <c r="G435" s="1" t="s">
        <v>1291</v>
      </c>
      <c r="H435" s="1" t="s">
        <v>1416</v>
      </c>
      <c r="I435" s="1" t="s">
        <v>1432</v>
      </c>
      <c r="J435" s="1" t="s">
        <v>2416</v>
      </c>
      <c r="K435" s="8" t="str">
        <f t="shared" si="6"/>
        <v>insert into BUSINDEX values('PPIQ','SQNC02250','2010','6','1157','FINAL','Index','Producers Price Index - PPI','Published input commodities, Base Dec 2009','Livestock, cattle');</v>
      </c>
    </row>
    <row r="436" spans="1:11" x14ac:dyDescent="0.3">
      <c r="A436" s="1" t="s">
        <v>1412</v>
      </c>
      <c r="B436" s="1" t="s">
        <v>2417</v>
      </c>
      <c r="C436" s="1" t="s">
        <v>1287</v>
      </c>
      <c r="D436" s="1" t="s">
        <v>1288</v>
      </c>
      <c r="E436" s="1" t="s">
        <v>2418</v>
      </c>
      <c r="F436" s="1" t="s">
        <v>1290</v>
      </c>
      <c r="G436" s="1" t="s">
        <v>1291</v>
      </c>
      <c r="H436" s="1" t="s">
        <v>1416</v>
      </c>
      <c r="I436" s="1" t="s">
        <v>1432</v>
      </c>
      <c r="J436" s="1" t="s">
        <v>2419</v>
      </c>
      <c r="K436" s="8" t="str">
        <f t="shared" si="6"/>
        <v>insert into BUSINDEX values('PPIQ','SQNC27150','2017','3','1321','FINAL','Index','Producers Price Index - PPI','Published input commodities, Base Dec 2009','Natural and man-made textiles and fibres, yarn, and thread');</v>
      </c>
    </row>
    <row r="437" spans="1:11" x14ac:dyDescent="0.3">
      <c r="A437" s="1" t="s">
        <v>1412</v>
      </c>
      <c r="B437" s="1" t="s">
        <v>2420</v>
      </c>
      <c r="C437" s="1" t="s">
        <v>1369</v>
      </c>
      <c r="D437" s="1" t="s">
        <v>1323</v>
      </c>
      <c r="E437" s="1" t="s">
        <v>2421</v>
      </c>
      <c r="F437" s="1" t="s">
        <v>1290</v>
      </c>
      <c r="G437" s="1" t="s">
        <v>1291</v>
      </c>
      <c r="H437" s="1" t="s">
        <v>1416</v>
      </c>
      <c r="I437" s="1" t="s">
        <v>1432</v>
      </c>
      <c r="J437" s="1" t="s">
        <v>2422</v>
      </c>
      <c r="K437" s="8" t="str">
        <f t="shared" si="6"/>
        <v>insert into BUSINDEX values('PPIQ','SQNC36100','2012','6','1073','FINAL','Index','Producers Price Index - PPI','Published input commodities, Base Dec 2009','Paints and varnishes');</v>
      </c>
    </row>
    <row r="438" spans="1:11" x14ac:dyDescent="0.3">
      <c r="A438" s="1" t="s">
        <v>1412</v>
      </c>
      <c r="B438" s="1" t="s">
        <v>2423</v>
      </c>
      <c r="C438" s="1" t="s">
        <v>1488</v>
      </c>
      <c r="D438" s="1" t="s">
        <v>1308</v>
      </c>
      <c r="E438" s="1" t="s">
        <v>2424</v>
      </c>
      <c r="F438" s="1" t="s">
        <v>1290</v>
      </c>
      <c r="G438" s="1" t="s">
        <v>1291</v>
      </c>
      <c r="H438" s="1" t="s">
        <v>1416</v>
      </c>
      <c r="I438" s="1" t="s">
        <v>1432</v>
      </c>
      <c r="J438" s="1" t="s">
        <v>2425</v>
      </c>
      <c r="K438" s="8" t="str">
        <f t="shared" si="6"/>
        <v>insert into BUSINDEX values('PPIQ','SQNC45000','2014','12','733','FINAL','Index','Producers Price Index - PPI','Published input commodities, Base Dec 2009','Office and audio visual equipment, computers, and parts');</v>
      </c>
    </row>
    <row r="439" spans="1:11" x14ac:dyDescent="0.3">
      <c r="A439" s="1" t="s">
        <v>1412</v>
      </c>
      <c r="B439" s="1" t="s">
        <v>2426</v>
      </c>
      <c r="C439" s="1" t="s">
        <v>1287</v>
      </c>
      <c r="D439" s="1" t="s">
        <v>1323</v>
      </c>
      <c r="E439" s="1" t="s">
        <v>2103</v>
      </c>
      <c r="F439" s="1" t="s">
        <v>1290</v>
      </c>
      <c r="G439" s="1" t="s">
        <v>1291</v>
      </c>
      <c r="H439" s="1" t="s">
        <v>1416</v>
      </c>
      <c r="I439" s="1" t="s">
        <v>1432</v>
      </c>
      <c r="J439" s="1" t="s">
        <v>1829</v>
      </c>
      <c r="K439" s="8" t="str">
        <f t="shared" si="6"/>
        <v>insert into BUSINDEX values('PPIQ','SQNC61650','2017','6','997','FINAL','Index','Producers Price Index - PPI','Published input commodities, Base Dec 2009','Other installation services (eg insulation, elevators)');</v>
      </c>
    </row>
    <row r="440" spans="1:11" x14ac:dyDescent="0.3">
      <c r="A440" s="1" t="s">
        <v>1412</v>
      </c>
      <c r="B440" s="1" t="s">
        <v>2427</v>
      </c>
      <c r="C440" s="1" t="s">
        <v>1423</v>
      </c>
      <c r="D440" s="1" t="s">
        <v>1308</v>
      </c>
      <c r="E440" s="1" t="s">
        <v>2428</v>
      </c>
      <c r="F440" s="1" t="s">
        <v>1290</v>
      </c>
      <c r="G440" s="1" t="s">
        <v>1291</v>
      </c>
      <c r="H440" s="1" t="s">
        <v>1416</v>
      </c>
      <c r="I440" s="1" t="s">
        <v>1432</v>
      </c>
      <c r="J440" s="1" t="s">
        <v>2429</v>
      </c>
      <c r="K440" s="8" t="str">
        <f t="shared" si="6"/>
        <v>insert into BUSINDEX values('PPIQ','SQNC79100','2019','12','1036','FINAL','Index','Producers Price Index - PPI','Published input commodities, Base Dec 2009','News agency, library, and archive services');</v>
      </c>
    </row>
    <row r="441" spans="1:11" x14ac:dyDescent="0.3">
      <c r="A441" s="1" t="s">
        <v>1412</v>
      </c>
      <c r="B441" s="1" t="s">
        <v>2430</v>
      </c>
      <c r="C441" s="1" t="s">
        <v>1443</v>
      </c>
      <c r="D441" s="1" t="s">
        <v>1308</v>
      </c>
      <c r="E441" s="1" t="s">
        <v>1415</v>
      </c>
      <c r="F441" s="1" t="s">
        <v>1290</v>
      </c>
      <c r="G441" s="1" t="s">
        <v>1291</v>
      </c>
      <c r="H441" s="1" t="s">
        <v>1416</v>
      </c>
      <c r="I441" s="1" t="s">
        <v>1432</v>
      </c>
      <c r="J441" s="1" t="s">
        <v>2431</v>
      </c>
      <c r="K441" s="8" t="str">
        <f t="shared" si="6"/>
        <v>insert into BUSINDEX values('PPIQ','SQNC92000','2010','12','1022','FINAL','Index','Producers Price Index - PPI','Published input commodities, Base Dec 2009','Other business services');</v>
      </c>
    </row>
    <row r="442" spans="1:11" x14ac:dyDescent="0.3">
      <c r="A442" s="1" t="s">
        <v>1412</v>
      </c>
      <c r="B442" s="1" t="s">
        <v>2432</v>
      </c>
      <c r="C442" s="1" t="s">
        <v>1655</v>
      </c>
      <c r="D442" s="1" t="s">
        <v>1308</v>
      </c>
      <c r="E442" s="1" t="s">
        <v>1814</v>
      </c>
      <c r="F442" s="1" t="s">
        <v>1290</v>
      </c>
      <c r="G442" s="1" t="s">
        <v>1291</v>
      </c>
      <c r="H442" s="1" t="s">
        <v>1416</v>
      </c>
      <c r="I442" s="1" t="s">
        <v>1425</v>
      </c>
      <c r="J442" s="1" t="s">
        <v>1838</v>
      </c>
      <c r="K442" s="8" t="str">
        <f t="shared" si="6"/>
        <v>insert into BUSINDEX values('PPIQ','SQNCC111X','2008','12','964','FINAL','Index','Producers Price Index - PPI','Inputs (ANZSIC06) - NZSIOC level 4, Base: Dec. 2010 quarter (=1000)','Meat and Meat Product Manufacturing');</v>
      </c>
    </row>
    <row r="443" spans="1:11" x14ac:dyDescent="0.3">
      <c r="A443" s="1" t="s">
        <v>1412</v>
      </c>
      <c r="B443" s="1" t="s">
        <v>2433</v>
      </c>
      <c r="C443" s="1" t="s">
        <v>1339</v>
      </c>
      <c r="D443" s="1" t="s">
        <v>1308</v>
      </c>
      <c r="E443" s="1" t="s">
        <v>2434</v>
      </c>
      <c r="F443" s="1" t="s">
        <v>1290</v>
      </c>
      <c r="G443" s="1" t="s">
        <v>1291</v>
      </c>
      <c r="H443" s="1" t="s">
        <v>1416</v>
      </c>
      <c r="I443" s="1" t="s">
        <v>1462</v>
      </c>
      <c r="J443" s="1" t="s">
        <v>1567</v>
      </c>
      <c r="K443" s="8" t="str">
        <f t="shared" si="6"/>
        <v>insert into BUSINDEX values('PPIQ','SQNCC1500','1994','12','641.361256','FINAL','Index','Producers Price Index - PPI','Inputs (ANZSIC06) - NZSIOC level 3, Base: Dec. 2010 quarter (=1000)','Beverage and Tobacco Product Manufacturing');</v>
      </c>
    </row>
    <row r="444" spans="1:11" x14ac:dyDescent="0.3">
      <c r="A444" s="1" t="s">
        <v>1412</v>
      </c>
      <c r="B444" s="1" t="s">
        <v>2435</v>
      </c>
      <c r="C444" s="1" t="s">
        <v>1361</v>
      </c>
      <c r="D444" s="1" t="s">
        <v>1308</v>
      </c>
      <c r="E444" s="1" t="s">
        <v>1799</v>
      </c>
      <c r="F444" s="1" t="s">
        <v>1290</v>
      </c>
      <c r="G444" s="1" t="s">
        <v>1291</v>
      </c>
      <c r="H444" s="1" t="s">
        <v>1416</v>
      </c>
      <c r="I444" s="1" t="s">
        <v>1457</v>
      </c>
      <c r="J444" s="1" t="s">
        <v>2295</v>
      </c>
      <c r="K444" s="8" t="str">
        <f t="shared" si="6"/>
        <v>insert into BUSINDEX values('PPIQ','SQNCC3000','2007','12','911','FINAL','Index','Producers Price Index - PPI','Inputs (ANZSIC06) - NZSIOC level 2, Base: Dec. 2010 quarter (=1000)','Wood and Paper Products Manufacturing');</v>
      </c>
    </row>
    <row r="445" spans="1:11" x14ac:dyDescent="0.3">
      <c r="A445" s="1" t="s">
        <v>1412</v>
      </c>
      <c r="B445" s="1" t="s">
        <v>2002</v>
      </c>
      <c r="C445" s="1" t="s">
        <v>1365</v>
      </c>
      <c r="D445" s="1" t="s">
        <v>1308</v>
      </c>
      <c r="E445" s="1" t="s">
        <v>2436</v>
      </c>
      <c r="F445" s="1" t="s">
        <v>1328</v>
      </c>
      <c r="G445" s="1" t="s">
        <v>1291</v>
      </c>
      <c r="H445" s="1" t="s">
        <v>1416</v>
      </c>
      <c r="I445" s="1" t="s">
        <v>1462</v>
      </c>
      <c r="J445" s="1" t="s">
        <v>2286</v>
      </c>
      <c r="K445" s="8" t="str">
        <f t="shared" si="6"/>
        <v>insert into BUSINDEX values('PPIQ','SQNCC4100','2020','12','1118','REVISED','Index','Producers Price Index - PPI','Inputs (ANZSIC06) - NZSIOC level 3, Base: Dec. 2010 quarter (=1000)','Bank fees');</v>
      </c>
    </row>
    <row r="446" spans="1:11" x14ac:dyDescent="0.3">
      <c r="A446" s="1" t="s">
        <v>1412</v>
      </c>
      <c r="B446" s="1" t="s">
        <v>2437</v>
      </c>
      <c r="C446" s="1" t="s">
        <v>1533</v>
      </c>
      <c r="D446" s="1" t="s">
        <v>1308</v>
      </c>
      <c r="E446" s="1" t="s">
        <v>2438</v>
      </c>
      <c r="F446" s="1" t="s">
        <v>1290</v>
      </c>
      <c r="G446" s="1" t="s">
        <v>1291</v>
      </c>
      <c r="H446" s="1" t="s">
        <v>1416</v>
      </c>
      <c r="I446" s="1" t="s">
        <v>1425</v>
      </c>
      <c r="J446" s="1" t="s">
        <v>1847</v>
      </c>
      <c r="K446" s="8" t="str">
        <f t="shared" si="6"/>
        <v>insert into BUSINDEX values('PPIQ','SQNCC531X','2006','12','935','FINAL','Index','Producers Price Index - PPI','Inputs (ANZSIC06) - NZSIOC level 4, Base: Dec. 2010 quarter (=1000)','Polymer Product and Rubber Product Manufacturing');</v>
      </c>
    </row>
    <row r="447" spans="1:11" x14ac:dyDescent="0.3">
      <c r="A447" s="1" t="s">
        <v>1412</v>
      </c>
      <c r="B447" s="1" t="s">
        <v>2439</v>
      </c>
      <c r="C447" s="1" t="s">
        <v>1498</v>
      </c>
      <c r="D447" s="1" t="s">
        <v>1308</v>
      </c>
      <c r="E447" s="1" t="s">
        <v>2440</v>
      </c>
      <c r="F447" s="1" t="s">
        <v>1290</v>
      </c>
      <c r="G447" s="1" t="s">
        <v>1291</v>
      </c>
      <c r="H447" s="1" t="s">
        <v>1416</v>
      </c>
      <c r="I447" s="1" t="s">
        <v>1462</v>
      </c>
      <c r="J447" s="1" t="s">
        <v>1580</v>
      </c>
      <c r="K447" s="8" t="str">
        <f t="shared" si="6"/>
        <v>insert into BUSINDEX values('PPIQ','SQNCC7200','1999','12','679.63085','FINAL','Index','Producers Price Index - PPI','Inputs (ANZSIC06) - NZSIOC level 3, Base: Dec. 2010 quarter (=1000)','Fabricated Metal Product Manufacturing');</v>
      </c>
    </row>
    <row r="448" spans="1:11" x14ac:dyDescent="0.3">
      <c r="A448" s="1" t="s">
        <v>1412</v>
      </c>
      <c r="B448" s="1" t="s">
        <v>2441</v>
      </c>
      <c r="C448" s="1" t="s">
        <v>1369</v>
      </c>
      <c r="D448" s="1" t="s">
        <v>1308</v>
      </c>
      <c r="E448" s="1" t="s">
        <v>1502</v>
      </c>
      <c r="F448" s="1" t="s">
        <v>1290</v>
      </c>
      <c r="G448" s="1" t="s">
        <v>1291</v>
      </c>
      <c r="H448" s="1" t="s">
        <v>1416</v>
      </c>
      <c r="I448" s="1" t="s">
        <v>1425</v>
      </c>
      <c r="J448" s="1" t="s">
        <v>2301</v>
      </c>
      <c r="K448" s="8" t="str">
        <f t="shared" si="6"/>
        <v>insert into BUSINDEX values('PPIQ','SQNCC821X','2012','12','1025','FINAL','Index','Producers Price Index - PPI','Inputs (ANZSIC06) - NZSIOC level 4, Base: Dec. 2010 quarter (=1000)','Electronic and Electrical Equipment Manufacturing');</v>
      </c>
    </row>
    <row r="449" spans="1:11" x14ac:dyDescent="0.3">
      <c r="A449" s="1" t="s">
        <v>1412</v>
      </c>
      <c r="B449" s="1" t="s">
        <v>2442</v>
      </c>
      <c r="C449" s="1" t="s">
        <v>1460</v>
      </c>
      <c r="D449" s="1" t="s">
        <v>1308</v>
      </c>
      <c r="E449" s="1" t="s">
        <v>1975</v>
      </c>
      <c r="F449" s="1" t="s">
        <v>1290</v>
      </c>
      <c r="G449" s="1" t="s">
        <v>1291</v>
      </c>
      <c r="H449" s="1" t="s">
        <v>1416</v>
      </c>
      <c r="I449" s="1" t="s">
        <v>1457</v>
      </c>
      <c r="J449" s="1" t="s">
        <v>2010</v>
      </c>
      <c r="K449" s="8" t="str">
        <f t="shared" si="6"/>
        <v>insert into BUSINDEX values('PPIQ','SQNDD1000','1998','12','770','FINAL','Index','Producers Price Index - PPI','Inputs (ANZSIC06) - NZSIOC level 2, Base: Dec. 2010 quarter (=1000)','Electricity, Gas, Water and Waste Services');</v>
      </c>
    </row>
    <row r="450" spans="1:11" x14ac:dyDescent="0.3">
      <c r="A450" s="1" t="s">
        <v>1412</v>
      </c>
      <c r="B450" s="1" t="s">
        <v>2443</v>
      </c>
      <c r="C450" s="1" t="s">
        <v>1373</v>
      </c>
      <c r="D450" s="1" t="s">
        <v>1308</v>
      </c>
      <c r="E450" s="1" t="s">
        <v>1415</v>
      </c>
      <c r="F450" s="1" t="s">
        <v>1290</v>
      </c>
      <c r="G450" s="1" t="s">
        <v>1291</v>
      </c>
      <c r="H450" s="1" t="s">
        <v>1416</v>
      </c>
      <c r="I450" s="1" t="s">
        <v>1425</v>
      </c>
      <c r="J450" s="1" t="s">
        <v>2305</v>
      </c>
      <c r="K450" s="8" t="str">
        <f t="shared" si="6"/>
        <v>insert into BUSINDEX values('PPIQ','SQNEE112X','2011','12','1022','FINAL','Index','Producers Price Index - PPI','Inputs (ANZSIC06) - NZSIOC level 4, Base: Dec. 2010 quarter (=1000)','Residential Building Construction');</v>
      </c>
    </row>
    <row r="451" spans="1:11" x14ac:dyDescent="0.3">
      <c r="A451" s="1" t="s">
        <v>1412</v>
      </c>
      <c r="B451" s="1" t="s">
        <v>2444</v>
      </c>
      <c r="C451" s="1" t="s">
        <v>1347</v>
      </c>
      <c r="D451" s="1" t="s">
        <v>1308</v>
      </c>
      <c r="E451" s="1" t="s">
        <v>2445</v>
      </c>
      <c r="F451" s="1" t="s">
        <v>1290</v>
      </c>
      <c r="G451" s="1" t="s">
        <v>1291</v>
      </c>
      <c r="H451" s="1" t="s">
        <v>1416</v>
      </c>
      <c r="I451" s="1" t="s">
        <v>1457</v>
      </c>
      <c r="J451" s="1" t="s">
        <v>1592</v>
      </c>
      <c r="K451" s="8" t="str">
        <f t="shared" si="6"/>
        <v>insert into BUSINDEX values('PPIQ','SQNFF1000','1997','12','744','FINAL','Index','Producers Price Index - PPI','Inputs (ANZSIC06) - NZSIOC level 2, Base: Dec. 2010 quarter (=1000)','Wholesale Trade');</v>
      </c>
    </row>
    <row r="452" spans="1:11" x14ac:dyDescent="0.3">
      <c r="A452" s="1" t="s">
        <v>1412</v>
      </c>
      <c r="B452" s="1" t="s">
        <v>2446</v>
      </c>
      <c r="C452" s="1" t="s">
        <v>1443</v>
      </c>
      <c r="D452" s="1" t="s">
        <v>1308</v>
      </c>
      <c r="E452" s="1" t="s">
        <v>1309</v>
      </c>
      <c r="F452" s="1" t="s">
        <v>1290</v>
      </c>
      <c r="G452" s="1" t="s">
        <v>1291</v>
      </c>
      <c r="H452" s="1" t="s">
        <v>1416</v>
      </c>
      <c r="I452" s="1" t="s">
        <v>1425</v>
      </c>
      <c r="J452" s="1" t="s">
        <v>2308</v>
      </c>
      <c r="K452" s="8" t="str">
        <f t="shared" ref="K452:K502" si="7">_xlfn.CONCAT("insert into ",$C$1," values(",A452,",",B452,",",C452,",",D452,",",E452,",",F452,",",G452,",",H452,",",I452,",",J452,");")</f>
        <v>insert into BUSINDEX values('PPIQ','SQNFF115X','2010','12','1000','FINAL','Index','Producers Price Index - PPI','Inputs (ANZSIC06) - NZSIOC level 4, Base: Dec. 2010 quarter (=1000)','Other Goods Wholesaling');</v>
      </c>
    </row>
    <row r="453" spans="1:11" x14ac:dyDescent="0.3">
      <c r="A453" s="1" t="s">
        <v>1412</v>
      </c>
      <c r="B453" s="1" t="s">
        <v>2447</v>
      </c>
      <c r="C453" s="1" t="s">
        <v>1335</v>
      </c>
      <c r="D453" s="1" t="s">
        <v>1308</v>
      </c>
      <c r="E453" s="1" t="s">
        <v>2448</v>
      </c>
      <c r="F453" s="1" t="s">
        <v>1290</v>
      </c>
      <c r="G453" s="1" t="s">
        <v>1291</v>
      </c>
      <c r="H453" s="1" t="s">
        <v>1416</v>
      </c>
      <c r="I453" s="1" t="s">
        <v>1457</v>
      </c>
      <c r="J453" s="1" t="s">
        <v>1598</v>
      </c>
      <c r="K453" s="8" t="str">
        <f t="shared" si="7"/>
        <v>insert into BUSINDEX values('PPIQ','SQNGH2000','1996','12','676','FINAL','Index','Producers Price Index - PPI','Inputs (ANZSIC06) - NZSIOC level 2, Base: Dec. 2010 quarter (=1000)','Accommodation and Food Services');</v>
      </c>
    </row>
    <row r="454" spans="1:11" x14ac:dyDescent="0.3">
      <c r="A454" s="1" t="s">
        <v>1412</v>
      </c>
      <c r="B454" s="1" t="s">
        <v>2449</v>
      </c>
      <c r="C454" s="1" t="s">
        <v>1385</v>
      </c>
      <c r="D454" s="1" t="s">
        <v>1308</v>
      </c>
      <c r="E454" s="1" t="s">
        <v>2450</v>
      </c>
      <c r="F454" s="1" t="s">
        <v>1290</v>
      </c>
      <c r="G454" s="1" t="s">
        <v>1291</v>
      </c>
      <c r="H454" s="1" t="s">
        <v>1416</v>
      </c>
      <c r="I454" s="1" t="s">
        <v>1462</v>
      </c>
      <c r="J454" s="1" t="s">
        <v>2451</v>
      </c>
      <c r="K454" s="8" t="str">
        <f t="shared" si="7"/>
        <v>insert into BUSINDEX values('PPIQ','SQNII1100','2009','12','968.843619','FINAL','Index','Producers Price Index - PPI','Inputs (ANZSIC06) - NZSIOC level 3, Base: Dec. 2010 quarter (=1000)','Road Transport');</v>
      </c>
    </row>
    <row r="455" spans="1:11" x14ac:dyDescent="0.3">
      <c r="A455" s="1" t="s">
        <v>1412</v>
      </c>
      <c r="B455" s="1" t="s">
        <v>2452</v>
      </c>
      <c r="C455" s="1" t="s">
        <v>1708</v>
      </c>
      <c r="D455" s="1" t="s">
        <v>1308</v>
      </c>
      <c r="E455" s="1" t="s">
        <v>2453</v>
      </c>
      <c r="F455" s="1" t="s">
        <v>1290</v>
      </c>
      <c r="G455" s="1" t="s">
        <v>1291</v>
      </c>
      <c r="H455" s="1" t="s">
        <v>1416</v>
      </c>
      <c r="I455" s="1" t="s">
        <v>1425</v>
      </c>
      <c r="J455" s="1" t="s">
        <v>2454</v>
      </c>
      <c r="K455" s="8" t="str">
        <f t="shared" si="7"/>
        <v>insert into BUSINDEX values('PPIQ','SQNJJ111X','1995','12','817','FINAL','Index','Producers Price Index - PPI','Inputs (ANZSIC06) - NZSIOC level 4, Base: Dec. 2010 quarter (=1000)','Publishing (except Internet and Music Publishing)');</v>
      </c>
    </row>
    <row r="456" spans="1:11" x14ac:dyDescent="0.3">
      <c r="A456" s="1" t="s">
        <v>1412</v>
      </c>
      <c r="B456" s="1" t="s">
        <v>2455</v>
      </c>
      <c r="C456" s="1" t="s">
        <v>1655</v>
      </c>
      <c r="D456" s="1" t="s">
        <v>1308</v>
      </c>
      <c r="E456" s="1" t="s">
        <v>2456</v>
      </c>
      <c r="F456" s="1" t="s">
        <v>1290</v>
      </c>
      <c r="G456" s="1" t="s">
        <v>1291</v>
      </c>
      <c r="H456" s="1" t="s">
        <v>1416</v>
      </c>
      <c r="I456" s="1" t="s">
        <v>1462</v>
      </c>
      <c r="J456" s="1" t="s">
        <v>2316</v>
      </c>
      <c r="K456" s="8" t="str">
        <f t="shared" si="7"/>
        <v>insert into BUSINDEX values('PPIQ','SQNKK1300','2008','12','965.166909','FINAL','Index','Producers Price Index - PPI','Inputs (ANZSIC06) - NZSIOC level 3, Base: Dec. 2010 quarter (=1000)','Auxiliary Finance and Insurance Services');</v>
      </c>
    </row>
    <row r="457" spans="1:11" x14ac:dyDescent="0.3">
      <c r="A457" s="1" t="s">
        <v>1412</v>
      </c>
      <c r="B457" s="1" t="s">
        <v>2457</v>
      </c>
      <c r="C457" s="1" t="s">
        <v>1373</v>
      </c>
      <c r="D457" s="1" t="s">
        <v>1323</v>
      </c>
      <c r="E457" s="1" t="s">
        <v>2373</v>
      </c>
      <c r="F457" s="1" t="s">
        <v>1290</v>
      </c>
      <c r="G457" s="1" t="s">
        <v>1291</v>
      </c>
      <c r="H457" s="1" t="s">
        <v>1416</v>
      </c>
      <c r="I457" s="1" t="s">
        <v>1425</v>
      </c>
      <c r="J457" s="1" t="s">
        <v>2319</v>
      </c>
      <c r="K457" s="8" t="str">
        <f t="shared" si="7"/>
        <v>insert into BUSINDEX values('PPIQ','SQNLL121X','2011','6','1012','FINAL','Index','Producers Price Index - PPI','Inputs (ANZSIC06) - NZSIOC level 4, Base: Dec. 2010 quarter (=1000)','Residential Property Operation');</v>
      </c>
    </row>
    <row r="458" spans="1:11" x14ac:dyDescent="0.3">
      <c r="A458" s="1" t="s">
        <v>1412</v>
      </c>
      <c r="B458" s="1" t="s">
        <v>2458</v>
      </c>
      <c r="C458" s="1" t="s">
        <v>1347</v>
      </c>
      <c r="D458" s="1" t="s">
        <v>1323</v>
      </c>
      <c r="E458" s="1" t="s">
        <v>2459</v>
      </c>
      <c r="F458" s="1" t="s">
        <v>1290</v>
      </c>
      <c r="G458" s="1" t="s">
        <v>1291</v>
      </c>
      <c r="H458" s="1" t="s">
        <v>1416</v>
      </c>
      <c r="I458" s="1" t="s">
        <v>1457</v>
      </c>
      <c r="J458" s="1" t="s">
        <v>1612</v>
      </c>
      <c r="K458" s="8" t="str">
        <f t="shared" si="7"/>
        <v>insert into BUSINDEX values('PPIQ','SQNMN1000','1997','6','748','FINAL','Index','Producers Price Index - PPI','Inputs (ANZSIC06) - NZSIOC level 2, Base: Dec. 2010 quarter (=1000)','Professional, Scientific and Technical Services');</v>
      </c>
    </row>
    <row r="459" spans="1:11" x14ac:dyDescent="0.3">
      <c r="A459" s="1" t="s">
        <v>1412</v>
      </c>
      <c r="B459" s="1" t="s">
        <v>2460</v>
      </c>
      <c r="C459" s="1" t="s">
        <v>1443</v>
      </c>
      <c r="D459" s="1" t="s">
        <v>1323</v>
      </c>
      <c r="E459" s="1" t="s">
        <v>2461</v>
      </c>
      <c r="F459" s="1" t="s">
        <v>1290</v>
      </c>
      <c r="G459" s="1" t="s">
        <v>1291</v>
      </c>
      <c r="H459" s="1" t="s">
        <v>1416</v>
      </c>
      <c r="I459" s="1" t="s">
        <v>1425</v>
      </c>
      <c r="J459" s="1" t="s">
        <v>2324</v>
      </c>
      <c r="K459" s="8" t="str">
        <f t="shared" si="7"/>
        <v>insert into BUSINDEX values('PPIQ','SQNMN115X','2010','6','990','FINAL','Index','Producers Price Index - PPI','Inputs (ANZSIC06) - NZSIOC level 4, Base: Dec. 2010 quarter (=1000)','Computer System Design and Related Services');</v>
      </c>
    </row>
    <row r="460" spans="1:11" x14ac:dyDescent="0.3">
      <c r="A460" s="1" t="s">
        <v>1412</v>
      </c>
      <c r="B460" s="1" t="s">
        <v>2462</v>
      </c>
      <c r="C460" s="1" t="s">
        <v>1335</v>
      </c>
      <c r="D460" s="1" t="s">
        <v>1323</v>
      </c>
      <c r="E460" s="1" t="s">
        <v>2463</v>
      </c>
      <c r="F460" s="1" t="s">
        <v>1290</v>
      </c>
      <c r="G460" s="1" t="s">
        <v>1291</v>
      </c>
      <c r="H460" s="1" t="s">
        <v>1416</v>
      </c>
      <c r="I460" s="1" t="s">
        <v>1457</v>
      </c>
      <c r="J460" s="1" t="s">
        <v>1802</v>
      </c>
      <c r="K460" s="8" t="str">
        <f t="shared" si="7"/>
        <v>insert into BUSINDEX values('PPIQ','SQNOO2000','1996','6','727','FINAL','Index','Producers Price Index - PPI','Inputs (ANZSIC06) - NZSIOC level 2, Base: Dec. 2010 quarter (=1000)','Central Government Administration, Defence and Public Safety');</v>
      </c>
    </row>
    <row r="461" spans="1:11" x14ac:dyDescent="0.3">
      <c r="A461" s="1" t="s">
        <v>1412</v>
      </c>
      <c r="B461" s="1" t="s">
        <v>2464</v>
      </c>
      <c r="C461" s="1" t="s">
        <v>1365</v>
      </c>
      <c r="D461" s="1" t="s">
        <v>1297</v>
      </c>
      <c r="E461" s="1" t="s">
        <v>1424</v>
      </c>
      <c r="F461" s="1" t="s">
        <v>1290</v>
      </c>
      <c r="G461" s="1" t="s">
        <v>1291</v>
      </c>
      <c r="H461" s="1" t="s">
        <v>1416</v>
      </c>
      <c r="I461" s="1" t="s">
        <v>1457</v>
      </c>
      <c r="J461" s="1" t="s">
        <v>2032</v>
      </c>
      <c r="K461" s="8" t="str">
        <f t="shared" si="7"/>
        <v>insert into BUSINDEX values('PPIQ','SQNQQ1000','2020','9','1158','FINAL','Index','Producers Price Index - PPI','Inputs (ANZSIC06) - NZSIOC level 2, Base: Dec. 2010 quarter (=1000)','Health Care and Social Assistance');</v>
      </c>
    </row>
    <row r="462" spans="1:11" x14ac:dyDescent="0.3">
      <c r="A462" s="1" t="s">
        <v>1412</v>
      </c>
      <c r="B462" s="1" t="s">
        <v>2465</v>
      </c>
      <c r="C462" s="1" t="s">
        <v>1655</v>
      </c>
      <c r="D462" s="1" t="s">
        <v>1308</v>
      </c>
      <c r="E462" s="1" t="s">
        <v>2466</v>
      </c>
      <c r="F462" s="1" t="s">
        <v>1290</v>
      </c>
      <c r="G462" s="1" t="s">
        <v>1291</v>
      </c>
      <c r="H462" s="1" t="s">
        <v>1416</v>
      </c>
      <c r="I462" s="1" t="s">
        <v>1462</v>
      </c>
      <c r="J462" s="1" t="s">
        <v>1882</v>
      </c>
      <c r="K462" s="8" t="str">
        <f t="shared" si="7"/>
        <v>insert into BUSINDEX values('PPIQ','SQNRS1100','2008','12','982','FINAL','Index','Producers Price Index - PPI','Inputs (ANZSIC06) - NZSIOC level 3, Base: Dec. 2010 quarter (=1000)','Arts and Recreation Services');</v>
      </c>
    </row>
    <row r="463" spans="1:11" x14ac:dyDescent="0.3">
      <c r="A463" s="1" t="s">
        <v>1412</v>
      </c>
      <c r="B463" s="1" t="s">
        <v>2034</v>
      </c>
      <c r="C463" s="1" t="s">
        <v>1414</v>
      </c>
      <c r="D463" s="1" t="s">
        <v>1308</v>
      </c>
      <c r="E463" s="1" t="s">
        <v>2467</v>
      </c>
      <c r="F463" s="1" t="s">
        <v>1290</v>
      </c>
      <c r="G463" s="1" t="s">
        <v>1440</v>
      </c>
      <c r="H463" s="1" t="s">
        <v>1416</v>
      </c>
      <c r="I463" s="1" t="s">
        <v>2036</v>
      </c>
      <c r="J463" s="1" t="s">
        <v>2279</v>
      </c>
      <c r="K463" s="8" t="str">
        <f t="shared" si="7"/>
        <v>insert into BUSINDEX values('PPIQ','SQU900000AC','2016','12','2.5','FINAL','Percent','Producers Price Index - PPI','Outputs (ANZSIC06) - NZSIOC level 1, percentage change, Base: Dec. 2010 qtr','Stone &amp; bitumen');</v>
      </c>
    </row>
    <row r="464" spans="1:11" x14ac:dyDescent="0.3">
      <c r="A464" s="1" t="s">
        <v>1412</v>
      </c>
      <c r="B464" s="1" t="s">
        <v>2468</v>
      </c>
      <c r="C464" s="1" t="s">
        <v>1473</v>
      </c>
      <c r="D464" s="1" t="s">
        <v>1288</v>
      </c>
      <c r="E464" s="1" t="s">
        <v>2469</v>
      </c>
      <c r="F464" s="1" t="s">
        <v>1290</v>
      </c>
      <c r="G464" s="1" t="s">
        <v>1291</v>
      </c>
      <c r="H464" s="1" t="s">
        <v>1416</v>
      </c>
      <c r="I464" s="1" t="s">
        <v>1527</v>
      </c>
      <c r="J464" s="1" t="s">
        <v>2470</v>
      </c>
      <c r="K464" s="8" t="str">
        <f t="shared" si="7"/>
        <v>insert into BUSINDEX values('PPIQ','SQUAA1200','2003','3','771.39575','FINAL','Index','Producers Price Index - PPI','Outputs (ANZSIC06) - NZSIOC level 3, Base: Dec. 2010 quarter (=1000)','Sheep, Beef Cattle and Grain Farming');</v>
      </c>
    </row>
    <row r="465" spans="1:11" x14ac:dyDescent="0.3">
      <c r="A465" s="1" t="s">
        <v>1412</v>
      </c>
      <c r="B465" s="1" t="s">
        <v>2471</v>
      </c>
      <c r="C465" s="1" t="s">
        <v>1414</v>
      </c>
      <c r="D465" s="1" t="s">
        <v>1288</v>
      </c>
      <c r="E465" s="1" t="s">
        <v>2472</v>
      </c>
      <c r="F465" s="1" t="s">
        <v>1290</v>
      </c>
      <c r="G465" s="1" t="s">
        <v>1291</v>
      </c>
      <c r="H465" s="1" t="s">
        <v>1416</v>
      </c>
      <c r="I465" s="1" t="s">
        <v>1573</v>
      </c>
      <c r="J465" s="1" t="s">
        <v>1742</v>
      </c>
      <c r="K465" s="8" t="str">
        <f t="shared" si="7"/>
        <v>insert into BUSINDEX values('PPIQ','SQUAA2000','2016','3','1112','FINAL','Index','Producers Price Index - PPI','Outputs (ANZSIC06) - NZSIOC level 2, Base: Dec. 2010 quarter (=1000)','Forestry &amp; Logging');</v>
      </c>
    </row>
    <row r="466" spans="1:11" x14ac:dyDescent="0.3">
      <c r="A466" s="1" t="s">
        <v>1412</v>
      </c>
      <c r="B466" s="1" t="s">
        <v>2473</v>
      </c>
      <c r="C466" s="1" t="s">
        <v>1301</v>
      </c>
      <c r="D466" s="1" t="s">
        <v>1288</v>
      </c>
      <c r="E466" s="1" t="s">
        <v>2474</v>
      </c>
      <c r="F466" s="1" t="s">
        <v>1328</v>
      </c>
      <c r="G466" s="1" t="s">
        <v>1291</v>
      </c>
      <c r="H466" s="1" t="s">
        <v>1416</v>
      </c>
      <c r="I466" s="1" t="s">
        <v>1527</v>
      </c>
      <c r="J466" s="1" t="s">
        <v>2414</v>
      </c>
      <c r="K466" s="8" t="str">
        <f t="shared" si="7"/>
        <v>insert into BUSINDEX values('PPIQ','SQUAA3200','2002','3','740','REVISED','Index','Producers Price Index - PPI','Outputs (ANZSIC06) - NZSIOC level 3, Base: Dec. 2010 quarter (=1000)','Agriculture, Forestry and Fishing Support Services and Hunting');</v>
      </c>
    </row>
    <row r="467" spans="1:11" x14ac:dyDescent="0.3">
      <c r="A467" s="1" t="s">
        <v>1412</v>
      </c>
      <c r="B467" s="1" t="s">
        <v>2475</v>
      </c>
      <c r="C467" s="1" t="s">
        <v>1438</v>
      </c>
      <c r="D467" s="1" t="s">
        <v>1297</v>
      </c>
      <c r="E467" s="1" t="s">
        <v>2476</v>
      </c>
      <c r="F467" s="1" t="s">
        <v>1290</v>
      </c>
      <c r="G467" s="1" t="s">
        <v>1291</v>
      </c>
      <c r="H467" s="1" t="s">
        <v>1416</v>
      </c>
      <c r="I467" s="1" t="s">
        <v>1538</v>
      </c>
      <c r="J467" s="1" t="s">
        <v>2416</v>
      </c>
      <c r="K467" s="8" t="str">
        <f t="shared" si="7"/>
        <v>insert into BUSINDEX values('PPIQ','SQUC02250','2015','9','1905','FINAL','Index','Producers Price Index - PPI','Published output commodities, Base Dec 2009','Livestock, cattle');</v>
      </c>
    </row>
    <row r="468" spans="1:11" x14ac:dyDescent="0.3">
      <c r="A468" s="1" t="s">
        <v>1412</v>
      </c>
      <c r="B468" s="1" t="s">
        <v>2477</v>
      </c>
      <c r="C468" s="1" t="s">
        <v>1443</v>
      </c>
      <c r="D468" s="1" t="s">
        <v>1308</v>
      </c>
      <c r="E468" s="1" t="s">
        <v>2265</v>
      </c>
      <c r="F468" s="1" t="s">
        <v>1290</v>
      </c>
      <c r="G468" s="1" t="s">
        <v>1291</v>
      </c>
      <c r="H468" s="1" t="s">
        <v>1416</v>
      </c>
      <c r="I468" s="1" t="s">
        <v>1538</v>
      </c>
      <c r="J468" s="1" t="s">
        <v>2478</v>
      </c>
      <c r="K468" s="8" t="str">
        <f t="shared" si="7"/>
        <v>insert into BUSINDEX values('PPIQ','SQUC25000','2010','12','1059','FINAL','Index','Producers Price Index - PPI','Published output commodities, Base Dec 2009','Beer, soft drinks, and fruit juices');</v>
      </c>
    </row>
    <row r="469" spans="1:11" x14ac:dyDescent="0.3">
      <c r="A469" s="1" t="s">
        <v>1412</v>
      </c>
      <c r="B469" s="1" t="s">
        <v>2479</v>
      </c>
      <c r="C469" s="1" t="s">
        <v>1287</v>
      </c>
      <c r="D469" s="1" t="s">
        <v>1297</v>
      </c>
      <c r="E469" s="1" t="s">
        <v>2157</v>
      </c>
      <c r="F469" s="1" t="s">
        <v>1290</v>
      </c>
      <c r="G469" s="1" t="s">
        <v>1291</v>
      </c>
      <c r="H469" s="1" t="s">
        <v>1416</v>
      </c>
      <c r="I469" s="1" t="s">
        <v>1538</v>
      </c>
      <c r="J469" s="1" t="s">
        <v>2480</v>
      </c>
      <c r="K469" s="8" t="str">
        <f t="shared" si="7"/>
        <v>insert into BUSINDEX values('PPIQ','SQUC35200','2017','9','1109','FINAL','Index','Producers Price Index - PPI','Published output commodities, Base Dec 2009','Soap, cleaning preparations, and perfumes');</v>
      </c>
    </row>
    <row r="470" spans="1:11" x14ac:dyDescent="0.3">
      <c r="A470" s="1" t="s">
        <v>1412</v>
      </c>
      <c r="B470" s="1" t="s">
        <v>2481</v>
      </c>
      <c r="C470" s="1" t="s">
        <v>1365</v>
      </c>
      <c r="D470" s="1" t="s">
        <v>1288</v>
      </c>
      <c r="E470" s="1" t="s">
        <v>1519</v>
      </c>
      <c r="F470" s="1" t="s">
        <v>1290</v>
      </c>
      <c r="G470" s="1" t="s">
        <v>1291</v>
      </c>
      <c r="H470" s="1" t="s">
        <v>1416</v>
      </c>
      <c r="I470" s="1" t="s">
        <v>1538</v>
      </c>
      <c r="J470" s="1" t="s">
        <v>1987</v>
      </c>
      <c r="K470" s="8" t="str">
        <f t="shared" si="7"/>
        <v>insert into BUSINDEX values('PPIQ','SQUC44450','2020','3','1034','FINAL','Index','Producers Price Index - PPI','Published output commodities, Base Dec 2009','Electric motors, generators, and transformers');</v>
      </c>
    </row>
    <row r="471" spans="1:11" x14ac:dyDescent="0.3">
      <c r="A471" s="1" t="s">
        <v>1412</v>
      </c>
      <c r="B471" s="1" t="s">
        <v>2482</v>
      </c>
      <c r="C471" s="1" t="s">
        <v>1373</v>
      </c>
      <c r="D471" s="1" t="s">
        <v>1288</v>
      </c>
      <c r="E471" s="1" t="s">
        <v>2483</v>
      </c>
      <c r="F471" s="1" t="s">
        <v>1290</v>
      </c>
      <c r="G471" s="1" t="s">
        <v>1291</v>
      </c>
      <c r="H471" s="1" t="s">
        <v>1416</v>
      </c>
      <c r="I471" s="1" t="s">
        <v>1538</v>
      </c>
      <c r="J471" s="1" t="s">
        <v>1448</v>
      </c>
      <c r="K471" s="8" t="str">
        <f t="shared" si="7"/>
        <v>insert into BUSINDEX values('PPIQ','SQUC61500','2011','3','1006','FINAL','Index','Producers Price Index - PPI','Published output commodities, Base Dec 2009','Special trade construction services');</v>
      </c>
    </row>
    <row r="472" spans="1:11" x14ac:dyDescent="0.3">
      <c r="A472" s="1" t="s">
        <v>1412</v>
      </c>
      <c r="B472" s="1" t="s">
        <v>2484</v>
      </c>
      <c r="C472" s="1" t="s">
        <v>1307</v>
      </c>
      <c r="D472" s="1" t="s">
        <v>1297</v>
      </c>
      <c r="E472" s="1" t="s">
        <v>1752</v>
      </c>
      <c r="F472" s="1" t="s">
        <v>1290</v>
      </c>
      <c r="G472" s="1" t="s">
        <v>1291</v>
      </c>
      <c r="H472" s="1" t="s">
        <v>1416</v>
      </c>
      <c r="I472" s="1" t="s">
        <v>1538</v>
      </c>
      <c r="J472" s="1" t="s">
        <v>2485</v>
      </c>
      <c r="K472" s="8" t="str">
        <f t="shared" si="7"/>
        <v>insert into BUSINDEX values('PPIQ','SQUC76710','2013','9','1088','FINAL','Index','Producers Price Index - PPI','Published output commodities, Base Dec 2009','Cargo handling services');</v>
      </c>
    </row>
    <row r="473" spans="1:11" x14ac:dyDescent="0.3">
      <c r="A473" s="1" t="s">
        <v>1412</v>
      </c>
      <c r="B473" s="1" t="s">
        <v>2486</v>
      </c>
      <c r="C473" s="1" t="s">
        <v>1414</v>
      </c>
      <c r="D473" s="1" t="s">
        <v>1288</v>
      </c>
      <c r="E473" s="1" t="s">
        <v>2487</v>
      </c>
      <c r="F473" s="1" t="s">
        <v>1290</v>
      </c>
      <c r="G473" s="1" t="s">
        <v>1291</v>
      </c>
      <c r="H473" s="1" t="s">
        <v>1416</v>
      </c>
      <c r="I473" s="1" t="s">
        <v>1538</v>
      </c>
      <c r="J473" s="1" t="s">
        <v>2488</v>
      </c>
      <c r="K473" s="8" t="str">
        <f t="shared" si="7"/>
        <v>insert into BUSINDEX values('PPIQ','SQUC83130','2016','3','1229','FINAL','Index','Producers Price Index - PPI','Published output commodities, Base Dec 2009','Real estate services');</v>
      </c>
    </row>
    <row r="474" spans="1:11" x14ac:dyDescent="0.3">
      <c r="A474" s="1" t="s">
        <v>1412</v>
      </c>
      <c r="B474" s="1" t="s">
        <v>2489</v>
      </c>
      <c r="C474" s="1" t="s">
        <v>1488</v>
      </c>
      <c r="D474" s="1" t="s">
        <v>1297</v>
      </c>
      <c r="E474" s="1" t="s">
        <v>2024</v>
      </c>
      <c r="F474" s="1" t="s">
        <v>1290</v>
      </c>
      <c r="G474" s="1" t="s">
        <v>1291</v>
      </c>
      <c r="H474" s="1" t="s">
        <v>1416</v>
      </c>
      <c r="I474" s="1" t="s">
        <v>1523</v>
      </c>
      <c r="J474" s="1" t="s">
        <v>1639</v>
      </c>
      <c r="K474" s="8" t="str">
        <f t="shared" si="7"/>
        <v>insert into BUSINDEX values('PPIQ','SQUCC0000','2014','9','1056','FINAL','Index','Producers Price Index - PPI','Outputs (ANZSIC06) - NZSIOC level 1, Base: Dec. 2010 quarter (=1000)','Transport Ways');</v>
      </c>
    </row>
    <row r="475" spans="1:11" x14ac:dyDescent="0.3">
      <c r="A475" s="1" t="s">
        <v>1412</v>
      </c>
      <c r="B475" s="1" t="s">
        <v>2490</v>
      </c>
      <c r="C475" s="1" t="s">
        <v>1393</v>
      </c>
      <c r="D475" s="1" t="s">
        <v>1297</v>
      </c>
      <c r="E475" s="1" t="s">
        <v>2491</v>
      </c>
      <c r="F475" s="1" t="s">
        <v>1290</v>
      </c>
      <c r="G475" s="1" t="s">
        <v>1291</v>
      </c>
      <c r="H475" s="1" t="s">
        <v>1416</v>
      </c>
      <c r="I475" s="1" t="s">
        <v>1535</v>
      </c>
      <c r="J475" s="1" t="s">
        <v>2066</v>
      </c>
      <c r="K475" s="8" t="str">
        <f t="shared" si="7"/>
        <v>insert into BUSINDEX values('PPIQ','SQUCC1310','2000','9','619','FINAL','Index','Producers Price Index - PPI','Outputs (ANZSIC06) - NZSIOC level 4, Base: Dec. 2010 quarter (=1000)','Dairy Product Manufacturing');</v>
      </c>
    </row>
    <row r="476" spans="1:11" x14ac:dyDescent="0.3">
      <c r="A476" s="1" t="s">
        <v>1412</v>
      </c>
      <c r="B476" s="1" t="s">
        <v>2492</v>
      </c>
      <c r="C476" s="1" t="s">
        <v>1307</v>
      </c>
      <c r="D476" s="1" t="s">
        <v>1297</v>
      </c>
      <c r="E476" s="1" t="s">
        <v>2260</v>
      </c>
      <c r="F476" s="1" t="s">
        <v>1290</v>
      </c>
      <c r="G476" s="1" t="s">
        <v>1291</v>
      </c>
      <c r="H476" s="1" t="s">
        <v>1416</v>
      </c>
      <c r="I476" s="1" t="s">
        <v>1527</v>
      </c>
      <c r="J476" s="1" t="s">
        <v>2069</v>
      </c>
      <c r="K476" s="8" t="str">
        <f t="shared" si="7"/>
        <v>insert into BUSINDEX values('PPIQ','SQUCC2100','2013','9','1079','FINAL','Index','Producers Price Index - PPI','Outputs (ANZSIC06) - NZSIOC level 3, Base: Dec. 2010 quarter (=1000)','Textile, Leather, Clothing and Footwear Manufacturing');</v>
      </c>
    </row>
    <row r="477" spans="1:11" x14ac:dyDescent="0.3">
      <c r="A477" s="1" t="s">
        <v>1412</v>
      </c>
      <c r="B477" s="1" t="s">
        <v>2493</v>
      </c>
      <c r="C477" s="1" t="s">
        <v>1498</v>
      </c>
      <c r="D477" s="1" t="s">
        <v>1297</v>
      </c>
      <c r="E477" s="1" t="s">
        <v>2242</v>
      </c>
      <c r="F477" s="1" t="s">
        <v>1290</v>
      </c>
      <c r="G477" s="1" t="s">
        <v>1291</v>
      </c>
      <c r="H477" s="1" t="s">
        <v>1416</v>
      </c>
      <c r="I477" s="1" t="s">
        <v>1535</v>
      </c>
      <c r="J477" s="1" t="s">
        <v>2072</v>
      </c>
      <c r="K477" s="8" t="str">
        <f t="shared" si="7"/>
        <v>insert into BUSINDEX values('PPIQ','SQUCC3210','1999','9','844','FINAL','Index','Producers Price Index - PPI','Outputs (ANZSIC06) - NZSIOC level 4, Base: Dec. 2010 quarter (=1000)','Pulp, Paper and Converted Paper Product Manufacturing');</v>
      </c>
    </row>
    <row r="478" spans="1:11" x14ac:dyDescent="0.3">
      <c r="A478" s="1" t="s">
        <v>1412</v>
      </c>
      <c r="B478" s="1" t="s">
        <v>2494</v>
      </c>
      <c r="C478" s="1" t="s">
        <v>1369</v>
      </c>
      <c r="D478" s="1" t="s">
        <v>1297</v>
      </c>
      <c r="E478" s="1" t="s">
        <v>2495</v>
      </c>
      <c r="F478" s="1" t="s">
        <v>1290</v>
      </c>
      <c r="G478" s="1" t="s">
        <v>1291</v>
      </c>
      <c r="H478" s="1" t="s">
        <v>1416</v>
      </c>
      <c r="I478" s="1" t="s">
        <v>1535</v>
      </c>
      <c r="J478" s="1" t="s">
        <v>2074</v>
      </c>
      <c r="K478" s="8" t="str">
        <f t="shared" si="7"/>
        <v>insert into BUSINDEX values('PPIQ','SQUCC5110','2012','9','1211','FINAL','Index','Producers Price Index - PPI','Outputs (ANZSIC06) - NZSIOC level 4, Base: Dec. 2010 quarter (=1000)','Petroleum and Coal Product Manufacturing');</v>
      </c>
    </row>
    <row r="479" spans="1:11" x14ac:dyDescent="0.3">
      <c r="A479" s="1" t="s">
        <v>1412</v>
      </c>
      <c r="B479" s="1" t="s">
        <v>2496</v>
      </c>
      <c r="C479" s="1" t="s">
        <v>1460</v>
      </c>
      <c r="D479" s="1" t="s">
        <v>1297</v>
      </c>
      <c r="E479" s="1" t="s">
        <v>2497</v>
      </c>
      <c r="F479" s="1" t="s">
        <v>1290</v>
      </c>
      <c r="G479" s="1" t="s">
        <v>1291</v>
      </c>
      <c r="H479" s="1" t="s">
        <v>1416</v>
      </c>
      <c r="I479" s="1" t="s">
        <v>1573</v>
      </c>
      <c r="J479" s="1" t="s">
        <v>2498</v>
      </c>
      <c r="K479" s="8" t="str">
        <f t="shared" si="7"/>
        <v>insert into BUSINDEX values('PPIQ','SQUCC7000','1998','9','604','FINAL','Index','Producers Price Index - PPI','Outputs (ANZSIC06) - NZSIOC level 2, Base: Dec. 2010 quarter (=1000)','Metal Product Manufacturing');</v>
      </c>
    </row>
    <row r="480" spans="1:11" x14ac:dyDescent="0.3">
      <c r="A480" s="1" t="s">
        <v>1412</v>
      </c>
      <c r="B480" s="1" t="s">
        <v>2499</v>
      </c>
      <c r="C480" s="1" t="s">
        <v>1373</v>
      </c>
      <c r="D480" s="1" t="s">
        <v>1297</v>
      </c>
      <c r="E480" s="1" t="s">
        <v>2500</v>
      </c>
      <c r="F480" s="1" t="s">
        <v>1290</v>
      </c>
      <c r="G480" s="1" t="s">
        <v>1291</v>
      </c>
      <c r="H480" s="1" t="s">
        <v>1416</v>
      </c>
      <c r="I480" s="1" t="s">
        <v>1527</v>
      </c>
      <c r="J480" s="1" t="s">
        <v>1478</v>
      </c>
      <c r="K480" s="8" t="str">
        <f t="shared" si="7"/>
        <v>insert into BUSINDEX values('PPIQ','SQUCC8100','2011','9','1008','FINAL','Index','Producers Price Index - PPI','Outputs (ANZSIC06) - NZSIOC level 3, Base: Dec. 2010 quarter (=1000)','Transport Equipment Manufacturing');</v>
      </c>
    </row>
    <row r="481" spans="1:11" x14ac:dyDescent="0.3">
      <c r="A481" s="1" t="s">
        <v>1412</v>
      </c>
      <c r="B481" s="1" t="s">
        <v>2501</v>
      </c>
      <c r="C481" s="1" t="s">
        <v>1347</v>
      </c>
      <c r="D481" s="1" t="s">
        <v>1297</v>
      </c>
      <c r="E481" s="1" t="s">
        <v>2424</v>
      </c>
      <c r="F481" s="1" t="s">
        <v>1290</v>
      </c>
      <c r="G481" s="1" t="s">
        <v>1291</v>
      </c>
      <c r="H481" s="1" t="s">
        <v>1416</v>
      </c>
      <c r="I481" s="1" t="s">
        <v>1535</v>
      </c>
      <c r="J481" s="1" t="s">
        <v>2502</v>
      </c>
      <c r="K481" s="8" t="str">
        <f t="shared" si="7"/>
        <v>insert into BUSINDEX values('PPIQ','SQUCC9110','1997','9','733','FINAL','Index','Producers Price Index - PPI','Outputs (ANZSIC06) - NZSIOC level 4, Base: Dec. 2010 quarter (=1000)','Furniture Manufacturing');</v>
      </c>
    </row>
    <row r="482" spans="1:11" x14ac:dyDescent="0.3">
      <c r="A482" s="1" t="s">
        <v>1412</v>
      </c>
      <c r="B482" s="1" t="s">
        <v>2503</v>
      </c>
      <c r="C482" s="1" t="s">
        <v>1443</v>
      </c>
      <c r="D482" s="1" t="s">
        <v>1297</v>
      </c>
      <c r="E482" s="1" t="s">
        <v>2504</v>
      </c>
      <c r="F482" s="1" t="s">
        <v>1290</v>
      </c>
      <c r="G482" s="1" t="s">
        <v>1291</v>
      </c>
      <c r="H482" s="1" t="s">
        <v>1416</v>
      </c>
      <c r="I482" s="1" t="s">
        <v>1523</v>
      </c>
      <c r="J482" s="1" t="s">
        <v>2197</v>
      </c>
      <c r="K482" s="8" t="str">
        <f t="shared" si="7"/>
        <v>insert into BUSINDEX values('PPIQ','SQUEE0000','2010','9','998.663102','FINAL','Index','Producers Price Index - PPI','Outputs (ANZSIC06) - NZSIOC level 1, Base: Dec. 2010 quarter (=1000)','Construction');</v>
      </c>
    </row>
    <row r="483" spans="1:11" x14ac:dyDescent="0.3">
      <c r="A483" s="1" t="s">
        <v>1412</v>
      </c>
      <c r="B483" s="1" t="s">
        <v>2505</v>
      </c>
      <c r="C483" s="1" t="s">
        <v>1335</v>
      </c>
      <c r="D483" s="1" t="s">
        <v>1297</v>
      </c>
      <c r="E483" s="1" t="s">
        <v>2506</v>
      </c>
      <c r="F483" s="1" t="s">
        <v>1290</v>
      </c>
      <c r="G483" s="1" t="s">
        <v>1291</v>
      </c>
      <c r="H483" s="1" t="s">
        <v>1416</v>
      </c>
      <c r="I483" s="1" t="s">
        <v>1527</v>
      </c>
      <c r="J483" s="1" t="s">
        <v>1486</v>
      </c>
      <c r="K483" s="8" t="str">
        <f t="shared" si="7"/>
        <v>insert into BUSINDEX values('PPIQ','SQUEE1300','1996','9','668','FINAL','Index','Producers Price Index - PPI','Outputs (ANZSIC06) - NZSIOC level 3, Base: Dec. 2010 quarter (=1000)','Construction Services');</v>
      </c>
    </row>
    <row r="484" spans="1:11" x14ac:dyDescent="0.3">
      <c r="A484" s="1" t="s">
        <v>1412</v>
      </c>
      <c r="B484" s="1" t="s">
        <v>2507</v>
      </c>
      <c r="C484" s="1" t="s">
        <v>1385</v>
      </c>
      <c r="D484" s="1" t="s">
        <v>1297</v>
      </c>
      <c r="E484" s="1" t="s">
        <v>1591</v>
      </c>
      <c r="F484" s="1" t="s">
        <v>1290</v>
      </c>
      <c r="G484" s="1" t="s">
        <v>1291</v>
      </c>
      <c r="H484" s="1" t="s">
        <v>1416</v>
      </c>
      <c r="I484" s="1" t="s">
        <v>1535</v>
      </c>
      <c r="J484" s="1" t="s">
        <v>2508</v>
      </c>
      <c r="K484" s="8" t="str">
        <f t="shared" si="7"/>
        <v>insert into BUSINDEX values('PPIQ','SQUFF1120','2009','9','1011','FINAL','Index','Producers Price Index - PPI','Outputs (ANZSIC06) - NZSIOC level 4, Base: Dec. 2010 quarter (=1000)','Machinery and Equipment Wholesaling');</v>
      </c>
    </row>
    <row r="485" spans="1:11" x14ac:dyDescent="0.3">
      <c r="A485" s="1" t="s">
        <v>1412</v>
      </c>
      <c r="B485" s="1" t="s">
        <v>2509</v>
      </c>
      <c r="C485" s="1" t="s">
        <v>1708</v>
      </c>
      <c r="D485" s="1" t="s">
        <v>1297</v>
      </c>
      <c r="E485" s="1" t="s">
        <v>2510</v>
      </c>
      <c r="F485" s="1" t="s">
        <v>1290</v>
      </c>
      <c r="G485" s="1" t="s">
        <v>1291</v>
      </c>
      <c r="H485" s="1" t="s">
        <v>1416</v>
      </c>
      <c r="I485" s="1" t="s">
        <v>1527</v>
      </c>
      <c r="J485" s="1" t="s">
        <v>2511</v>
      </c>
      <c r="K485" s="8" t="str">
        <f t="shared" si="7"/>
        <v>insert into BUSINDEX values('PPIQ','SQUGH1100','1995','9','741','FINAL','Index','Producers Price Index - PPI','Outputs (ANZSIC06) - NZSIOC level 3, Base: Dec. 2010 quarter (=1000)','Motor Vehicle and Motor Vehicle Parts and Fuel Retailing');</v>
      </c>
    </row>
    <row r="486" spans="1:11" x14ac:dyDescent="0.3">
      <c r="A486" s="1" t="s">
        <v>1412</v>
      </c>
      <c r="B486" s="1" t="s">
        <v>2512</v>
      </c>
      <c r="C486" s="1" t="s">
        <v>1655</v>
      </c>
      <c r="D486" s="1" t="s">
        <v>1297</v>
      </c>
      <c r="E486" s="1" t="s">
        <v>2513</v>
      </c>
      <c r="F486" s="1" t="s">
        <v>1290</v>
      </c>
      <c r="G486" s="1" t="s">
        <v>1291</v>
      </c>
      <c r="H486" s="1" t="s">
        <v>1416</v>
      </c>
      <c r="I486" s="1" t="s">
        <v>1535</v>
      </c>
      <c r="J486" s="1" t="s">
        <v>2514</v>
      </c>
      <c r="K486" s="8" t="str">
        <f t="shared" si="7"/>
        <v>insert into BUSINDEX values('PPIQ','SQUGH2120','2008','9','944','FINAL','Index','Producers Price Index - PPI','Outputs (ANZSIC06) - NZSIOC level 4, Base: Dec. 2010 quarter (=1000)','Food and Beverage Services');</v>
      </c>
    </row>
    <row r="487" spans="1:11" x14ac:dyDescent="0.3">
      <c r="A487" s="1" t="s">
        <v>1412</v>
      </c>
      <c r="B487" s="1" t="s">
        <v>2515</v>
      </c>
      <c r="C487" s="1" t="s">
        <v>1339</v>
      </c>
      <c r="D487" s="1" t="s">
        <v>1297</v>
      </c>
      <c r="E487" s="1" t="s">
        <v>2516</v>
      </c>
      <c r="F487" s="1" t="s">
        <v>1290</v>
      </c>
      <c r="G487" s="1" t="s">
        <v>1291</v>
      </c>
      <c r="H487" s="1" t="s">
        <v>1416</v>
      </c>
      <c r="I487" s="1" t="s">
        <v>1523</v>
      </c>
      <c r="J487" s="1" t="s">
        <v>1500</v>
      </c>
      <c r="K487" s="8" t="str">
        <f t="shared" si="7"/>
        <v>insert into BUSINDEX values('PPIQ','SQUJJ0000','1994','9','1031','FINAL','Index','Producers Price Index - PPI','Outputs (ANZSIC06) - NZSIOC level 1, Base: Dec. 2010 quarter (=1000)','Information Media and Telecommunications');</v>
      </c>
    </row>
    <row r="488" spans="1:11" x14ac:dyDescent="0.3">
      <c r="A488" s="1" t="s">
        <v>1412</v>
      </c>
      <c r="B488" s="1" t="s">
        <v>2517</v>
      </c>
      <c r="C488" s="1" t="s">
        <v>1361</v>
      </c>
      <c r="D488" s="1" t="s">
        <v>1297</v>
      </c>
      <c r="E488" s="1" t="s">
        <v>2518</v>
      </c>
      <c r="F488" s="1" t="s">
        <v>1290</v>
      </c>
      <c r="G488" s="1" t="s">
        <v>1291</v>
      </c>
      <c r="H488" s="1" t="s">
        <v>1416</v>
      </c>
      <c r="I488" s="1" t="s">
        <v>1573</v>
      </c>
      <c r="J488" s="1" t="s">
        <v>2096</v>
      </c>
      <c r="K488" s="8" t="str">
        <f t="shared" si="7"/>
        <v>insert into BUSINDEX values('PPIQ','SQUKK1000','2007','9','827.880512','FINAL','Index','Producers Price Index - PPI','Outputs (ANZSIC06) - NZSIOC level 2, Base: Dec. 2010 quarter (=1000)','Financial and Insurance Services');</v>
      </c>
    </row>
    <row r="489" spans="1:11" x14ac:dyDescent="0.3">
      <c r="A489" s="1" t="s">
        <v>1412</v>
      </c>
      <c r="B489" s="1" t="s">
        <v>2519</v>
      </c>
      <c r="C489" s="1" t="s">
        <v>1443</v>
      </c>
      <c r="D489" s="1" t="s">
        <v>1288</v>
      </c>
      <c r="E489" s="1" t="s">
        <v>2103</v>
      </c>
      <c r="F489" s="1" t="s">
        <v>1290</v>
      </c>
      <c r="G489" s="1" t="s">
        <v>1291</v>
      </c>
      <c r="H489" s="1" t="s">
        <v>1416</v>
      </c>
      <c r="I489" s="1" t="s">
        <v>1573</v>
      </c>
      <c r="J489" s="1" t="s">
        <v>1606</v>
      </c>
      <c r="K489" s="8" t="str">
        <f t="shared" si="7"/>
        <v>insert into BUSINDEX values('PPIQ','SQULL1000','2010','3','997','FINAL','Index','Producers Price Index - PPI','Outputs (ANZSIC06) - NZSIOC level 2, Base: Dec. 2010 quarter (=1000)','Rental, Hiring and Real Estate Services');</v>
      </c>
    </row>
    <row r="490" spans="1:11" x14ac:dyDescent="0.3">
      <c r="A490" s="1" t="s">
        <v>1412</v>
      </c>
      <c r="B490" s="1" t="s">
        <v>2520</v>
      </c>
      <c r="C490" s="1" t="s">
        <v>1335</v>
      </c>
      <c r="D490" s="1" t="s">
        <v>1288</v>
      </c>
      <c r="E490" s="1" t="s">
        <v>2521</v>
      </c>
      <c r="F490" s="1" t="s">
        <v>1290</v>
      </c>
      <c r="G490" s="1" t="s">
        <v>1291</v>
      </c>
      <c r="H490" s="1" t="s">
        <v>1416</v>
      </c>
      <c r="I490" s="1" t="s">
        <v>1527</v>
      </c>
      <c r="J490" s="1" t="s">
        <v>1509</v>
      </c>
      <c r="K490" s="8" t="str">
        <f t="shared" si="7"/>
        <v>insert into BUSINDEX values('PPIQ','SQULL2100','1996','3','765.372168','FINAL','Index','Producers Price Index - PPI','Outputs (ANZSIC06) - NZSIOC level 3, Base: Dec. 2010 quarter (=1000)','Owner-Occupied Property Operation (National Accounts Only)');</v>
      </c>
    </row>
    <row r="491" spans="1:11" x14ac:dyDescent="0.3">
      <c r="A491" s="1" t="s">
        <v>1412</v>
      </c>
      <c r="B491" s="1" t="s">
        <v>2522</v>
      </c>
      <c r="C491" s="1" t="s">
        <v>1385</v>
      </c>
      <c r="D491" s="1" t="s">
        <v>1288</v>
      </c>
      <c r="E491" s="1" t="s">
        <v>2523</v>
      </c>
      <c r="F491" s="1" t="s">
        <v>1290</v>
      </c>
      <c r="G491" s="1" t="s">
        <v>1291</v>
      </c>
      <c r="H491" s="1" t="s">
        <v>1416</v>
      </c>
      <c r="I491" s="1" t="s">
        <v>1535</v>
      </c>
      <c r="J491" s="1" t="s">
        <v>2524</v>
      </c>
      <c r="K491" s="8" t="str">
        <f t="shared" si="7"/>
        <v>insert into BUSINDEX values('PPIQ','SQUMN1120','2009','3','962','FINAL','Index','Producers Price Index - PPI','Outputs (ANZSIC06) - NZSIOC level 4, Base: Dec. 2010 quarter (=1000)','Legal and Accounting Services');</v>
      </c>
    </row>
    <row r="492" spans="1:11" x14ac:dyDescent="0.3">
      <c r="A492" s="1" t="s">
        <v>1412</v>
      </c>
      <c r="B492" s="1" t="s">
        <v>2525</v>
      </c>
      <c r="C492" s="1" t="s">
        <v>1708</v>
      </c>
      <c r="D492" s="1" t="s">
        <v>1288</v>
      </c>
      <c r="E492" s="1" t="s">
        <v>2526</v>
      </c>
      <c r="F492" s="1" t="s">
        <v>1290</v>
      </c>
      <c r="G492" s="1" t="s">
        <v>1291</v>
      </c>
      <c r="H492" s="1" t="s">
        <v>1416</v>
      </c>
      <c r="I492" s="1" t="s">
        <v>1573</v>
      </c>
      <c r="J492" s="1" t="s">
        <v>1882</v>
      </c>
      <c r="K492" s="8" t="str">
        <f t="shared" si="7"/>
        <v>insert into BUSINDEX values('PPIQ','SQURS1000','1995','3','574','FINAL','Index','Producers Price Index - PPI','Outputs (ANZSIC06) - NZSIOC level 2, Base: Dec. 2010 quarter (=1000)','Arts and Recreation Services');</v>
      </c>
    </row>
    <row r="493" spans="1:11" x14ac:dyDescent="0.3">
      <c r="A493" s="1" t="s">
        <v>1285</v>
      </c>
      <c r="B493" s="1" t="s">
        <v>2527</v>
      </c>
      <c r="C493" s="1" t="s">
        <v>1460</v>
      </c>
      <c r="D493" s="1" t="s">
        <v>1288</v>
      </c>
      <c r="E493" s="1" t="s">
        <v>2438</v>
      </c>
      <c r="F493" s="1" t="s">
        <v>1290</v>
      </c>
      <c r="G493" s="1" t="s">
        <v>1291</v>
      </c>
      <c r="H493" s="1" t="s">
        <v>1292</v>
      </c>
      <c r="I493" s="1" t="s">
        <v>1621</v>
      </c>
      <c r="J493" s="1" t="s">
        <v>2528</v>
      </c>
      <c r="K493" s="8" t="str">
        <f t="shared" si="7"/>
        <v>insert into BUSINDEX values('CEPQ','S2389','1998','3','935','FINAL','Index','Capital Goods Price Index - CEP','Price Index by Item - Plant, Machinery and Equipment (Base: Sept 1999 = 1000)','Other manufactured articles nec');</v>
      </c>
    </row>
    <row r="494" spans="1:11" x14ac:dyDescent="0.3">
      <c r="A494" s="1" t="s">
        <v>1285</v>
      </c>
      <c r="B494" s="1" t="s">
        <v>2529</v>
      </c>
      <c r="C494" s="1" t="s">
        <v>1389</v>
      </c>
      <c r="D494" s="1" t="s">
        <v>1297</v>
      </c>
      <c r="E494" s="1" t="s">
        <v>2530</v>
      </c>
      <c r="F494" s="1" t="s">
        <v>1290</v>
      </c>
      <c r="G494" s="1" t="s">
        <v>1291</v>
      </c>
      <c r="H494" s="1" t="s">
        <v>1292</v>
      </c>
      <c r="I494" s="1" t="s">
        <v>1621</v>
      </c>
      <c r="J494" s="1" t="s">
        <v>2531</v>
      </c>
      <c r="K494" s="8" t="str">
        <f t="shared" si="7"/>
        <v>insert into BUSINDEX values('CEPQ','S2434','2001','9','1095','FINAL','Index','Capital Goods Price Index - CEP','Price Index by Item - Plant, Machinery and Equipment (Base: Sept 1999 = 1000)','Ovens and furnace burners and parts thereof');</v>
      </c>
    </row>
    <row r="495" spans="1:11" x14ac:dyDescent="0.3">
      <c r="A495" s="1" t="s">
        <v>1285</v>
      </c>
      <c r="B495" s="1" t="s">
        <v>2532</v>
      </c>
      <c r="C495" s="1" t="s">
        <v>1331</v>
      </c>
      <c r="D495" s="1" t="s">
        <v>1288</v>
      </c>
      <c r="E495" s="1" t="s">
        <v>2533</v>
      </c>
      <c r="F495" s="1" t="s">
        <v>1328</v>
      </c>
      <c r="G495" s="1" t="s">
        <v>1291</v>
      </c>
      <c r="H495" s="1" t="s">
        <v>1292</v>
      </c>
      <c r="I495" s="1" t="s">
        <v>1621</v>
      </c>
      <c r="J495" s="1" t="s">
        <v>2534</v>
      </c>
      <c r="K495" s="8" t="str">
        <f t="shared" si="7"/>
        <v>insert into BUSINDEX values('CEPQ','S2446','2005','3','993','REVISED','Index','Capital Goods Price Index - CEP','Price Index by Item - Plant, Machinery and Equipment (Base: Sept 1999 = 1000)','Machinery for textile, apparel and leather production, and parts thereof');</v>
      </c>
    </row>
    <row r="496" spans="1:11" x14ac:dyDescent="0.3">
      <c r="A496" s="1" t="s">
        <v>1285</v>
      </c>
      <c r="B496" s="1" t="s">
        <v>2535</v>
      </c>
      <c r="C496" s="1" t="s">
        <v>1655</v>
      </c>
      <c r="D496" s="1" t="s">
        <v>1297</v>
      </c>
      <c r="E496" s="1" t="s">
        <v>2536</v>
      </c>
      <c r="F496" s="1" t="s">
        <v>1290</v>
      </c>
      <c r="G496" s="1" t="s">
        <v>1291</v>
      </c>
      <c r="H496" s="1" t="s">
        <v>1292</v>
      </c>
      <c r="I496" s="1" t="s">
        <v>1621</v>
      </c>
      <c r="J496" s="1" t="s">
        <v>2537</v>
      </c>
      <c r="K496" s="8" t="str">
        <f t="shared" si="7"/>
        <v>insert into BUSINDEX values('CEPQ','S2463','2008','9','1856','FINAL','Index','Capital Goods Price Index - CEP','Price Index by Item - Plant, Machinery and Equipment (Base: Sept 1999 = 1000)','Insulated wire and cable; optical fibers cables');</v>
      </c>
    </row>
    <row r="497" spans="1:11" x14ac:dyDescent="0.3">
      <c r="A497" s="1" t="s">
        <v>1285</v>
      </c>
      <c r="B497" s="1" t="s">
        <v>2538</v>
      </c>
      <c r="C497" s="1" t="s">
        <v>1369</v>
      </c>
      <c r="D497" s="1" t="s">
        <v>1288</v>
      </c>
      <c r="E497" s="1" t="s">
        <v>2539</v>
      </c>
      <c r="F497" s="1" t="s">
        <v>1290</v>
      </c>
      <c r="G497" s="1" t="s">
        <v>1291</v>
      </c>
      <c r="H497" s="1" t="s">
        <v>1292</v>
      </c>
      <c r="I497" s="1" t="s">
        <v>1621</v>
      </c>
      <c r="J497" s="1" t="s">
        <v>2540</v>
      </c>
      <c r="K497" s="8" t="str">
        <f t="shared" si="7"/>
        <v>insert into BUSINDEX values('CEPQ','S2492','2012','3','1463','FINAL','Index','Capital Goods Price Index - CEP','Price Index by Item - Plant, Machinery and Equipment (Base: Sept 1999 = 1000)','Bodies (coachwork) for motor vehicles; trailers and semi trailers; parts and accessories thereof');</v>
      </c>
    </row>
    <row r="498" spans="1:11" x14ac:dyDescent="0.3">
      <c r="A498" s="1" t="s">
        <v>1285</v>
      </c>
      <c r="B498" s="1" t="s">
        <v>2541</v>
      </c>
      <c r="C498" s="1" t="s">
        <v>1335</v>
      </c>
      <c r="D498" s="1" t="s">
        <v>1297</v>
      </c>
      <c r="E498" s="1" t="s">
        <v>2542</v>
      </c>
      <c r="F498" s="1" t="s">
        <v>1290</v>
      </c>
      <c r="G498" s="1" t="s">
        <v>1291</v>
      </c>
      <c r="H498" s="1" t="s">
        <v>1292</v>
      </c>
      <c r="I498" s="1" t="s">
        <v>1293</v>
      </c>
      <c r="J498" s="1" t="s">
        <v>2543</v>
      </c>
      <c r="K498" s="8" t="str">
        <f t="shared" si="7"/>
        <v>insert into BUSINDEX values('CEPQ','S2BB','1996','9','987.272727','FINAL','Index','Capital Goods Price Index - CEP','Price Index by Item of Capital Goods; (Base:September Quarter 1999 = 1000)','Warehouses, Factories');</v>
      </c>
    </row>
    <row r="499" spans="1:11" x14ac:dyDescent="0.3">
      <c r="A499" s="1" t="s">
        <v>1285</v>
      </c>
      <c r="B499" s="1" t="s">
        <v>2123</v>
      </c>
      <c r="C499" s="1" t="s">
        <v>1438</v>
      </c>
      <c r="D499" s="1" t="s">
        <v>1297</v>
      </c>
      <c r="E499" s="1" t="s">
        <v>2544</v>
      </c>
      <c r="F499" s="1" t="s">
        <v>1290</v>
      </c>
      <c r="G499" s="1" t="s">
        <v>1291</v>
      </c>
      <c r="H499" s="1" t="s">
        <v>1292</v>
      </c>
      <c r="I499" s="1" t="s">
        <v>1293</v>
      </c>
      <c r="J499" s="1" t="s">
        <v>2125</v>
      </c>
      <c r="K499" s="8" t="str">
        <f t="shared" si="7"/>
        <v>insert into BUSINDEX values('CEPQ','S2CB','2015','9','1757','FINAL','Index','Capital Goods Price Index - CEP','Price Index by Item of Capital Goods; (Base:September Quarter 1999 = 1000)','Pipelines');</v>
      </c>
    </row>
    <row r="500" spans="1:11" x14ac:dyDescent="0.3">
      <c r="A500" s="1" t="s">
        <v>1285</v>
      </c>
      <c r="B500" s="1" t="s">
        <v>2545</v>
      </c>
      <c r="C500" s="1" t="s">
        <v>1314</v>
      </c>
      <c r="D500" s="1" t="s">
        <v>1288</v>
      </c>
      <c r="E500" s="1" t="s">
        <v>2546</v>
      </c>
      <c r="F500" s="1" t="s">
        <v>1290</v>
      </c>
      <c r="G500" s="1" t="s">
        <v>1291</v>
      </c>
      <c r="H500" s="1" t="s">
        <v>1292</v>
      </c>
      <c r="I500" s="1" t="s">
        <v>1293</v>
      </c>
      <c r="J500" s="1" t="s">
        <v>2547</v>
      </c>
      <c r="K500" s="8" t="str">
        <f t="shared" si="7"/>
        <v>insert into BUSINDEX values('CEPQ','S2DC','1983','3','448.125246','FINAL','Index','Capital Goods Price Index - CEP','Price Index by Item of Capital Goods; (Base:September Quarter 1999 = 1000)','Irrigation and Land Drainage');</v>
      </c>
    </row>
    <row r="501" spans="1:11" x14ac:dyDescent="0.3">
      <c r="A501" s="1" t="s">
        <v>1285</v>
      </c>
      <c r="B501" s="1" t="s">
        <v>1286</v>
      </c>
      <c r="C501" s="1" t="s">
        <v>1647</v>
      </c>
      <c r="D501" s="1" t="s">
        <v>1288</v>
      </c>
      <c r="E501" s="1" t="s">
        <v>2548</v>
      </c>
      <c r="F501" s="1" t="s">
        <v>1290</v>
      </c>
      <c r="G501" s="1" t="s">
        <v>1291</v>
      </c>
      <c r="H501" s="1" t="s">
        <v>1292</v>
      </c>
      <c r="I501" s="1" t="s">
        <v>1293</v>
      </c>
      <c r="J501" s="1" t="s">
        <v>1294</v>
      </c>
      <c r="K501" s="8" t="str">
        <f t="shared" si="7"/>
        <v>insert into BUSINDEX values('CEPQ','S2EC','1992','3','921.434671','FINAL','Index','Capital Goods Price Index - CEP','Price Index by Item of Capital Goods; (Base:September Quarter 1999 = 1000)','Commercial Vehicles 3500kg and Under');</v>
      </c>
    </row>
    <row r="502" spans="1:11" x14ac:dyDescent="0.3">
      <c r="A502" s="1" t="s">
        <v>1285</v>
      </c>
      <c r="B502" s="1" t="s">
        <v>2549</v>
      </c>
      <c r="C502" s="1" t="s">
        <v>1389</v>
      </c>
      <c r="D502" s="1" t="s">
        <v>1288</v>
      </c>
      <c r="E502" s="1" t="s">
        <v>2550</v>
      </c>
      <c r="F502" s="1" t="s">
        <v>1290</v>
      </c>
      <c r="G502" s="1" t="s">
        <v>1291</v>
      </c>
      <c r="H502" s="1" t="s">
        <v>1292</v>
      </c>
      <c r="I502" s="1" t="s">
        <v>1293</v>
      </c>
      <c r="J502" s="1" t="s">
        <v>1639</v>
      </c>
      <c r="K502" s="8" t="str">
        <f t="shared" si="7"/>
        <v>insert into BUSINDEX values('CEPQ','S2EG','2001','3','1240','FINAL','Index','Capital Goods Price Index - CEP','Price Index by Item of Capital Goods; (Base:September Quarter 1999 = 1000)','Transport Ways');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BUSINDEX_500</vt:lpstr>
      <vt:lpstr>PRE_TRANSFORM</vt:lpstr>
      <vt:lpstr>CREATE_TABLE</vt:lpstr>
      <vt:lpstr>POST_TRANSFORM</vt:lpstr>
      <vt:lpstr>INSERT_SQL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 Rivera</cp:lastModifiedBy>
  <dcterms:created xsi:type="dcterms:W3CDTF">2021-07-13T14:47:27Z</dcterms:created>
  <dcterms:modified xsi:type="dcterms:W3CDTF">2021-07-17T14:30:48Z</dcterms:modified>
</cp:coreProperties>
</file>