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00" windowHeight="145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<sst xmlns="http://schemas.openxmlformats.org/spreadsheetml/2006/main" count="92" uniqueCount="36">
  <si>
    <t>节点</t>
  </si>
  <si>
    <t>2021.12.30</t>
  </si>
  <si>
    <t>MES模块拆分</t>
  </si>
  <si>
    <t>关键节点</t>
  </si>
  <si>
    <t>周期</t>
  </si>
  <si>
    <t>人员投入</t>
  </si>
  <si>
    <t>人工单价/人/天</t>
  </si>
  <si>
    <t>费用</t>
  </si>
  <si>
    <t>内容</t>
  </si>
  <si>
    <t>启动时间</t>
  </si>
  <si>
    <t>结束时间</t>
  </si>
  <si>
    <t>产品设计</t>
  </si>
  <si>
    <t>模块拆分</t>
  </si>
  <si>
    <t>2021.11.1</t>
  </si>
  <si>
    <t>2021.11.10</t>
  </si>
  <si>
    <t>研究开发</t>
  </si>
  <si>
    <t>程序开发</t>
  </si>
  <si>
    <t>2021.11.11</t>
  </si>
  <si>
    <t>2021.12.20</t>
  </si>
  <si>
    <t>合计</t>
  </si>
  <si>
    <t>--</t>
  </si>
  <si>
    <t>线廊项目</t>
  </si>
  <si>
    <t>线廊模块</t>
  </si>
  <si>
    <t>2021.12.15</t>
  </si>
  <si>
    <t>产品测试</t>
  </si>
  <si>
    <t>测试产品功能与稳定性</t>
  </si>
  <si>
    <t>2021.12.25</t>
  </si>
  <si>
    <t>2021.11.15</t>
  </si>
  <si>
    <t>轨枕</t>
  </si>
  <si>
    <t>轨枕模块</t>
  </si>
  <si>
    <t>堆场管理</t>
  </si>
  <si>
    <t>生产管理</t>
  </si>
  <si>
    <t>产品整改</t>
  </si>
  <si>
    <t>质量管理</t>
  </si>
  <si>
    <t>产品验收</t>
  </si>
  <si>
    <t>管理费用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</si>
</sst>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FFFF"/>
      <name val="微软雅黑"/>
      <charset val="134"/>
    </font>
    <font>
      <sz val="16"/>
      <color rgb="FF000000"/>
      <name val="微软雅黑"/>
      <charset val="134"/>
    </font>
    <font>
      <sz val="10.5"/>
      <color theme="1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1859C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topLeftCell="A21" workbookViewId="0">
      <selection activeCell="G28" sqref="G28"/>
    </sheetView>
  </sheetViews>
  <sheetFormatPr defaultColWidth="24" defaultRowHeight="37" customHeight="1" outlineLevelCol="7"/>
  <cols>
    <col min="1" max="3" width="24" style="1" customWidth="1"/>
    <col min="4" max="4" width="31.6666666666667" style="1" customWidth="1"/>
    <col min="5" max="5" width="24" style="2" customWidth="1"/>
    <col min="6" max="6" width="53.7777777777778" style="1" customWidth="1"/>
    <col min="7" max="8" width="21.1111111111111" style="1" customWidth="1"/>
    <col min="9" max="16384" width="24" style="1" customWidth="1"/>
  </cols>
  <sheetData>
    <row r="1" customHeight="1" spans="1:2">
      <c r="A1" s="1" t="s">
        <v>0</v>
      </c>
      <c r="B1" s="1" t="s">
        <v>1</v>
      </c>
    </row>
    <row r="2" customHeight="1" spans="1:1">
      <c r="A2" s="3" t="s">
        <v>2</v>
      </c>
    </row>
    <row r="3" customHeight="1" spans="1:8">
      <c r="A3" s="4" t="s">
        <v>3</v>
      </c>
      <c r="B3" s="4" t="s">
        <v>4</v>
      </c>
      <c r="C3" s="4" t="s">
        <v>5</v>
      </c>
      <c r="D3" s="4" t="s">
        <v>6</v>
      </c>
      <c r="E3" s="5" t="s">
        <v>7</v>
      </c>
      <c r="F3" s="4" t="s">
        <v>8</v>
      </c>
      <c r="G3" s="4" t="s">
        <v>9</v>
      </c>
      <c r="H3" s="4" t="s">
        <v>10</v>
      </c>
    </row>
    <row r="4" customHeight="1" spans="1:8">
      <c r="A4" s="6" t="s">
        <v>11</v>
      </c>
      <c r="B4" s="6">
        <v>20</v>
      </c>
      <c r="C4" s="6">
        <v>2</v>
      </c>
      <c r="D4" s="6">
        <v>800</v>
      </c>
      <c r="E4" s="7">
        <f>B4*C4*D4</f>
        <v>32000</v>
      </c>
      <c r="F4" s="6" t="s">
        <v>12</v>
      </c>
      <c r="G4" s="1" t="s">
        <v>13</v>
      </c>
      <c r="H4" s="1" t="s">
        <v>14</v>
      </c>
    </row>
    <row r="5" customHeight="1" spans="1:8">
      <c r="A5" s="6" t="s">
        <v>15</v>
      </c>
      <c r="B5" s="6">
        <v>45</v>
      </c>
      <c r="C5" s="6">
        <v>2</v>
      </c>
      <c r="D5" s="6">
        <v>1000</v>
      </c>
      <c r="E5" s="7">
        <f>B5*C5*D5</f>
        <v>90000</v>
      </c>
      <c r="F5" s="6" t="s">
        <v>16</v>
      </c>
      <c r="G5" s="1" t="s">
        <v>17</v>
      </c>
      <c r="H5" s="1" t="s">
        <v>18</v>
      </c>
    </row>
    <row r="6" customHeight="1" spans="1:6">
      <c r="A6" s="6" t="s">
        <v>19</v>
      </c>
      <c r="B6" s="6">
        <v>63</v>
      </c>
      <c r="C6" s="6">
        <v>9</v>
      </c>
      <c r="D6" s="6">
        <v>2000</v>
      </c>
      <c r="E6" s="7">
        <f>SUM(E4:E5)</f>
        <v>122000</v>
      </c>
      <c r="F6" s="6" t="s">
        <v>20</v>
      </c>
    </row>
    <row r="7" customHeight="1" spans="1:1">
      <c r="A7" s="3" t="s">
        <v>21</v>
      </c>
    </row>
    <row r="8" customHeight="1" spans="1:8">
      <c r="A8" s="4" t="s">
        <v>3</v>
      </c>
      <c r="B8" s="4" t="s">
        <v>4</v>
      </c>
      <c r="C8" s="4" t="s">
        <v>5</v>
      </c>
      <c r="D8" s="4" t="s">
        <v>6</v>
      </c>
      <c r="E8" s="5" t="s">
        <v>7</v>
      </c>
      <c r="F8" s="4" t="s">
        <v>8</v>
      </c>
      <c r="G8" s="4" t="s">
        <v>9</v>
      </c>
      <c r="H8" s="4" t="s">
        <v>10</v>
      </c>
    </row>
    <row r="9" customHeight="1" spans="1:8">
      <c r="A9" s="6" t="s">
        <v>11</v>
      </c>
      <c r="B9" s="6">
        <v>20</v>
      </c>
      <c r="C9" s="6">
        <v>2</v>
      </c>
      <c r="D9" s="6">
        <v>800</v>
      </c>
      <c r="E9" s="7">
        <f>B9*C9*D9</f>
        <v>32000</v>
      </c>
      <c r="F9" s="6" t="s">
        <v>22</v>
      </c>
      <c r="G9" s="1" t="s">
        <v>13</v>
      </c>
      <c r="H9" s="1" t="s">
        <v>14</v>
      </c>
    </row>
    <row r="10" customHeight="1" spans="1:8">
      <c r="A10" s="6" t="s">
        <v>15</v>
      </c>
      <c r="B10" s="6">
        <v>45</v>
      </c>
      <c r="C10" s="6">
        <v>4</v>
      </c>
      <c r="D10" s="6">
        <v>1000</v>
      </c>
      <c r="E10" s="7">
        <f>B10*C10*D10</f>
        <v>180000</v>
      </c>
      <c r="F10" s="6" t="s">
        <v>16</v>
      </c>
      <c r="G10" s="1" t="s">
        <v>17</v>
      </c>
      <c r="H10" s="1" t="s">
        <v>23</v>
      </c>
    </row>
    <row r="11" customHeight="1" spans="1:8">
      <c r="A11" s="6" t="s">
        <v>24</v>
      </c>
      <c r="B11" s="6">
        <v>10</v>
      </c>
      <c r="C11" s="6">
        <v>1</v>
      </c>
      <c r="D11" s="6">
        <v>400</v>
      </c>
      <c r="E11" s="7">
        <f>B11*C11*D11</f>
        <v>4000</v>
      </c>
      <c r="F11" s="6" t="s">
        <v>25</v>
      </c>
      <c r="G11" s="1" t="s">
        <v>23</v>
      </c>
      <c r="H11" s="1" t="s">
        <v>26</v>
      </c>
    </row>
    <row r="12" customHeight="1" spans="1:7">
      <c r="A12" s="6" t="s">
        <v>19</v>
      </c>
      <c r="B12" s="6">
        <v>63</v>
      </c>
      <c r="C12" s="6">
        <v>9</v>
      </c>
      <c r="D12" s="6">
        <v>2000</v>
      </c>
      <c r="E12" s="7">
        <f>SUM(E9:E11)</f>
        <v>216000</v>
      </c>
      <c r="F12" s="6" t="s">
        <v>20</v>
      </c>
      <c r="G12" s="1" t="s">
        <v>27</v>
      </c>
    </row>
    <row r="14" customHeight="1" spans="1:1">
      <c r="A14" s="3" t="s">
        <v>28</v>
      </c>
    </row>
    <row r="15" customHeight="1" spans="1:8">
      <c r="A15" s="4" t="s">
        <v>3</v>
      </c>
      <c r="B15" s="4" t="s">
        <v>4</v>
      </c>
      <c r="C15" s="4" t="s">
        <v>5</v>
      </c>
      <c r="D15" s="4" t="s">
        <v>6</v>
      </c>
      <c r="E15" s="5" t="s">
        <v>7</v>
      </c>
      <c r="F15" s="4" t="s">
        <v>8</v>
      </c>
      <c r="G15" s="4" t="s">
        <v>9</v>
      </c>
      <c r="H15" s="4" t="s">
        <v>10</v>
      </c>
    </row>
    <row r="16" customHeight="1" spans="1:8">
      <c r="A16" s="6" t="s">
        <v>11</v>
      </c>
      <c r="B16" s="6">
        <v>20</v>
      </c>
      <c r="C16" s="6">
        <v>2</v>
      </c>
      <c r="D16" s="6">
        <v>800</v>
      </c>
      <c r="E16" s="7">
        <f t="shared" ref="E16:E18" si="0">B16*C16*D16</f>
        <v>32000</v>
      </c>
      <c r="F16" s="6" t="s">
        <v>29</v>
      </c>
      <c r="G16" s="1" t="s">
        <v>13</v>
      </c>
      <c r="H16" s="1" t="s">
        <v>14</v>
      </c>
    </row>
    <row r="17" customHeight="1" spans="1:8">
      <c r="A17" s="6" t="s">
        <v>15</v>
      </c>
      <c r="B17" s="6">
        <v>45</v>
      </c>
      <c r="C17" s="6">
        <v>4</v>
      </c>
      <c r="D17" s="6">
        <v>1000</v>
      </c>
      <c r="E17" s="7">
        <f t="shared" si="0"/>
        <v>180000</v>
      </c>
      <c r="F17" s="6" t="s">
        <v>16</v>
      </c>
      <c r="G17" s="1" t="s">
        <v>17</v>
      </c>
      <c r="H17" s="1" t="s">
        <v>23</v>
      </c>
    </row>
    <row r="18" customHeight="1" spans="1:8">
      <c r="A18" s="6" t="s">
        <v>24</v>
      </c>
      <c r="B18" s="6">
        <v>10</v>
      </c>
      <c r="C18" s="6">
        <v>1</v>
      </c>
      <c r="D18" s="6">
        <v>400</v>
      </c>
      <c r="E18" s="7">
        <f t="shared" si="0"/>
        <v>4000</v>
      </c>
      <c r="F18" s="6" t="s">
        <v>25</v>
      </c>
      <c r="G18" s="1" t="s">
        <v>23</v>
      </c>
      <c r="H18" s="1" t="s">
        <v>26</v>
      </c>
    </row>
    <row r="19" customHeight="1" spans="1:6">
      <c r="A19" s="6" t="s">
        <v>19</v>
      </c>
      <c r="B19" s="6">
        <v>63</v>
      </c>
      <c r="C19" s="6">
        <v>9</v>
      </c>
      <c r="D19" s="6">
        <v>2000</v>
      </c>
      <c r="E19" s="7">
        <f>SUM(E16:E18)</f>
        <v>216000</v>
      </c>
      <c r="F19" s="6" t="s">
        <v>20</v>
      </c>
    </row>
    <row r="20" customHeight="1" spans="5:5">
      <c r="E20" s="2">
        <f>E6+E12+E19</f>
        <v>554000</v>
      </c>
    </row>
    <row r="25" customHeight="1" spans="1:1">
      <c r="A25" s="3" t="s">
        <v>2</v>
      </c>
    </row>
    <row r="26" customHeight="1" spans="1:8">
      <c r="A26" s="4" t="s">
        <v>3</v>
      </c>
      <c r="B26" s="4" t="s">
        <v>4</v>
      </c>
      <c r="C26" s="4" t="s">
        <v>5</v>
      </c>
      <c r="D26" s="4" t="s">
        <v>6</v>
      </c>
      <c r="E26" s="5" t="s">
        <v>7</v>
      </c>
      <c r="F26" s="4" t="s">
        <v>8</v>
      </c>
      <c r="G26" s="4" t="s">
        <v>9</v>
      </c>
      <c r="H26" s="4" t="s">
        <v>10</v>
      </c>
    </row>
    <row r="27" customHeight="1" spans="1:8">
      <c r="A27" s="8" t="s">
        <v>11</v>
      </c>
      <c r="B27" s="9">
        <v>30</v>
      </c>
      <c r="C27" s="6">
        <v>2</v>
      </c>
      <c r="D27" s="6">
        <v>200</v>
      </c>
      <c r="E27" s="7">
        <f>B27*C27*D27</f>
        <v>12000</v>
      </c>
      <c r="F27" s="6" t="s">
        <v>12</v>
      </c>
      <c r="G27" s="1" t="s">
        <v>13</v>
      </c>
      <c r="H27" s="1" t="s">
        <v>14</v>
      </c>
    </row>
    <row r="28" customHeight="1" spans="1:8">
      <c r="A28" s="10" t="s">
        <v>30</v>
      </c>
      <c r="B28" s="11">
        <v>30</v>
      </c>
      <c r="C28" s="6">
        <v>6</v>
      </c>
      <c r="D28" s="6">
        <v>500</v>
      </c>
      <c r="E28" s="7">
        <f>B28*C28*D28</f>
        <v>90000</v>
      </c>
      <c r="F28" s="6" t="s">
        <v>16</v>
      </c>
      <c r="G28" s="1" t="s">
        <v>17</v>
      </c>
      <c r="H28" s="1" t="s">
        <v>18</v>
      </c>
    </row>
    <row r="29" customHeight="1" spans="1:6">
      <c r="A29" s="10" t="s">
        <v>31</v>
      </c>
      <c r="B29" s="11">
        <v>30</v>
      </c>
      <c r="C29" s="6">
        <v>6</v>
      </c>
      <c r="D29" s="6">
        <v>500</v>
      </c>
      <c r="E29" s="7">
        <f>B29*C29*D29</f>
        <v>90000</v>
      </c>
      <c r="F29" s="6" t="s">
        <v>20</v>
      </c>
    </row>
    <row r="30" customHeight="1" spans="1:5">
      <c r="A30" s="10" t="s">
        <v>32</v>
      </c>
      <c r="B30" s="11">
        <v>30</v>
      </c>
      <c r="C30" s="6">
        <v>6</v>
      </c>
      <c r="D30" s="6">
        <v>500</v>
      </c>
      <c r="E30" s="7">
        <f>B30*C30*D30</f>
        <v>90000</v>
      </c>
    </row>
    <row r="31" customHeight="1" spans="1:5">
      <c r="A31" s="10" t="s">
        <v>33</v>
      </c>
      <c r="B31" s="11">
        <v>30</v>
      </c>
      <c r="C31" s="6">
        <v>6</v>
      </c>
      <c r="D31" s="6">
        <v>500</v>
      </c>
      <c r="E31" s="7">
        <f>B31*C31*D31</f>
        <v>90000</v>
      </c>
    </row>
    <row r="32" customHeight="1" spans="1:5">
      <c r="A32" s="10" t="s">
        <v>32</v>
      </c>
      <c r="B32" s="11">
        <v>29</v>
      </c>
      <c r="C32" s="6">
        <v>6</v>
      </c>
      <c r="D32" s="6">
        <v>500</v>
      </c>
      <c r="E32" s="7">
        <f>B32*C32*D32</f>
        <v>87000</v>
      </c>
    </row>
    <row r="33" customHeight="1" spans="1:2">
      <c r="A33" s="10" t="s">
        <v>34</v>
      </c>
      <c r="B33" s="11">
        <v>1</v>
      </c>
    </row>
    <row r="34" customHeight="1" spans="1:5">
      <c r="A34" s="12" t="s">
        <v>35</v>
      </c>
      <c r="B34" s="12"/>
      <c r="E34" s="2">
        <v>100000</v>
      </c>
    </row>
    <row r="35" customHeight="1" spans="5:5">
      <c r="E35" s="2">
        <f>SUM(E27:E33)</f>
        <v>459000</v>
      </c>
    </row>
    <row r="36" customHeight="1" spans="5:5">
      <c r="E36" s="2">
        <f>SUM(E34:E35)</f>
        <v>559000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hanrker</dc:creator>
  <cp:lastModifiedBy>韩瑞凯</cp:lastModifiedBy>
  <dcterms:created xsi:type="dcterms:W3CDTF">2021-10-20T08:42:00Z</dcterms:created>
  <dcterms:modified xsi:type="dcterms:W3CDTF">2021-11-02T09:35:18Z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E1F2D376DC9B431AB105F9C82C0B59CC</vt:lpwstr>
  </property>
  <property fmtid="{D5CDD505-2E9C-101B-9397-08002B2CF9AE}" pid="3" name="KSOProductBuildVer">
    <vt:lpwstr>2052-11.1.0.11045</vt:lpwstr>
  </property>
</Properties>
</file>