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https://livecoventryac-my.sharepoint.com/personal/wangh109_uni_coventry_ac_uk/Documents/Disserataion/"/>
    </mc:Choice>
  </mc:AlternateContent>
  <xr:revisionPtr revIDLastSave="127" documentId="8_{F69C103E-7E79-4787-BC98-E9DB279769A1}" xr6:coauthVersionLast="45" xr6:coauthVersionMax="45" xr10:uidLastSave="{BED79F54-030B-47FA-B30B-DCD4966F762F}"/>
  <bookViews>
    <workbookView xWindow="-120" yWindow="-120" windowWidth="29040" windowHeight="15840" xr2:uid="{00000000-000D-0000-FFFF-FFFF0000000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H41" i="11" l="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<sst xmlns="http://schemas.openxmlformats.org/spreadsheetml/2006/main" count="57" uniqueCount="50">
  <si>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</si>
  <si>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</si>
  <si>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</si>
  <si>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</si>
  <si>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</si>
  <si>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</si>
  <si>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</si>
  <si>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</si>
  <si>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</si>
  <si>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</si>
  <si>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</si>
  <si>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</si>
  <si>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</si>
  <si>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</si>
  <si>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</si>
  <si>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</si>
  <si>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</si>
  <si>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</si>
  <si>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</si>
  <si>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</si>
  <si>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</si>
  <si>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</si>
  <si>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</si>
  <si>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</si>
  <si>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</si>
  <si>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</si>
  <si>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</si>
  <si>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</si>
  <si>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</si>
  <si>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</si>
  <si>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</si>
  <si>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Obtaining images of Commercials from google image search</t>
    <phoneticPr fontId="30" type="noConversion"/>
  </si>
  <si>
    <r>
      <t>300</t>
    </r>
    <r>
      <rPr>
        <b/>
        <sz val="22"/>
        <color theme="1" tint="0.34998626667073579"/>
        <rFont val="Arial"/>
        <family val="2"/>
      </rPr>
      <t>COM Dissertation</t>
    </r>
    <phoneticPr fontId="30" type="noConversion"/>
  </si>
  <si>
    <t>Placing the images on billboard models in the virtual environment</t>
    <phoneticPr fontId="30" type="noConversion"/>
  </si>
  <si>
    <t>Becoming acquainted with the Webots simulated environment</t>
    <phoneticPr fontId="30" type="noConversion"/>
  </si>
  <si>
    <t>Complete the ethics form</t>
    <phoneticPr fontId="30" type="noConversion"/>
  </si>
  <si>
    <t>Modify the proposal according to the feedback</t>
    <phoneticPr fontId="30" type="noConversion"/>
  </si>
  <si>
    <t>Writing the abstract and introduction sections of the dissertation</t>
    <phoneticPr fontId="30" type="noConversion"/>
  </si>
  <si>
    <t>Writing the literature review and research methodologies sections</t>
    <phoneticPr fontId="30" type="noConversion"/>
  </si>
  <si>
    <t>Writing up the Results Analysis and Project management sections of the project</t>
    <phoneticPr fontId="30" type="noConversion"/>
  </si>
  <si>
    <t>Collect images by driving the virtual car on roads in the simulated world</t>
    <phoneticPr fontId="30" type="noConversion"/>
  </si>
  <si>
    <t>Collect real life dataset from Google open images</t>
    <phoneticPr fontId="30" type="noConversion"/>
  </si>
  <si>
    <t>Phase 3 Writing</t>
    <phoneticPr fontId="30" type="noConversion"/>
  </si>
  <si>
    <t>Phase 1 Preparation</t>
    <phoneticPr fontId="30" type="noConversion"/>
  </si>
  <si>
    <t>Phase 2 Development</t>
    <phoneticPr fontId="30" type="noConversion"/>
  </si>
  <si>
    <t>Extract text from the billboards by Tesseract OCR</t>
    <phoneticPr fontId="30" type="noConversion"/>
  </si>
  <si>
    <t>Training two datasets by YOLO under the darknet framework</t>
    <phoneticPr fontId="30" type="noConversion"/>
  </si>
  <si>
    <t>Writing the results analysis and project management sections of the project</t>
    <phoneticPr fontId="30" type="noConversion"/>
  </si>
  <si>
    <t>Writing conclusion and finish all other part of the dissertation</t>
    <phoneticPr fontId="30" type="noConversion"/>
  </si>
  <si>
    <t>Write python scripts for data collection</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</si>
</sst>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m/d/yy;@"/>
    <numFmt numFmtId="177" formatCode="mmm\ d\,\ yyyy"/>
    <numFmt numFmtId="178" formatCode="d"/>
    <numFmt numFmtId="179" formatCode="yyyy/m/d;@"/>
  </numFmts>
  <fonts count="34" x14ac:knownFonts="1">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0"/>
      <color theme="0" tint="-0.499984740745262"/>
      <name val="宋体"/>
      <family val="2"/>
      <scheme val="minor"/>
    </font>
    <font>
      <sz val="11"/>
      <color theme="1"/>
      <name val="宋体"/>
      <family val="2"/>
      <scheme val="minor"/>
    </font>
    <font>
      <sz val="14"/>
      <color theme="1"/>
      <name val="宋体"/>
      <family val="2"/>
      <scheme val="minor"/>
    </font>
    <font>
      <sz val="9"/>
      <name val="宋体"/>
      <family val="2"/>
      <scheme val="minor"/>
    </font>
    <font>
      <sz val="9"/>
      <color indexed="81"/>
      <name val="Tahoma"/>
      <family val="2"/>
    </font>
    <font>
      <b/>
      <sz val="9"/>
      <color indexed="81"/>
      <name val="Tahoma"/>
      <family val="2"/>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sz val="16"/>
      <color theme="1"/>
      <name val="宋体"/>
      <family val="2"/>
      <scheme val="minor"/>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10"/>
      <color theme="1" tint="0.34998626667073579"/>
      <name val="宋体"/>
      <family val="2"/>
      <scheme val="minor"/>
    </font>
    <font>
      <sz val="9"/>
      <color theme="1" tint="0.499984740745262"/>
      <name val="Arial"/>
      <family val="2"/>
    </font>
    <font>
      <u/>
      <sz val="9"/>
      <color theme="4" tint="-0.249977111117893"/>
      <name val="Arial"/>
      <family val="2"/>
    </font>
    <font>
      <sz val="9"/>
      <name val="宋体"/>
      <family val="3"/>
      <charset val="134"/>
      <scheme val="minor"/>
    </font>
    <font>
      <sz val="10"/>
      <color theme="1"/>
      <name val="Arial"/>
      <family val="2"/>
    </font>
    <font>
      <b/>
      <sz val="22"/>
      <color theme="1" tint="0.34998626667073579"/>
      <name val="Arial"/>
      <family val="2"/>
    </font>
    <font>
      <b/>
      <sz val="10"/>
      <color theme="1"/>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78" fontId="12" fillId="8" borderId="0" xfId="0" applyNumberFormat="1" applyFont="1" applyFill="1" applyBorder="1" applyAlignment="1">
      <alignment horizontal="center" vertical="center"/>
    </xf>
    <xf numFmtId="178" fontId="12" fillId="8" borderId="8" xfId="0" applyNumberFormat="1" applyFont="1" applyFill="1" applyBorder="1" applyAlignment="1">
      <alignment horizontal="center" vertical="center"/>
    </xf>
    <xf numFmtId="178"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76" fontId="0" fillId="0" borderId="2" xfId="0" applyNumberFormat="1" applyFont="1" applyFill="1" applyBorder="1" applyAlignment="1">
      <alignment horizontal="center" vertical="center"/>
    </xf>
    <xf numFmtId="176"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76" fontId="0" fillId="9" borderId="2" xfId="0" applyNumberFormat="1" applyFont="1" applyFill="1" applyBorder="1" applyAlignment="1">
      <alignment horizontal="center" vertical="center"/>
    </xf>
    <xf numFmtId="176" fontId="5" fillId="9" borderId="2" xfId="0" applyNumberFormat="1" applyFont="1" applyFill="1" applyBorder="1" applyAlignment="1">
      <alignment horizontal="center" vertical="center"/>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76" fontId="0" fillId="10" borderId="2" xfId="0" applyNumberFormat="1" applyFont="1" applyFill="1" applyBorder="1" applyAlignment="1">
      <alignment horizontal="center" vertical="center"/>
    </xf>
    <xf numFmtId="176" fontId="5" fillId="10" borderId="2" xfId="0" applyNumberFormat="1" applyFont="1" applyFill="1" applyBorder="1" applyAlignment="1">
      <alignment horizontal="center" vertical="center"/>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76" fontId="0" fillId="6" borderId="2" xfId="0" applyNumberFormat="1" applyFont="1" applyFill="1" applyBorder="1" applyAlignment="1">
      <alignment horizontal="center" vertical="center"/>
    </xf>
    <xf numFmtId="176" fontId="5" fillId="6" borderId="2" xfId="0" applyNumberFormat="1" applyFont="1" applyFill="1" applyBorder="1" applyAlignment="1">
      <alignment horizontal="center" vertical="center"/>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76" fontId="0" fillId="5" borderId="2" xfId="0" applyNumberFormat="1" applyFont="1" applyFill="1" applyBorder="1" applyAlignment="1">
      <alignment horizontal="center" vertical="center"/>
    </xf>
    <xf numFmtId="176" fontId="5" fillId="5" borderId="2" xfId="0" applyNumberFormat="1" applyFont="1" applyFill="1" applyBorder="1" applyAlignment="1">
      <alignment horizontal="center" vertical="center"/>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76" fontId="0" fillId="11" borderId="2" xfId="0" applyNumberFormat="1" applyFont="1" applyFill="1" applyBorder="1" applyAlignment="1">
      <alignment horizontal="center" vertical="center"/>
    </xf>
    <xf numFmtId="176" fontId="5" fillId="11" borderId="2" xfId="0" applyNumberFormat="1" applyFont="1" applyFill="1" applyBorder="1" applyAlignment="1">
      <alignment horizontal="center" vertical="center"/>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76" fontId="0" fillId="7" borderId="2" xfId="0" applyNumberFormat="1" applyFont="1" applyFill="1" applyBorder="1" applyAlignment="1">
      <alignment horizontal="center" vertical="center"/>
    </xf>
    <xf numFmtId="176" fontId="5" fillId="7" borderId="2" xfId="0" applyNumberFormat="1" applyFont="1" applyFill="1" applyBorder="1" applyAlignment="1">
      <alignment horizontal="center" vertical="center"/>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176" fontId="0" fillId="12" borderId="2" xfId="0" applyNumberFormat="1" applyFont="1" applyFill="1" applyBorder="1" applyAlignment="1">
      <alignment horizontal="center" vertical="center"/>
    </xf>
    <xf numFmtId="176"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6" fontId="4" fillId="2" borderId="2" xfId="0" applyNumberFormat="1" applyFont="1" applyFill="1" applyBorder="1" applyAlignment="1">
      <alignment horizontal="left" vertical="center"/>
    </xf>
    <xf numFmtId="176"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31" fillId="3" borderId="2" xfId="0" applyFont="1" applyFill="1" applyBorder="1" applyAlignment="1">
      <alignment horizontal="left" vertical="center" indent="2"/>
    </xf>
    <xf numFmtId="179" fontId="0" fillId="3" borderId="2" xfId="0" applyNumberFormat="1" applyFont="1" applyFill="1" applyBorder="1" applyAlignment="1">
      <alignment horizontal="center" vertical="center"/>
    </xf>
    <xf numFmtId="179" fontId="0" fillId="4" borderId="2" xfId="0" applyNumberFormat="1" applyFont="1" applyFill="1" applyBorder="1" applyAlignment="1">
      <alignment horizontal="center" vertical="center"/>
    </xf>
    <xf numFmtId="0" fontId="31" fillId="4" borderId="2" xfId="0" applyFont="1" applyFill="1" applyBorder="1" applyAlignment="1">
      <alignment horizontal="left" vertical="center" indent="2"/>
    </xf>
    <xf numFmtId="0" fontId="33" fillId="9" borderId="2" xfId="0" applyFont="1" applyFill="1" applyBorder="1" applyAlignment="1">
      <alignment horizontal="left" vertical="center" indent="1"/>
    </xf>
    <xf numFmtId="0" fontId="33" fillId="10" borderId="2" xfId="0" applyFont="1" applyFill="1" applyBorder="1" applyAlignment="1">
      <alignment horizontal="left" vertical="center" indent="1"/>
    </xf>
    <xf numFmtId="0" fontId="33" fillId="6" borderId="2" xfId="0" applyFont="1" applyFill="1" applyBorder="1" applyAlignment="1">
      <alignment horizontal="left" vertical="center" indent="1"/>
    </xf>
    <xf numFmtId="0" fontId="31" fillId="13" borderId="2" xfId="0" applyFont="1" applyFill="1" applyBorder="1" applyAlignment="1">
      <alignment horizontal="left" vertical="center" indent="2"/>
    </xf>
    <xf numFmtId="0" fontId="33" fillId="5" borderId="2" xfId="0" applyFont="1" applyFill="1" applyBorder="1" applyAlignment="1">
      <alignment horizontal="left" vertical="center" indent="1"/>
    </xf>
    <xf numFmtId="0" fontId="31" fillId="11" borderId="2" xfId="0" applyFont="1" applyFill="1" applyBorder="1" applyAlignment="1">
      <alignment horizontal="left" vertical="center" indent="2"/>
    </xf>
    <xf numFmtId="0" fontId="33" fillId="7" borderId="2" xfId="0" applyFont="1" applyFill="1" applyBorder="1" applyAlignment="1">
      <alignment horizontal="left" vertical="center" indent="1"/>
    </xf>
    <xf numFmtId="0" fontId="31" fillId="12" borderId="2" xfId="0" applyFont="1" applyFill="1" applyBorder="1" applyAlignment="1">
      <alignment horizontal="left" vertical="center" indent="2"/>
    </xf>
    <xf numFmtId="179" fontId="0" fillId="13" borderId="2" xfId="0" applyNumberFormat="1" applyFont="1" applyFill="1" applyBorder="1" applyAlignment="1">
      <alignment horizontal="center" vertical="center"/>
    </xf>
    <xf numFmtId="179" fontId="5" fillId="13" borderId="2" xfId="0" applyNumberFormat="1" applyFont="1" applyFill="1" applyBorder="1" applyAlignment="1">
      <alignment horizontal="center" vertical="center"/>
    </xf>
    <xf numFmtId="0" fontId="29" fillId="0" borderId="0" xfId="1" applyFont="1" applyAlignment="1" applyProtection="1">
      <alignment horizontal="left" vertical="center"/>
    </xf>
    <xf numFmtId="177" fontId="0" fillId="8" borderId="6" xfId="0" applyNumberFormat="1" applyFont="1" applyFill="1" applyBorder="1" applyAlignment="1">
      <alignment horizontal="left" vertical="center" wrapText="1" indent="1"/>
    </xf>
    <xf numFmtId="177" fontId="0" fillId="8" borderId="1" xfId="0" applyNumberFormat="1" applyFont="1" applyFill="1" applyBorder="1" applyAlignment="1">
      <alignment horizontal="left" vertical="center" wrapText="1" indent="1"/>
    </xf>
    <xf numFmtId="177" fontId="0" fillId="8" borderId="7" xfId="0" applyNumberFormat="1" applyFont="1" applyFill="1" applyBorder="1" applyAlignment="1">
      <alignment horizontal="left" vertical="center" wrapText="1" indent="1"/>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Normal="100" zoomScalePageLayoutView="70" workbookViewId="0">
      <pane ySplit="6" topLeftCell="A13" activePane="bottomLeft" state="frozen"/>
      <selection pane="bottomLeft" activeCell="B21" sqref="B21:B24"/>
    </sheetView>
  </sheetViews>
  <sheetFormatPr defaultRowHeight="13.5" x14ac:dyDescent="0.15"/>
  <cols>
    <col min="1" max="1" width="2.75" customWidth="1"/>
    <col min="2" max="2" width="65.875" customWidth="1"/>
    <col min="3" max="3" width="9.125" customWidth="1"/>
    <col min="4" max="4" width="10.75" customWidth="1"/>
    <col min="5" max="5" width="10.375" style="5" customWidth="1"/>
    <col min="6" max="6" width="10.375" customWidth="1"/>
    <col min="7" max="7" width="2.75" customWidth="1"/>
    <col min="8" max="8" width="6.125" hidden="1" customWidth="1"/>
    <col min="9" max="64" width="2.625" customWidth="1"/>
    <col min="69" max="70" width="10.25"/>
  </cols>
  <sheetData>
    <row r="1" spans="1:64" ht="28.5" x14ac:dyDescent="0.4">
      <c r="B1" s="16" t="s">
        <v>32</v>
      </c>
      <c r="C1" s="1"/>
      <c r="D1" s="2"/>
      <c r="E1" s="4"/>
      <c r="F1" s="82"/>
      <c r="H1" s="2"/>
      <c r="I1" s="8"/>
      <c r="J1" s="101"/>
      <c r="K1" s="101"/>
      <c r="L1" s="101"/>
      <c r="M1" s="101"/>
      <c r="N1" s="101"/>
      <c r="O1" s="101"/>
      <c r="P1" s="101"/>
      <c r="Q1" s="101"/>
      <c r="R1" s="101"/>
      <c r="S1" s="101"/>
      <c r="T1" s="101"/>
      <c r="U1" s="101"/>
      <c r="V1" s="101"/>
      <c r="W1" s="101"/>
      <c r="X1" s="101"/>
      <c r="Y1" s="101"/>
      <c r="Z1" s="101"/>
      <c r="AA1" s="101"/>
    </row>
    <row r="2" spans="1:64" ht="19.5" customHeight="1" x14ac:dyDescent="0.25">
      <c r="B2" s="9"/>
      <c r="D2" s="6" t="s">
        <v>6</v>
      </c>
      <c r="E2" s="105">
        <v>44228</v>
      </c>
      <c r="F2" s="106"/>
    </row>
    <row r="3" spans="1:64" ht="19.5" customHeight="1" x14ac:dyDescent="0.25">
      <c r="B3" s="9"/>
      <c r="D3" s="6" t="s">
        <v>29</v>
      </c>
      <c r="E3" s="105">
        <v>44239</v>
      </c>
      <c r="F3" s="106"/>
    </row>
    <row r="4" spans="1:64" ht="19.5" customHeight="1" x14ac:dyDescent="0.15">
      <c r="D4" s="6" t="s">
        <v>13</v>
      </c>
      <c r="E4" s="7">
        <v>1</v>
      </c>
      <c r="I4" s="102">
        <f>I5</f>
        <v>44228</v>
      </c>
      <c r="J4" s="103"/>
      <c r="K4" s="103"/>
      <c r="L4" s="103"/>
      <c r="M4" s="103"/>
      <c r="N4" s="103"/>
      <c r="O4" s="104"/>
      <c r="P4" s="102">
        <f>P5</f>
        <v>44235</v>
      </c>
      <c r="Q4" s="103"/>
      <c r="R4" s="103"/>
      <c r="S4" s="103"/>
      <c r="T4" s="103"/>
      <c r="U4" s="103"/>
      <c r="V4" s="104"/>
      <c r="W4" s="102">
        <f>W5</f>
        <v>44242</v>
      </c>
      <c r="X4" s="103"/>
      <c r="Y4" s="103"/>
      <c r="Z4" s="103"/>
      <c r="AA4" s="103"/>
      <c r="AB4" s="103"/>
      <c r="AC4" s="104"/>
      <c r="AD4" s="102">
        <f>AD5</f>
        <v>44249</v>
      </c>
      <c r="AE4" s="103"/>
      <c r="AF4" s="103"/>
      <c r="AG4" s="103"/>
      <c r="AH4" s="103"/>
      <c r="AI4" s="103"/>
      <c r="AJ4" s="104"/>
      <c r="AK4" s="102">
        <f>AK5</f>
        <v>44256</v>
      </c>
      <c r="AL4" s="103"/>
      <c r="AM4" s="103"/>
      <c r="AN4" s="103"/>
      <c r="AO4" s="103"/>
      <c r="AP4" s="103"/>
      <c r="AQ4" s="104"/>
      <c r="AR4" s="102">
        <f>AR5</f>
        <v>44263</v>
      </c>
      <c r="AS4" s="103"/>
      <c r="AT4" s="103"/>
      <c r="AU4" s="103"/>
      <c r="AV4" s="103"/>
      <c r="AW4" s="103"/>
      <c r="AX4" s="104"/>
      <c r="AY4" s="102">
        <f>AY5</f>
        <v>44270</v>
      </c>
      <c r="AZ4" s="103"/>
      <c r="BA4" s="103"/>
      <c r="BB4" s="103"/>
      <c r="BC4" s="103"/>
      <c r="BD4" s="103"/>
      <c r="BE4" s="104"/>
      <c r="BF4" s="102">
        <f>BF5</f>
        <v>44277</v>
      </c>
      <c r="BG4" s="103"/>
      <c r="BH4" s="103"/>
      <c r="BI4" s="103"/>
      <c r="BJ4" s="103"/>
      <c r="BK4" s="103"/>
      <c r="BL4" s="104"/>
    </row>
    <row r="5" spans="1:64" x14ac:dyDescent="0.15">
      <c r="A5" s="6"/>
      <c r="G5" s="6"/>
      <c r="I5" s="13">
        <f>E2-WEEKDAY(E2,1)+2+7*(E4-1)</f>
        <v>44228</v>
      </c>
      <c r="J5" s="12">
        <f>I5+1</f>
        <v>44229</v>
      </c>
      <c r="K5" s="12">
        <f t="shared" ref="K5:AX5" si="0">J5+1</f>
        <v>44230</v>
      </c>
      <c r="L5" s="12">
        <f t="shared" si="0"/>
        <v>44231</v>
      </c>
      <c r="M5" s="12">
        <f t="shared" si="0"/>
        <v>44232</v>
      </c>
      <c r="N5" s="12">
        <f t="shared" si="0"/>
        <v>44233</v>
      </c>
      <c r="O5" s="14">
        <f t="shared" si="0"/>
        <v>44234</v>
      </c>
      <c r="P5" s="13">
        <f>O5+1</f>
        <v>44235</v>
      </c>
      <c r="Q5" s="12">
        <f>P5+1</f>
        <v>44236</v>
      </c>
      <c r="R5" s="12">
        <f t="shared" si="0"/>
        <v>44237</v>
      </c>
      <c r="S5" s="12">
        <f t="shared" si="0"/>
        <v>44238</v>
      </c>
      <c r="T5" s="12">
        <f t="shared" si="0"/>
        <v>44239</v>
      </c>
      <c r="U5" s="12">
        <f t="shared" si="0"/>
        <v>44240</v>
      </c>
      <c r="V5" s="14">
        <f t="shared" si="0"/>
        <v>44241</v>
      </c>
      <c r="W5" s="13">
        <f>V5+1</f>
        <v>44242</v>
      </c>
      <c r="X5" s="12">
        <f>W5+1</f>
        <v>44243</v>
      </c>
      <c r="Y5" s="12">
        <f t="shared" si="0"/>
        <v>44244</v>
      </c>
      <c r="Z5" s="12">
        <f t="shared" si="0"/>
        <v>44245</v>
      </c>
      <c r="AA5" s="12">
        <f t="shared" si="0"/>
        <v>44246</v>
      </c>
      <c r="AB5" s="12">
        <f t="shared" si="0"/>
        <v>44247</v>
      </c>
      <c r="AC5" s="14">
        <f t="shared" si="0"/>
        <v>44248</v>
      </c>
      <c r="AD5" s="13">
        <f>AC5+1</f>
        <v>44249</v>
      </c>
      <c r="AE5" s="12">
        <f>AD5+1</f>
        <v>44250</v>
      </c>
      <c r="AF5" s="12">
        <f t="shared" si="0"/>
        <v>44251</v>
      </c>
      <c r="AG5" s="12">
        <f t="shared" si="0"/>
        <v>44252</v>
      </c>
      <c r="AH5" s="12">
        <f t="shared" si="0"/>
        <v>44253</v>
      </c>
      <c r="AI5" s="12">
        <f t="shared" si="0"/>
        <v>44254</v>
      </c>
      <c r="AJ5" s="14">
        <f t="shared" si="0"/>
        <v>44255</v>
      </c>
      <c r="AK5" s="13">
        <f>AJ5+1</f>
        <v>44256</v>
      </c>
      <c r="AL5" s="12">
        <f>AK5+1</f>
        <v>44257</v>
      </c>
      <c r="AM5" s="12">
        <f t="shared" si="0"/>
        <v>44258</v>
      </c>
      <c r="AN5" s="12">
        <f t="shared" si="0"/>
        <v>44259</v>
      </c>
      <c r="AO5" s="12">
        <f t="shared" si="0"/>
        <v>44260</v>
      </c>
      <c r="AP5" s="12">
        <f t="shared" si="0"/>
        <v>44261</v>
      </c>
      <c r="AQ5" s="14">
        <f t="shared" si="0"/>
        <v>44262</v>
      </c>
      <c r="AR5" s="13">
        <f>AQ5+1</f>
        <v>44263</v>
      </c>
      <c r="AS5" s="12">
        <f>AR5+1</f>
        <v>44264</v>
      </c>
      <c r="AT5" s="12">
        <f t="shared" si="0"/>
        <v>44265</v>
      </c>
      <c r="AU5" s="12">
        <f t="shared" si="0"/>
        <v>44266</v>
      </c>
      <c r="AV5" s="12">
        <f t="shared" si="0"/>
        <v>44267</v>
      </c>
      <c r="AW5" s="12">
        <f t="shared" si="0"/>
        <v>44268</v>
      </c>
      <c r="AX5" s="14">
        <f t="shared" si="0"/>
        <v>44269</v>
      </c>
      <c r="AY5" s="13">
        <f>AX5+1</f>
        <v>44270</v>
      </c>
      <c r="AZ5" s="12">
        <f>AY5+1</f>
        <v>44271</v>
      </c>
      <c r="BA5" s="12">
        <f t="shared" ref="BA5:BE5" si="1">AZ5+1</f>
        <v>44272</v>
      </c>
      <c r="BB5" s="12">
        <f t="shared" si="1"/>
        <v>44273</v>
      </c>
      <c r="BC5" s="12">
        <f t="shared" si="1"/>
        <v>44274</v>
      </c>
      <c r="BD5" s="12">
        <f t="shared" si="1"/>
        <v>44275</v>
      </c>
      <c r="BE5" s="14">
        <f t="shared" si="1"/>
        <v>44276</v>
      </c>
      <c r="BF5" s="13">
        <f>BE5+1</f>
        <v>44277</v>
      </c>
      <c r="BG5" s="12">
        <f>BF5+1</f>
        <v>44278</v>
      </c>
      <c r="BH5" s="12">
        <f t="shared" ref="BH5:BL5" si="2">BG5+1</f>
        <v>44279</v>
      </c>
      <c r="BI5" s="12">
        <f t="shared" si="2"/>
        <v>44280</v>
      </c>
      <c r="BJ5" s="12">
        <f t="shared" si="2"/>
        <v>44281</v>
      </c>
      <c r="BK5" s="12">
        <f t="shared" si="2"/>
        <v>44282</v>
      </c>
      <c r="BL5" s="14">
        <f t="shared" si="2"/>
        <v>44283</v>
      </c>
    </row>
    <row r="6" spans="1:64" ht="29.25" customHeight="1" thickBot="1" x14ac:dyDescent="0.2">
      <c r="A6" s="19"/>
      <c r="B6" s="10" t="s">
        <v>14</v>
      </c>
      <c r="C6" s="11" t="s">
        <v>8</v>
      </c>
      <c r="D6" s="11" t="s">
        <v>7</v>
      </c>
      <c r="E6" s="11" t="s">
        <v>10</v>
      </c>
      <c r="F6" s="11" t="s">
        <v>11</v>
      </c>
      <c r="G6" s="11"/>
      <c r="H6" s="11" t="s">
        <v>12</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 thickBot="1" x14ac:dyDescent="0.2">
      <c r="A7" s="19"/>
      <c r="B7" s="20"/>
      <c r="C7" s="21"/>
      <c r="D7" s="22"/>
      <c r="E7" s="23"/>
      <c r="F7" s="24"/>
      <c r="G7" s="25"/>
      <c r="H7" s="25" t="str">
        <f t="shared" ref="H7:H41" si="6">IF(OR(ISBLANK(task_start),ISBLANK(task_end)),"",task_end-task_start+1)</f>
        <v/>
      </c>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row>
    <row r="8" spans="1:64" s="3" customFormat="1" ht="21" thickBot="1" x14ac:dyDescent="0.2">
      <c r="A8" s="19"/>
      <c r="B8" s="91" t="s">
        <v>43</v>
      </c>
      <c r="C8" s="26"/>
      <c r="D8" s="27"/>
      <c r="E8" s="28"/>
      <c r="F8" s="29"/>
      <c r="G8" s="25"/>
      <c r="H8" s="25" t="str">
        <f t="shared" si="6"/>
        <v/>
      </c>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row>
    <row r="9" spans="1:64" s="3" customFormat="1" ht="21" thickBot="1" x14ac:dyDescent="0.2">
      <c r="A9" s="19"/>
      <c r="B9" s="87" t="s">
        <v>31</v>
      </c>
      <c r="C9" s="30"/>
      <c r="D9" s="31">
        <v>0.5</v>
      </c>
      <c r="E9" s="88">
        <v>44228</v>
      </c>
      <c r="F9" s="88">
        <v>44230</v>
      </c>
      <c r="G9" s="25"/>
      <c r="H9" s="25">
        <f t="shared" si="6"/>
        <v>3</v>
      </c>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row>
    <row r="10" spans="1:64" s="3" customFormat="1" ht="21" thickBot="1" x14ac:dyDescent="0.2">
      <c r="A10" s="19"/>
      <c r="B10" s="87" t="s">
        <v>34</v>
      </c>
      <c r="C10" s="30"/>
      <c r="D10" s="31">
        <v>0.6</v>
      </c>
      <c r="E10" s="88">
        <v>44229</v>
      </c>
      <c r="F10" s="88">
        <v>44234</v>
      </c>
      <c r="G10" s="25"/>
      <c r="H10" s="25">
        <f t="shared" si="6"/>
        <v>6</v>
      </c>
      <c r="I10" s="66"/>
      <c r="J10" s="66"/>
      <c r="K10" s="66"/>
      <c r="L10" s="66"/>
      <c r="M10" s="66"/>
      <c r="N10" s="66"/>
      <c r="O10" s="66"/>
      <c r="P10" s="66"/>
      <c r="Q10" s="66"/>
      <c r="R10" s="66"/>
      <c r="S10" s="66"/>
      <c r="T10" s="66"/>
      <c r="U10" s="67"/>
      <c r="V10" s="67"/>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row>
    <row r="11" spans="1:64" s="3" customFormat="1" ht="21" thickBot="1" x14ac:dyDescent="0.2">
      <c r="A11" s="19"/>
      <c r="B11" s="87" t="s">
        <v>33</v>
      </c>
      <c r="C11" s="30"/>
      <c r="D11" s="31">
        <v>0.5</v>
      </c>
      <c r="E11" s="88">
        <v>44230</v>
      </c>
      <c r="F11" s="88">
        <v>44235</v>
      </c>
      <c r="G11" s="25"/>
      <c r="H11" s="25">
        <f t="shared" si="6"/>
        <v>6</v>
      </c>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row>
    <row r="12" spans="1:64" s="3" customFormat="1" ht="21" thickBot="1" x14ac:dyDescent="0.2">
      <c r="A12" s="19"/>
      <c r="B12" s="87" t="s">
        <v>35</v>
      </c>
      <c r="C12" s="30"/>
      <c r="D12" s="31">
        <v>1</v>
      </c>
      <c r="E12" s="88">
        <v>44232</v>
      </c>
      <c r="F12" s="88">
        <v>44233</v>
      </c>
      <c r="G12" s="25"/>
      <c r="H12" s="25">
        <f t="shared" si="6"/>
        <v>2</v>
      </c>
      <c r="I12" s="66"/>
      <c r="J12" s="66"/>
      <c r="K12" s="66"/>
      <c r="L12" s="66"/>
      <c r="M12" s="66"/>
      <c r="N12" s="66"/>
      <c r="O12" s="66"/>
      <c r="P12" s="66"/>
      <c r="Q12" s="66"/>
      <c r="R12" s="66"/>
      <c r="S12" s="66"/>
      <c r="T12" s="66"/>
      <c r="U12" s="66"/>
      <c r="V12" s="66"/>
      <c r="W12" s="66"/>
      <c r="X12" s="66"/>
      <c r="Y12" s="67"/>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21" thickBot="1" x14ac:dyDescent="0.2">
      <c r="A13" s="19"/>
      <c r="B13" s="87" t="s">
        <v>36</v>
      </c>
      <c r="C13" s="30"/>
      <c r="D13" s="31">
        <v>0.6</v>
      </c>
      <c r="E13" s="88">
        <v>44232</v>
      </c>
      <c r="F13" s="88">
        <v>44247</v>
      </c>
      <c r="G13" s="25"/>
      <c r="H13" s="25">
        <f t="shared" si="6"/>
        <v>16</v>
      </c>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row>
    <row r="14" spans="1:64" s="3" customFormat="1" ht="21" thickBot="1" x14ac:dyDescent="0.2">
      <c r="A14" s="19"/>
      <c r="B14" s="92" t="s">
        <v>44</v>
      </c>
      <c r="C14" s="32"/>
      <c r="D14" s="33"/>
      <c r="E14" s="34"/>
      <c r="F14" s="35"/>
      <c r="G14" s="25"/>
      <c r="H14" s="25" t="str">
        <f t="shared" si="6"/>
        <v/>
      </c>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21" thickBot="1" x14ac:dyDescent="0.2">
      <c r="A15" s="19"/>
      <c r="B15" s="90" t="s">
        <v>49</v>
      </c>
      <c r="C15" s="36"/>
      <c r="D15" s="37">
        <v>1</v>
      </c>
      <c r="E15" s="89">
        <v>44232</v>
      </c>
      <c r="F15" s="89">
        <v>44242</v>
      </c>
      <c r="G15" s="25"/>
      <c r="H15" s="25">
        <f t="shared" si="6"/>
        <v>11</v>
      </c>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row>
    <row r="16" spans="1:64" s="3" customFormat="1" ht="21" thickBot="1" x14ac:dyDescent="0.2">
      <c r="A16" s="19"/>
      <c r="B16" s="90" t="s">
        <v>40</v>
      </c>
      <c r="C16" s="36"/>
      <c r="D16" s="37">
        <v>0.5</v>
      </c>
      <c r="E16" s="89">
        <v>44233</v>
      </c>
      <c r="F16" s="89">
        <v>44241</v>
      </c>
      <c r="G16" s="25"/>
      <c r="H16" s="25">
        <f t="shared" si="6"/>
        <v>9</v>
      </c>
      <c r="I16" s="66"/>
      <c r="J16" s="66"/>
      <c r="K16" s="66"/>
      <c r="L16" s="66"/>
      <c r="M16" s="66"/>
      <c r="N16" s="66"/>
      <c r="O16" s="66"/>
      <c r="P16" s="66"/>
      <c r="Q16" s="66"/>
      <c r="R16" s="66"/>
      <c r="S16" s="66"/>
      <c r="T16" s="66"/>
      <c r="U16" s="67"/>
      <c r="V16" s="67"/>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row>
    <row r="17" spans="1:64" s="3" customFormat="1" ht="21" thickBot="1" x14ac:dyDescent="0.2">
      <c r="A17" s="19"/>
      <c r="B17" s="90" t="s">
        <v>41</v>
      </c>
      <c r="C17" s="36"/>
      <c r="D17" s="37">
        <v>0.6</v>
      </c>
      <c r="E17" s="89">
        <v>44234</v>
      </c>
      <c r="F17" s="89">
        <v>44242</v>
      </c>
      <c r="G17" s="25"/>
      <c r="H17" s="25">
        <f t="shared" si="6"/>
        <v>9</v>
      </c>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row>
    <row r="18" spans="1:64" s="3" customFormat="1" ht="21" thickBot="1" x14ac:dyDescent="0.2">
      <c r="A18" s="19"/>
      <c r="B18" s="90" t="s">
        <v>46</v>
      </c>
      <c r="C18" s="36"/>
      <c r="D18" s="37">
        <v>0.2</v>
      </c>
      <c r="E18" s="89">
        <v>44243</v>
      </c>
      <c r="F18" s="89">
        <v>44253</v>
      </c>
      <c r="G18" s="25"/>
      <c r="H18" s="25">
        <f t="shared" si="6"/>
        <v>11</v>
      </c>
      <c r="I18" s="66"/>
      <c r="J18" s="66"/>
      <c r="K18" s="66"/>
      <c r="L18" s="66"/>
      <c r="M18" s="66"/>
      <c r="N18" s="66"/>
      <c r="O18" s="66"/>
      <c r="P18" s="66"/>
      <c r="Q18" s="66"/>
      <c r="R18" s="66"/>
      <c r="S18" s="66"/>
      <c r="T18" s="66"/>
      <c r="U18" s="66"/>
      <c r="V18" s="66"/>
      <c r="W18" s="66"/>
      <c r="X18" s="66"/>
      <c r="Y18" s="67"/>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21" thickBot="1" x14ac:dyDescent="0.2">
      <c r="A19" s="19"/>
      <c r="B19" s="90" t="s">
        <v>45</v>
      </c>
      <c r="C19" s="36"/>
      <c r="D19" s="37">
        <v>0.05</v>
      </c>
      <c r="E19" s="89">
        <v>44253</v>
      </c>
      <c r="F19" s="89">
        <v>44257</v>
      </c>
      <c r="G19" s="25"/>
      <c r="H19" s="25">
        <f t="shared" si="6"/>
        <v>5</v>
      </c>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row>
    <row r="20" spans="1:64" s="3" customFormat="1" ht="21" thickBot="1" x14ac:dyDescent="0.2">
      <c r="A20" s="19"/>
      <c r="B20" s="93" t="s">
        <v>42</v>
      </c>
      <c r="C20" s="38"/>
      <c r="D20" s="39"/>
      <c r="E20" s="40"/>
      <c r="F20" s="41"/>
      <c r="G20" s="25"/>
      <c r="H20" s="25" t="str">
        <f t="shared" si="6"/>
        <v/>
      </c>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row>
    <row r="21" spans="1:64" s="3" customFormat="1" ht="21" thickBot="1" x14ac:dyDescent="0.2">
      <c r="A21" s="19"/>
      <c r="B21" s="94" t="s">
        <v>37</v>
      </c>
      <c r="C21" s="42"/>
      <c r="D21" s="43">
        <v>0.2</v>
      </c>
      <c r="E21" s="99">
        <v>44253</v>
      </c>
      <c r="F21" s="100">
        <v>44270</v>
      </c>
      <c r="G21" s="25"/>
      <c r="H21" s="25">
        <f t="shared" si="6"/>
        <v>18</v>
      </c>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4" s="3" customFormat="1" ht="21" thickBot="1" x14ac:dyDescent="0.2">
      <c r="A22" s="19"/>
      <c r="B22" s="94" t="s">
        <v>38</v>
      </c>
      <c r="C22" s="42"/>
      <c r="D22" s="43">
        <v>0.6</v>
      </c>
      <c r="E22" s="99">
        <v>44247</v>
      </c>
      <c r="F22" s="100">
        <v>44271</v>
      </c>
      <c r="G22" s="25"/>
      <c r="H22" s="25">
        <f t="shared" si="6"/>
        <v>25</v>
      </c>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row>
    <row r="23" spans="1:64" s="3" customFormat="1" ht="21" thickBot="1" x14ac:dyDescent="0.2">
      <c r="A23" s="19"/>
      <c r="B23" s="94" t="s">
        <v>47</v>
      </c>
      <c r="C23" s="42"/>
      <c r="D23" s="43">
        <v>0.1</v>
      </c>
      <c r="E23" s="99">
        <v>44256</v>
      </c>
      <c r="F23" s="100">
        <v>44272</v>
      </c>
      <c r="G23" s="25"/>
      <c r="H23" s="25">
        <f t="shared" si="6"/>
        <v>17</v>
      </c>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row>
    <row r="24" spans="1:64" s="3" customFormat="1" ht="21" thickBot="1" x14ac:dyDescent="0.2">
      <c r="A24" s="19"/>
      <c r="B24" s="94" t="s">
        <v>48</v>
      </c>
      <c r="C24" s="42"/>
      <c r="D24" s="43">
        <v>0.05</v>
      </c>
      <c r="E24" s="99">
        <v>44256</v>
      </c>
      <c r="F24" s="100">
        <v>44277</v>
      </c>
      <c r="G24" s="25"/>
      <c r="H24" s="25">
        <f t="shared" si="6"/>
        <v>22</v>
      </c>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row>
    <row r="25" spans="1:64" s="3" customFormat="1" ht="21" thickBot="1" x14ac:dyDescent="0.2">
      <c r="A25" s="19"/>
      <c r="B25" s="95" t="s">
        <v>26</v>
      </c>
      <c r="C25" s="44"/>
      <c r="D25" s="45"/>
      <c r="E25" s="46"/>
      <c r="F25" s="47"/>
      <c r="G25" s="25"/>
      <c r="H25" s="25" t="str">
        <f t="shared" si="6"/>
        <v/>
      </c>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row>
    <row r="26" spans="1:64" s="3" customFormat="1" ht="21" thickBot="1" x14ac:dyDescent="0.2">
      <c r="A26" s="19"/>
      <c r="B26" s="96" t="s">
        <v>39</v>
      </c>
      <c r="C26" s="48"/>
      <c r="D26" s="49"/>
      <c r="E26" s="50">
        <v>43494</v>
      </c>
      <c r="F26" s="51">
        <v>43499</v>
      </c>
      <c r="G26" s="25"/>
      <c r="H26" s="25">
        <f t="shared" si="6"/>
        <v>6</v>
      </c>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row>
    <row r="27" spans="1:64" s="3" customFormat="1" ht="21" thickBot="1" x14ac:dyDescent="0.2">
      <c r="A27" s="19"/>
      <c r="B27" s="96" t="s">
        <v>4</v>
      </c>
      <c r="C27" s="48"/>
      <c r="D27" s="49"/>
      <c r="E27" s="50">
        <v>43494</v>
      </c>
      <c r="F27" s="51">
        <v>43498</v>
      </c>
      <c r="G27" s="25"/>
      <c r="H27" s="25">
        <f t="shared" si="6"/>
        <v>5</v>
      </c>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row>
    <row r="28" spans="1:64" s="3" customFormat="1" ht="21" thickBot="1" x14ac:dyDescent="0.2">
      <c r="A28" s="19"/>
      <c r="B28" s="96" t="s">
        <v>0</v>
      </c>
      <c r="C28" s="48"/>
      <c r="D28" s="49"/>
      <c r="E28" s="50">
        <v>43499</v>
      </c>
      <c r="F28" s="51">
        <v>43502</v>
      </c>
      <c r="G28" s="25"/>
      <c r="H28" s="25">
        <f t="shared" si="6"/>
        <v>4</v>
      </c>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row>
    <row r="29" spans="1:64" s="3" customFormat="1" ht="21" thickBot="1" x14ac:dyDescent="0.2">
      <c r="A29" s="19"/>
      <c r="B29" s="96" t="s">
        <v>1</v>
      </c>
      <c r="C29" s="48"/>
      <c r="D29" s="49"/>
      <c r="E29" s="50">
        <v>43499</v>
      </c>
      <c r="F29" s="51">
        <v>43502</v>
      </c>
      <c r="G29" s="25"/>
      <c r="H29" s="25">
        <f t="shared" si="6"/>
        <v>4</v>
      </c>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row>
    <row r="30" spans="1:64" s="3" customFormat="1" ht="21" thickBot="1" x14ac:dyDescent="0.2">
      <c r="A30" s="19"/>
      <c r="B30" s="96" t="s">
        <v>2</v>
      </c>
      <c r="C30" s="48"/>
      <c r="D30" s="49"/>
      <c r="E30" s="50">
        <v>43503</v>
      </c>
      <c r="F30" s="51">
        <v>43507</v>
      </c>
      <c r="G30" s="25"/>
      <c r="H30" s="25">
        <f t="shared" si="6"/>
        <v>5</v>
      </c>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row>
    <row r="31" spans="1:64" s="3" customFormat="1" ht="21" thickBot="1" x14ac:dyDescent="0.2">
      <c r="A31" s="19"/>
      <c r="B31" s="97" t="s">
        <v>27</v>
      </c>
      <c r="C31" s="52"/>
      <c r="D31" s="53"/>
      <c r="E31" s="54"/>
      <c r="F31" s="55"/>
      <c r="G31" s="25"/>
      <c r="H31" s="25" t="str">
        <f t="shared" si="6"/>
        <v/>
      </c>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row>
    <row r="32" spans="1:64" s="3" customFormat="1" ht="21" thickBot="1" x14ac:dyDescent="0.2">
      <c r="A32" s="19"/>
      <c r="B32" s="98" t="s">
        <v>3</v>
      </c>
      <c r="C32" s="56"/>
      <c r="D32" s="57"/>
      <c r="E32" s="58">
        <v>43501</v>
      </c>
      <c r="F32" s="59">
        <v>43506</v>
      </c>
      <c r="G32" s="25"/>
      <c r="H32" s="25">
        <f t="shared" si="6"/>
        <v>6</v>
      </c>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row>
    <row r="33" spans="1:64" s="3" customFormat="1" ht="21" thickBot="1" x14ac:dyDescent="0.2">
      <c r="A33" s="19"/>
      <c r="B33" s="98" t="s">
        <v>4</v>
      </c>
      <c r="C33" s="56"/>
      <c r="D33" s="57"/>
      <c r="E33" s="58">
        <v>43501</v>
      </c>
      <c r="F33" s="59">
        <v>43503</v>
      </c>
      <c r="G33" s="25"/>
      <c r="H33" s="25">
        <f t="shared" si="6"/>
        <v>3</v>
      </c>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row>
    <row r="34" spans="1:64" s="3" customFormat="1" ht="21" thickBot="1" x14ac:dyDescent="0.2">
      <c r="A34" s="19"/>
      <c r="B34" s="98" t="s">
        <v>0</v>
      </c>
      <c r="C34" s="56"/>
      <c r="D34" s="57"/>
      <c r="E34" s="58">
        <v>43504</v>
      </c>
      <c r="F34" s="59">
        <v>43509</v>
      </c>
      <c r="G34" s="25"/>
      <c r="H34" s="25">
        <f t="shared" si="6"/>
        <v>6</v>
      </c>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row>
    <row r="35" spans="1:64" s="3" customFormat="1" ht="21" thickBot="1" x14ac:dyDescent="0.2">
      <c r="A35" s="19"/>
      <c r="B35" s="98" t="s">
        <v>1</v>
      </c>
      <c r="C35" s="56"/>
      <c r="D35" s="57"/>
      <c r="E35" s="58">
        <v>43504</v>
      </c>
      <c r="F35" s="59">
        <v>43509</v>
      </c>
      <c r="G35" s="25"/>
      <c r="H35" s="25">
        <f t="shared" si="6"/>
        <v>6</v>
      </c>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row>
    <row r="36" spans="1:64" s="3" customFormat="1" ht="21" thickBot="1" x14ac:dyDescent="0.2">
      <c r="A36" s="19"/>
      <c r="B36" s="98" t="s">
        <v>2</v>
      </c>
      <c r="C36" s="56"/>
      <c r="D36" s="57"/>
      <c r="E36" s="58">
        <v>43504</v>
      </c>
      <c r="F36" s="59">
        <v>43508</v>
      </c>
      <c r="G36" s="25"/>
      <c r="H36" s="25">
        <f t="shared" si="6"/>
        <v>5</v>
      </c>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row>
    <row r="37" spans="1:64" s="3" customFormat="1" ht="21" thickBot="1" x14ac:dyDescent="0.2">
      <c r="A37" s="19"/>
      <c r="B37" s="20"/>
      <c r="C37" s="21"/>
      <c r="D37" s="22"/>
      <c r="E37" s="23"/>
      <c r="F37" s="24"/>
      <c r="G37" s="25"/>
      <c r="H37" s="25" t="str">
        <f t="shared" si="6"/>
        <v/>
      </c>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row>
    <row r="38" spans="1:64" s="3" customFormat="1" ht="21" thickBot="1" x14ac:dyDescent="0.2">
      <c r="A38" s="19"/>
      <c r="B38" s="20"/>
      <c r="C38" s="21"/>
      <c r="D38" s="22"/>
      <c r="E38" s="23"/>
      <c r="F38" s="24"/>
      <c r="G38" s="25"/>
      <c r="H38" s="25" t="str">
        <f t="shared" si="6"/>
        <v/>
      </c>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row>
    <row r="39" spans="1:64" s="3" customFormat="1" ht="21" thickBot="1" x14ac:dyDescent="0.2">
      <c r="A39" s="19"/>
      <c r="B39" s="20"/>
      <c r="C39" s="21"/>
      <c r="D39" s="22"/>
      <c r="E39" s="23"/>
      <c r="F39" s="24"/>
      <c r="G39" s="25"/>
      <c r="H39" s="25" t="str">
        <f t="shared" si="6"/>
        <v/>
      </c>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row>
    <row r="40" spans="1:64" s="3" customFormat="1" ht="21" thickBot="1" x14ac:dyDescent="0.2">
      <c r="A40" s="19"/>
      <c r="B40" s="60" t="s">
        <v>5</v>
      </c>
      <c r="C40" s="61"/>
      <c r="D40" s="62"/>
      <c r="E40" s="63"/>
      <c r="F40" s="64"/>
      <c r="G40" s="25"/>
      <c r="H40" s="25" t="str">
        <f t="shared" si="6"/>
        <v/>
      </c>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row>
    <row r="41" spans="1:64" s="3" customFormat="1" ht="21" thickBot="1" x14ac:dyDescent="0.2">
      <c r="A41" s="19"/>
      <c r="B41"/>
      <c r="C41"/>
      <c r="D41"/>
      <c r="E41" s="5"/>
      <c r="F41"/>
      <c r="G41" s="65"/>
      <c r="H41" s="65" t="str">
        <f t="shared" si="6"/>
        <v/>
      </c>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row>
    <row r="42" spans="1:64" x14ac:dyDescent="0.15">
      <c r="A42" s="6"/>
      <c r="B42" s="17" t="s">
        <v>17</v>
      </c>
      <c r="C42" s="17"/>
      <c r="F42" s="81">
        <v>43113</v>
      </c>
      <c r="G42" s="6"/>
    </row>
    <row r="43" spans="1:64" ht="14.25" x14ac:dyDescent="0.2">
      <c r="B43" s="85" t="s">
        <v>22</v>
      </c>
      <c r="C43" s="18"/>
    </row>
    <row r="44" spans="1:64" ht="14.25" x14ac:dyDescent="0.2">
      <c r="B44" s="84" t="s">
        <v>30</v>
      </c>
    </row>
  </sheetData>
  <mergeCells count="11">
    <mergeCell ref="E2:F2"/>
    <mergeCell ref="I4:O4"/>
    <mergeCell ref="P4:V4"/>
    <mergeCell ref="W4:AC4"/>
    <mergeCell ref="AD4:AJ4"/>
    <mergeCell ref="E3:F3"/>
    <mergeCell ref="J1:AA1"/>
    <mergeCell ref="AK4:AQ4"/>
    <mergeCell ref="AR4:AX4"/>
    <mergeCell ref="AY4:BE4"/>
    <mergeCell ref="BF4:BL4"/>
  </mergeCells>
  <phoneticPr fontId="30" type="noConversion"/>
  <conditionalFormatting sqref="D7:D40">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1">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41">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3" r:id="rId1" xr:uid="{00000000-0004-0000-0000-000000000000}"/>
    <hyperlink ref="B42" r:id="rId2" xr:uid="{00000000-0004-0000-0000-000001000000}"/>
  </hyperlinks>
  <pageMargins left="0.35" right="0.35" top="0.35" bottom="0.5" header="0.3" footer="0.3"/>
  <pageSetup scale="51"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25" defaultRowHeight="12" x14ac:dyDescent="0.15"/>
  <cols>
    <col min="1" max="1" width="2.875" style="70" customWidth="1"/>
    <col min="2" max="2" width="87.125" style="77" customWidth="1"/>
    <col min="3" max="16384" width="9.125" style="70"/>
  </cols>
  <sheetData>
    <row r="1" spans="2:3" ht="46.5" customHeight="1" x14ac:dyDescent="0.15">
      <c r="B1" s="69"/>
    </row>
    <row r="2" spans="2:3" s="72" customFormat="1" ht="14.25" x14ac:dyDescent="0.15">
      <c r="B2" s="71" t="s">
        <v>17</v>
      </c>
      <c r="C2" s="71"/>
    </row>
    <row r="3" spans="2:3" s="74" customFormat="1" ht="13.5" customHeight="1" x14ac:dyDescent="0.15">
      <c r="B3" s="73" t="s">
        <v>22</v>
      </c>
      <c r="C3" s="73"/>
    </row>
    <row r="4" spans="2:3" x14ac:dyDescent="0.15">
      <c r="B4" s="83" t="s">
        <v>30</v>
      </c>
    </row>
    <row r="5" spans="2:3" x14ac:dyDescent="0.15">
      <c r="B5" s="69"/>
    </row>
    <row r="6" spans="2:3" s="75" customFormat="1" ht="25.5" x14ac:dyDescent="0.3">
      <c r="B6" s="78" t="s">
        <v>16</v>
      </c>
    </row>
    <row r="7" spans="2:3" ht="54" x14ac:dyDescent="0.15">
      <c r="B7" s="79" t="s">
        <v>25</v>
      </c>
    </row>
    <row r="8" spans="2:3" ht="13.5" x14ac:dyDescent="0.15">
      <c r="B8" s="76"/>
    </row>
    <row r="9" spans="2:3" s="75" customFormat="1" ht="25.5" x14ac:dyDescent="0.3">
      <c r="B9" s="78" t="s">
        <v>18</v>
      </c>
    </row>
    <row r="10" spans="2:3" ht="54" x14ac:dyDescent="0.15">
      <c r="B10" s="79" t="s">
        <v>28</v>
      </c>
    </row>
    <row r="11" spans="2:3" ht="14.25" x14ac:dyDescent="0.2">
      <c r="B11" s="80" t="s">
        <v>24</v>
      </c>
    </row>
    <row r="12" spans="2:3" ht="13.5" x14ac:dyDescent="0.15">
      <c r="B12" s="76"/>
    </row>
    <row r="13" spans="2:3" ht="14.25" x14ac:dyDescent="0.2">
      <c r="B13" s="86" t="str">
        <f>HYPERLINK("https://vertex42.link/HowToMakeAGanttChart","► Watch How This Gantt Chart Was Created")</f>
        <v>► Watch How This Gantt Chart Was Created</v>
      </c>
    </row>
    <row r="14" spans="2:3" ht="13.5" x14ac:dyDescent="0.15">
      <c r="B14" s="76"/>
    </row>
    <row r="15" spans="2:3" s="75" customFormat="1" ht="25.5" x14ac:dyDescent="0.3">
      <c r="B15" s="78" t="s">
        <v>15</v>
      </c>
    </row>
    <row r="16" spans="2:3" ht="27" x14ac:dyDescent="0.15">
      <c r="B16" s="79" t="s">
        <v>23</v>
      </c>
    </row>
    <row r="17" spans="2:2" ht="14.25" x14ac:dyDescent="0.2">
      <c r="B17" s="80" t="s">
        <v>9</v>
      </c>
    </row>
    <row r="18" spans="2:2" ht="13.5" x14ac:dyDescent="0.15">
      <c r="B18" s="76"/>
    </row>
    <row r="19" spans="2:2" s="75" customFormat="1" ht="25.5" x14ac:dyDescent="0.3">
      <c r="B19" s="78" t="s">
        <v>19</v>
      </c>
    </row>
    <row r="20" spans="2:2" ht="54" x14ac:dyDescent="0.15">
      <c r="B20" s="79" t="s">
        <v>20</v>
      </c>
    </row>
    <row r="21" spans="2:2" ht="13.5" x14ac:dyDescent="0.15">
      <c r="B21" s="76"/>
    </row>
    <row r="22" spans="2:2" ht="81" x14ac:dyDescent="0.15">
      <c r="B22" s="79" t="s">
        <v>21</v>
      </c>
    </row>
  </sheetData>
  <phoneticPr fontId="30" type="noConversion"/>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HAN WANG</cp:lastModifiedBy>
  <cp:lastPrinted>2019-04-24T14:39:40Z</cp:lastPrinted>
  <dcterms:created xsi:type="dcterms:W3CDTF">2017-01-09T18:01:51Z</dcterms:created>
  <dcterms:modified xsi:type="dcterms:W3CDTF">2021-03-05T19:32:07Z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