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Eendplankje" sheetId="1" r:id="rId1"/>
  </sheets>
  <definedNames>
    <definedName name="_xlnm.Print_Area" localSheetId="0">Eendplankje!$A$1:$H$47</definedName>
  </definedNames>
  <calcPr calcId="125725"/>
</workbook>
</file>

<file path=xl/calcChain.xml><?xml version="1.0" encoding="utf-8"?>
<calcChain xmlns="http://schemas.openxmlformats.org/spreadsheetml/2006/main">
  <c r="F32" i="1"/>
  <c r="F31"/>
  <c r="F22"/>
  <c r="F23"/>
  <c r="F24"/>
  <c r="F26"/>
  <c r="F30"/>
  <c r="F12"/>
  <c r="F14"/>
  <c r="F15"/>
  <c r="F16"/>
  <c r="F17"/>
  <c r="F25"/>
  <c r="F11"/>
  <c r="C13"/>
  <c r="F13" s="1"/>
  <c r="F39" l="1"/>
</calcChain>
</file>

<file path=xl/sharedStrings.xml><?xml version="1.0" encoding="utf-8"?>
<sst xmlns="http://schemas.openxmlformats.org/spreadsheetml/2006/main" count="149" uniqueCount="90">
  <si>
    <t>What</t>
  </si>
  <si>
    <t>Where</t>
  </si>
  <si>
    <t>Link</t>
  </si>
  <si>
    <t>https://www.aliexpress.com/item/Hot-Sale-PT-Pan-Tilt-Pan-Tilt-for-Aircraft-FPV-Dedicated-Nylon-PTZ-20g-for-9G/32318408962.html?spm=2114.01010208.3.17.emGyi4&amp;ws_ab_test=searchweb0_0,searchweb201602_1_116_10065_117_10068_114_115_113_10000009_10084_10083_10080_10082_10081_10060_10061_10062_10056_10055_10037_10054_10033_10059_10032_10099_10078_10079_10077_427_10103_10073_10102_10096_10052_10050_10051-10079_10077,searchweb201603_3,afswitch_5&amp;btsid=f5581902-4409-438d-92e7-2cf50510585b</t>
  </si>
  <si>
    <t>Pan / tilt platform</t>
  </si>
  <si>
    <t>Aliexpress</t>
  </si>
  <si>
    <t>SG90 servo</t>
  </si>
  <si>
    <t>#</t>
  </si>
  <si>
    <t>Total</t>
  </si>
  <si>
    <t>Total cost</t>
  </si>
  <si>
    <t>https://www.aliexpress.com/item/Free-Shipping-1PCS-LOT-SG90-9g-Mini-Micro-Servo-for-RC-for-RC-250-450-Helicopter/32246798112.html?spm=2114.01010208.3.19.2QRJMh&amp;ws_ab_test=searchweb0_0,searchweb201602_1_116_10065_117_10068_114_115_113_10000009_10084_10083_10080_10082_10081_10060_10061_10062_10056_10055_10037_10054_10033_10059_10032_10099_10078_10079_10077_427_10103_10073_10102_10096_10052_10050_10051-10050,searchweb201603_3,afswitch_5&amp;btsid=c1f4cc29-fc13-4a13-8a1a-26d2cbfd07a7</t>
  </si>
  <si>
    <t>Duck</t>
  </si>
  <si>
    <t>Arduino nano</t>
  </si>
  <si>
    <t>https://www.aliexpress.com/item/Nano-CH340-ATmega328P-MicroUSB-Compatible-for-Arduino-Nano-V3-0/32572612009.html?spm=2114.13010608.0.0.4jDJta</t>
  </si>
  <si>
    <t>https://www.aliexpress.com/item/Freeshipping-NANO-and-UNO-multi-purpose-expansion-board-FOR-ARDUINO/1803703524.html?spm=2114.13010608.0.0.YIf9mN</t>
  </si>
  <si>
    <t>Nano expansion board</t>
  </si>
  <si>
    <t>Joy stick</t>
  </si>
  <si>
    <t>https://www.aliexpress.com/item/Free-Shipping-Higher-Quality-Dual-axis-XY-Joystick-Module-PS2-Joystick-Control-Lever-Sensor-for-arduino/32280675624.html?spm=2114.13010608.0.0.Ck5OOn</t>
  </si>
  <si>
    <t>9V power supply</t>
  </si>
  <si>
    <t>Buttons</t>
  </si>
  <si>
    <t>Red LED 10 mm</t>
  </si>
  <si>
    <t>Green LED 5 mm</t>
  </si>
  <si>
    <t>Dupont shell 10 pins</t>
  </si>
  <si>
    <t>Dupont shell 6 pins</t>
  </si>
  <si>
    <t>Dupont shell 3 pins</t>
  </si>
  <si>
    <t>Dupont wire 10 cm F/F</t>
  </si>
  <si>
    <t>USB cable microUSB 1 meter</t>
  </si>
  <si>
    <t>https://www.aliexpress.com/item/ALLISHOP-9v-1a-dc-power-adapter-eu-5-5mm-2-1mm-interface-Power-Supply-100-240v/32774734258.html?spm=2114.01010208.3.1.3cRB4l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4142fcfb-79db-43d6-aa11-1878682f21bd</t>
  </si>
  <si>
    <t>https://www.aliexpress.com/item/Free-Shipping-1set-5x7-4x6-3x7-2x8-cm-double-Side-Copper-prototype-pcb-Universal-Board-for/32278096575.html?spm=2114.01010208.3.1.8bN4H2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7d6cbed3-75d0-4c3e-a619-01daeb5a69cf</t>
  </si>
  <si>
    <t>Remarks</t>
  </si>
  <si>
    <t>Sold per 40. Now sold out</t>
  </si>
  <si>
    <t>Kunststofplatenshop.nl</t>
  </si>
  <si>
    <t>PCB board 3x7</t>
  </si>
  <si>
    <t>https://www.aliexpress.com/item/40pcs-lot-10cm-2-54mm-1pin-feMale-to-feMale-jumper-wire-Dupont-cable/32226515120.html?spm=2114.13010608.0.0.oxao9B</t>
  </si>
  <si>
    <t>only 1/4 needed</t>
  </si>
  <si>
    <t>https://www.aliexpress.com/item/New-10-x-Tactile-Push-Button-Switch-Momentary-6x6x4mm/32307209787.html?spm=2114.01010208.3.1.aeQg3i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a27c68dc-20af-4f52-96f4-048c6a1ff929</t>
  </si>
  <si>
    <t>https://www.aliexpress.com/item/5mm-LED-Emerald-Green-Diffused-Round-Light-Emitting-Diodes-Lamp-Bead-DIP-Plug-in-Through-Hole/32671838043.html?spm=2114.01010208.3.96.O8nPPQ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31ead79f-4185-4cab-a229-426f04926376</t>
  </si>
  <si>
    <t>https://www.aliexpress.com/item/10mm-Red-LED-Round-Light-Emitting-Diode-Transparent-Ultra-Bright-Lamp-Bead-Plug-in-DIY-Kit/32679401247.html?spm=2114.01010208.3.193.qG0sVG&amp;ws_ab_test=searchweb0_0,searchweb201602_1_116_10065_117_10068_114_115_113_10000009_10084_10083_10080_10082_10081_10060_10061_10062_10056_10055_10037_10054_10033_10059_10032_10099_10078_10079_10077_427_10103_10073_10102_10096_10052_10050_10051-10050,searchweb201603_3,afswitch_5&amp;btsid=31ead79f-4185-4cab-a229-426f04926376</t>
  </si>
  <si>
    <t>Note 1</t>
  </si>
  <si>
    <t>Note 2</t>
  </si>
  <si>
    <t>spacers M2</t>
  </si>
  <si>
    <t>spacers M3</t>
  </si>
  <si>
    <t>Powered USB hub</t>
  </si>
  <si>
    <t>https://www.aliexpress.com/item/25-Pcs-Nylon-Standoff-Spacer-M2-Male-x-M2-Female-5mm/32365215325.html?spm=2114.01010208.3.64.vrsL3B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38e00e73-9e99-420c-8e68-d49794a3faf6</t>
  </si>
  <si>
    <t>nuts M2</t>
  </si>
  <si>
    <t>nuts M3</t>
  </si>
  <si>
    <t>https://www.aliexpress.com/item/Wholesale-25-pcs-set-Cheapest-Universal-Black-Nylon-Standoff-Spacer-M3-Male-x-M3-Female-6mm/32603041166.html?spm=2114.01010208.3.33.CmgCI9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badabbc5-591f-4400-b45c-91d9af0709fe</t>
  </si>
  <si>
    <t>Dupont shells are not strictly needed when building a few pieces. Cost is taken at the item price when ordering 50 or 100</t>
  </si>
  <si>
    <t>The cost is when ordering minimally 10 euro. On top there is 14 euro shipping cost. However it is not strictly needed for building single pieces. You could use a piece of cardboard, MDF etc.</t>
  </si>
  <si>
    <t>Note 3</t>
  </si>
  <si>
    <t>Not the same as in the setup. Those are 8,26 euro / 100</t>
  </si>
  <si>
    <t>Note 4</t>
  </si>
  <si>
    <t>Costs are lower when ordering more</t>
  </si>
  <si>
    <t>https://www.aliexpress.com/item/New-1m-3FT-Micro-USB-Charger-Charging-Sync-Data-Cable-for-Samsung-Galaxy-S3-S4-S5/32579399998.html?spm=2114.13010608.0.0.t6OS22</t>
  </si>
  <si>
    <t>https://www.aliexpress.com/item/Free-Shipping-100pcs-180-ohm-1-4W-180R-Metal-Film-Resistor-180ohm-0-25W-1-ROHS/32481576565.html?spm=2114.01010208.3.166.LP8VW4&amp;ws_ab_test=searchweb0_0,searchweb201602_1_116_10065_117_10068_114_115_113_10000009_10084_10083_10080_10082_10081_10060_10061_10062_10056_10055_10037_10054_10033_10059_10032_10099_10078_10079_10077_427_10103_10073_10102_10096_10052_10050_10051-10033,searchweb201603_3,afswitch_5&amp;btsid=95bcd3c2-0a75-4017-a916-36287a22abb4</t>
  </si>
  <si>
    <t>price is for 10. Note 3.</t>
  </si>
  <si>
    <t>price is for 10. Note 4.</t>
  </si>
  <si>
    <t>price is for 100.</t>
  </si>
  <si>
    <t>180 ohm resistor. 1/4 W</t>
  </si>
  <si>
    <t>1 kohm resistor. 1/4 W</t>
  </si>
  <si>
    <t>https://www.aliexpress.com/item/Free-Shipping-100pcs-1k-ohm-1-4W-1k-Metal-Film-Resistor-1kohm-0-25W-1-ROHS/32479506254.html?spm=2114.01010208.3.11.gEySCq&amp;ws_ab_test=searchweb0_0,searchweb201602_1_116_10065_117_10068_114_115_113_10000009_10084_10083_10080_10082_10081_10060_10061_10062_10056_10055_10037_10054_10033_10059_10032_10099_10078_10079_10077_427_10103_10073_10102_10096_10052_10050_10051-10033,searchweb201603_3,afswitch_5&amp;btsid=cdbc20c0-beb1-40cc-82c8-9adc5d09ffb5</t>
  </si>
  <si>
    <t>Note 5</t>
  </si>
  <si>
    <t>This is the cheapest to get a single piece. Better price is 2,34 euro / 10</t>
  </si>
  <si>
    <t>https://www.aliexpress.com/item/50Pcs-lot-M2-Nuts-2mm-Screw-Nut-Hexagon-Nut-Match-Copper-Cylinder-for-Robots-Good-Quality/32725587632.html?spm=2114.01010208.3.1.UY2HoY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52b1ad09-be3a-465a-86e7-3f088d611def</t>
  </si>
  <si>
    <t>price is for 50.</t>
  </si>
  <si>
    <t>https://www.aliexpress.com/item/20Pcs-lot-M3-Screw-Nut-Hexagon-Nut-Match-M3-Copper-Cylinder-3mm/32659135845.html?spm=2114.01010208.3.55.uJC37p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85240153-824b-4a20-8cef-31ebf4951a36</t>
  </si>
  <si>
    <t>https://www.aliexpress.com/item/70pcs-M2-black-countersunk-head-machine-screws-Flat-head-machine-screw-mechanical-screw-ss8/32595913794.html?spm=2114.01010208.3.56.uwwGJE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89fb58cf-70ea-4650-9c21-3c4b35e46939</t>
  </si>
  <si>
    <t>countersunk screws M3 x 5</t>
  </si>
  <si>
    <t>countersunk screws M2 x 5</t>
  </si>
  <si>
    <t>https://www.aliexpress.com/item/M3-x-5mm-Cross-Flat-Head-Countersunk-Bolts-Machine-Screws-100Pcs/32759862916.html?spm=2114.01010208.3.59.9gydYI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8fbfc3bc-c6b8-4e69-a11e-1727cb2254a1</t>
  </si>
  <si>
    <t>http://www.elektronica-online.nl/</t>
  </si>
  <si>
    <t>Note 6</t>
  </si>
  <si>
    <t>Running out. Free shipment (in The Netherlands) above 100 euro</t>
  </si>
  <si>
    <t>Not strictly needed. Note 6</t>
  </si>
  <si>
    <t>Elektronica Online</t>
  </si>
  <si>
    <t>Cost (euro) @ dec 2016</t>
  </si>
  <si>
    <t>https://www.aliexpress.com/item/DSHA-New-Hot-10-Pcs-1-x-40-Pin-2-54mm-Pitch-Single-Row-Right-Angle/32701451750.html?spm=2114.01010208.3.1.BWkxA0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c7a6f68b-dfff-4975-94d7-cb3a1dd05ac2</t>
  </si>
  <si>
    <t>Right angle connector - 10 pins</t>
  </si>
  <si>
    <t>price is for 10x40 pins</t>
  </si>
  <si>
    <t>https://kunststofplatenshop.nl/product/plexiglas-helder-3-mm/</t>
  </si>
  <si>
    <t>Perspex base plate 11x14 cm</t>
  </si>
  <si>
    <t>https://www.aliexpress.com/item/50Pcs-2-54mm-3pin-3P-Pitch-Dupont-Plastic-Shell-Head-Plug-Dupont-Housing-Pin-Header-Jumper/32451135789.html?spm=2114.13010608.0.0.S9zctI</t>
  </si>
  <si>
    <t>https://www.aliexpress.com/item/50Pcs-2-54mm-6Pin-6P-Dupont-Connector-Dupont-Plastic-Shell-Plug-Dupont-Housing-Pin-Header/32325424414.html?spm=2114.13010608.0.0.9DOqFf</t>
  </si>
  <si>
    <t>https://www.aliexpress.com/item/100pcs-2-54mm-10P-Pitch-Dupont-Jumper-Wire-Cable-Housing-Female-Pin-Connector-Dupont-Plastic-Shell/32584850092.html?spm=2114.13010608.0.0.9DOqFf</t>
  </si>
  <si>
    <t>Y</t>
  </si>
  <si>
    <t>N</t>
  </si>
  <si>
    <t>Free shipm.</t>
  </si>
  <si>
    <t>Not calculated: soldering tin</t>
  </si>
  <si>
    <t>Picture of the board</t>
  </si>
  <si>
    <t>Bill of Material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</si>
</sst>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1" applyAlignment="1" applyProtection="1"/>
    <xf numFmtId="0" fontId="2" fillId="0" borderId="0" xfId="1" applyNumberFormat="1" applyAlignment="1" applyProtection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/>
    <xf numFmtId="2" fontId="3" fillId="0" borderId="0" xfId="0" applyNumberFormat="1" applyFont="1"/>
    <xf numFmtId="0" fontId="4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50Pcs-2-54mm-3pin-3P-Pitch-Dupont-Plastic-Shell-Head-Plug-Dupont-Housing-Pin-Header-Jumper/32451135789.html?spm=2114.13010608.0.0.S9zctI" TargetMode="External"/><Relationship Id="rId13" Type="http://schemas.openxmlformats.org/officeDocument/2006/relationships/oleObject" Target="../embeddings/oleObject1.bin"/><Relationship Id="rId3" Type="http://schemas.openxmlformats.org/officeDocument/2006/relationships/hyperlink" Target="https://www.aliexpress.com/item/Free-Shipping-Higher-Quality-Dual-axis-XY-Joystick-Module-PS2-Joystick-Control-Lever-Sensor-for-arduino/32280675624.html?spm=2114.13010608.0.0.Ck5OOn" TargetMode="External"/><Relationship Id="rId7" Type="http://schemas.openxmlformats.org/officeDocument/2006/relationships/hyperlink" Target="https://kunststofplatenshop.nl/product/plexiglas-helder-3-mm/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aliexpress.com/item/Freeshipping-NANO-and-UNO-multi-purpose-expansion-board-FOR-ARDUINO/1803703524.html?spm=2114.13010608.0.0.YIf9mN" TargetMode="External"/><Relationship Id="rId1" Type="http://schemas.openxmlformats.org/officeDocument/2006/relationships/hyperlink" Target="https://www.aliexpress.com/item/Nano-CH340-ATmega328P-MicroUSB-Compatible-for-Arduino-Nano-V3-0/32572612009.html?spm=2114.13010608.0.0.4jDJta" TargetMode="External"/><Relationship Id="rId6" Type="http://schemas.openxmlformats.org/officeDocument/2006/relationships/hyperlink" Target="http://www.elektronica-online.nl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New-1m-3FT-Micro-USB-Charger-Charging-Sync-Data-Cable-for-Samsung-Galaxy-S3-S4-S5/32579399998.html?spm=2114.13010608.0.0.t6OS22" TargetMode="External"/><Relationship Id="rId10" Type="http://schemas.openxmlformats.org/officeDocument/2006/relationships/hyperlink" Target="https://www.aliexpress.com/item/100pcs-2-54mm-10P-Pitch-Dupont-Jumper-Wire-Cable-Housing-Female-Pin-Connector-Dupont-Plastic-Shell/32584850092.html?spm=2114.13010608.0.0.9DOqFf" TargetMode="External"/><Relationship Id="rId4" Type="http://schemas.openxmlformats.org/officeDocument/2006/relationships/hyperlink" Target="https://www.aliexpress.com/item/40pcs-lot-10cm-2-54mm-1pin-feMale-to-feMale-jumper-wire-Dupont-cable/32226515120.html?spm=2114.13010608.0.0.oxao9B" TargetMode="External"/><Relationship Id="rId9" Type="http://schemas.openxmlformats.org/officeDocument/2006/relationships/hyperlink" Target="https://www.aliexpress.com/item/50Pcs-2-54mm-6Pin-6P-Dupont-Connector-Dupont-Plastic-Shell-Plug-Dupont-Housing-Pin-Header/32325424414.html?spm=2114.13010608.0.0.9DOq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7"/>
  <sheetViews>
    <sheetView tabSelected="1" workbookViewId="0">
      <selection activeCell="F52" sqref="F52"/>
    </sheetView>
  </sheetViews>
  <sheetFormatPr defaultRowHeight="15"/>
  <cols>
    <col min="1" max="1" width="29.85546875" customWidth="1"/>
    <col min="2" max="2" width="22" customWidth="1"/>
    <col min="3" max="3" width="10.5703125" customWidth="1"/>
    <col min="4" max="4" width="8.7109375" customWidth="1"/>
    <col min="5" max="5" width="3.28515625" customWidth="1"/>
    <col min="6" max="6" width="10.42578125" customWidth="1"/>
    <col min="7" max="7" width="26" customWidth="1"/>
    <col min="8" max="8" width="87.85546875" customWidth="1"/>
    <col min="35" max="35" width="17.5703125" customWidth="1"/>
  </cols>
  <sheetData>
    <row r="1" spans="1:8" ht="26.25">
      <c r="A1" s="10" t="s">
        <v>88</v>
      </c>
    </row>
    <row r="6" spans="1:8" ht="26.25">
      <c r="A6" s="10" t="s">
        <v>89</v>
      </c>
    </row>
    <row r="10" spans="1:8" s="6" customFormat="1" ht="31.5" customHeight="1">
      <c r="A10" s="7" t="s">
        <v>0</v>
      </c>
      <c r="B10" s="7" t="s">
        <v>1</v>
      </c>
      <c r="C10" s="7" t="s">
        <v>75</v>
      </c>
      <c r="D10" s="7" t="s">
        <v>86</v>
      </c>
      <c r="E10" s="7" t="s">
        <v>7</v>
      </c>
      <c r="F10" s="7" t="s">
        <v>9</v>
      </c>
      <c r="G10" s="7" t="s">
        <v>29</v>
      </c>
      <c r="H10" s="7" t="s">
        <v>2</v>
      </c>
    </row>
    <row r="11" spans="1:8">
      <c r="A11" t="s">
        <v>4</v>
      </c>
      <c r="B11" t="s">
        <v>5</v>
      </c>
      <c r="C11">
        <v>0.37</v>
      </c>
      <c r="D11" t="s">
        <v>84</v>
      </c>
      <c r="E11">
        <v>1</v>
      </c>
      <c r="F11" s="3">
        <f t="shared" ref="F11:F17" si="0">C11*E11</f>
        <v>0.37</v>
      </c>
      <c r="H11" s="1" t="s">
        <v>3</v>
      </c>
    </row>
    <row r="12" spans="1:8">
      <c r="A12" t="s">
        <v>6</v>
      </c>
      <c r="B12" t="s">
        <v>5</v>
      </c>
      <c r="C12">
        <v>1.1200000000000001</v>
      </c>
      <c r="D12" t="s">
        <v>84</v>
      </c>
      <c r="E12">
        <v>2</v>
      </c>
      <c r="F12" s="3">
        <f t="shared" si="0"/>
        <v>2.2400000000000002</v>
      </c>
      <c r="H12" s="2" t="s">
        <v>10</v>
      </c>
    </row>
    <row r="13" spans="1:8">
      <c r="A13" t="s">
        <v>11</v>
      </c>
      <c r="B13" t="s">
        <v>5</v>
      </c>
      <c r="C13" s="4">
        <f>9.15/40</f>
        <v>0.22875000000000001</v>
      </c>
      <c r="D13" t="s">
        <v>84</v>
      </c>
      <c r="E13">
        <v>1</v>
      </c>
      <c r="F13" s="3">
        <f t="shared" si="0"/>
        <v>0.22875000000000001</v>
      </c>
      <c r="G13" t="s">
        <v>30</v>
      </c>
    </row>
    <row r="14" spans="1:8">
      <c r="A14" t="s">
        <v>12</v>
      </c>
      <c r="B14" t="s">
        <v>5</v>
      </c>
      <c r="C14">
        <v>2.31</v>
      </c>
      <c r="D14" t="s">
        <v>84</v>
      </c>
      <c r="E14">
        <v>1</v>
      </c>
      <c r="F14" s="3">
        <f t="shared" si="0"/>
        <v>2.31</v>
      </c>
      <c r="H14" s="1" t="s">
        <v>13</v>
      </c>
    </row>
    <row r="15" spans="1:8">
      <c r="A15" t="s">
        <v>15</v>
      </c>
      <c r="B15" t="s">
        <v>5</v>
      </c>
      <c r="C15">
        <v>1.51</v>
      </c>
      <c r="D15" t="s">
        <v>84</v>
      </c>
      <c r="E15">
        <v>1</v>
      </c>
      <c r="F15" s="3">
        <f t="shared" si="0"/>
        <v>1.51</v>
      </c>
      <c r="H15" s="1" t="s">
        <v>14</v>
      </c>
    </row>
    <row r="16" spans="1:8">
      <c r="A16" t="s">
        <v>16</v>
      </c>
      <c r="B16" t="s">
        <v>5</v>
      </c>
      <c r="C16">
        <v>0.47</v>
      </c>
      <c r="D16" t="s">
        <v>84</v>
      </c>
      <c r="E16">
        <v>1</v>
      </c>
      <c r="F16" s="3">
        <f t="shared" si="0"/>
        <v>0.47</v>
      </c>
      <c r="H16" s="1" t="s">
        <v>17</v>
      </c>
    </row>
    <row r="17" spans="1:8">
      <c r="A17" t="s">
        <v>18</v>
      </c>
      <c r="B17" t="s">
        <v>5</v>
      </c>
      <c r="C17">
        <v>1.69</v>
      </c>
      <c r="D17" t="s">
        <v>84</v>
      </c>
      <c r="E17">
        <v>1</v>
      </c>
      <c r="F17" s="3">
        <f t="shared" si="0"/>
        <v>1.69</v>
      </c>
      <c r="H17" s="2" t="s">
        <v>27</v>
      </c>
    </row>
    <row r="18" spans="1:8">
      <c r="A18" t="s">
        <v>19</v>
      </c>
      <c r="B18" t="s">
        <v>5</v>
      </c>
      <c r="D18" t="s">
        <v>84</v>
      </c>
      <c r="E18">
        <v>2</v>
      </c>
      <c r="F18" s="5">
        <v>0.38</v>
      </c>
      <c r="G18" t="s">
        <v>55</v>
      </c>
      <c r="H18" s="2" t="s">
        <v>35</v>
      </c>
    </row>
    <row r="19" spans="1:8">
      <c r="A19" t="s">
        <v>20</v>
      </c>
      <c r="B19" t="s">
        <v>5</v>
      </c>
      <c r="D19" t="s">
        <v>84</v>
      </c>
      <c r="E19">
        <v>1</v>
      </c>
      <c r="F19" s="5">
        <v>0.93</v>
      </c>
      <c r="G19" t="s">
        <v>56</v>
      </c>
      <c r="H19" s="1" t="s">
        <v>37</v>
      </c>
    </row>
    <row r="20" spans="1:8">
      <c r="A20" t="s">
        <v>21</v>
      </c>
      <c r="B20" t="s">
        <v>5</v>
      </c>
      <c r="D20" t="s">
        <v>84</v>
      </c>
      <c r="E20">
        <v>2</v>
      </c>
      <c r="F20" s="5">
        <v>0.56999999999999995</v>
      </c>
      <c r="G20" t="s">
        <v>56</v>
      </c>
      <c r="H20" s="1" t="s">
        <v>36</v>
      </c>
    </row>
    <row r="21" spans="1:8">
      <c r="A21" t="s">
        <v>77</v>
      </c>
      <c r="B21" t="s">
        <v>5</v>
      </c>
      <c r="D21" t="s">
        <v>84</v>
      </c>
      <c r="E21">
        <v>1</v>
      </c>
      <c r="F21" s="5">
        <v>0.89</v>
      </c>
      <c r="G21" t="s">
        <v>78</v>
      </c>
      <c r="H21" s="1" t="s">
        <v>76</v>
      </c>
    </row>
    <row r="22" spans="1:8">
      <c r="A22" t="s">
        <v>22</v>
      </c>
      <c r="B22" t="s">
        <v>5</v>
      </c>
      <c r="D22" t="s">
        <v>84</v>
      </c>
      <c r="E22">
        <v>1</v>
      </c>
      <c r="F22" s="5">
        <f>2.33/100</f>
        <v>2.3300000000000001E-2</v>
      </c>
      <c r="G22" t="s">
        <v>38</v>
      </c>
      <c r="H22" s="1" t="s">
        <v>83</v>
      </c>
    </row>
    <row r="23" spans="1:8">
      <c r="A23" t="s">
        <v>23</v>
      </c>
      <c r="B23" t="s">
        <v>5</v>
      </c>
      <c r="D23" t="s">
        <v>84</v>
      </c>
      <c r="E23">
        <v>1</v>
      </c>
      <c r="F23" s="5">
        <f>1.08/50</f>
        <v>2.1600000000000001E-2</v>
      </c>
      <c r="G23" t="s">
        <v>38</v>
      </c>
      <c r="H23" s="1" t="s">
        <v>82</v>
      </c>
    </row>
    <row r="24" spans="1:8">
      <c r="A24" t="s">
        <v>24</v>
      </c>
      <c r="B24" t="s">
        <v>5</v>
      </c>
      <c r="D24" t="s">
        <v>84</v>
      </c>
      <c r="E24">
        <v>1</v>
      </c>
      <c r="F24" s="5">
        <f>0.88/50</f>
        <v>1.7600000000000001E-2</v>
      </c>
      <c r="G24" t="s">
        <v>38</v>
      </c>
      <c r="H24" s="1" t="s">
        <v>81</v>
      </c>
    </row>
    <row r="25" spans="1:8">
      <c r="A25" t="s">
        <v>25</v>
      </c>
      <c r="B25" t="s">
        <v>5</v>
      </c>
      <c r="C25">
        <v>0.64</v>
      </c>
      <c r="D25" t="s">
        <v>84</v>
      </c>
      <c r="E25">
        <v>1</v>
      </c>
      <c r="F25" s="5">
        <f>C25*E25</f>
        <v>0.64</v>
      </c>
      <c r="G25" t="s">
        <v>34</v>
      </c>
      <c r="H25" s="1" t="s">
        <v>33</v>
      </c>
    </row>
    <row r="26" spans="1:8">
      <c r="A26" t="s">
        <v>26</v>
      </c>
      <c r="B26" t="s">
        <v>5</v>
      </c>
      <c r="C26">
        <v>0.48</v>
      </c>
      <c r="D26" t="s">
        <v>84</v>
      </c>
      <c r="E26">
        <v>1</v>
      </c>
      <c r="F26" s="3">
        <f>C26*E26</f>
        <v>0.48</v>
      </c>
      <c r="H26" s="1" t="s">
        <v>53</v>
      </c>
    </row>
    <row r="27" spans="1:8">
      <c r="A27" t="s">
        <v>58</v>
      </c>
      <c r="B27" t="s">
        <v>5</v>
      </c>
      <c r="D27" t="s">
        <v>84</v>
      </c>
      <c r="E27">
        <v>3</v>
      </c>
      <c r="F27" s="5">
        <v>0.56999999999999995</v>
      </c>
      <c r="G27" t="s">
        <v>57</v>
      </c>
      <c r="H27" s="1" t="s">
        <v>54</v>
      </c>
    </row>
    <row r="28" spans="1:8">
      <c r="A28" t="s">
        <v>59</v>
      </c>
      <c r="B28" t="s">
        <v>5</v>
      </c>
      <c r="D28" t="s">
        <v>84</v>
      </c>
      <c r="E28">
        <v>3</v>
      </c>
      <c r="F28" s="5">
        <v>0.56999999999999995</v>
      </c>
      <c r="G28" t="s">
        <v>57</v>
      </c>
      <c r="H28" s="1" t="s">
        <v>60</v>
      </c>
    </row>
    <row r="29" spans="1:8">
      <c r="A29" t="s">
        <v>80</v>
      </c>
      <c r="B29" t="s">
        <v>31</v>
      </c>
      <c r="D29" t="s">
        <v>85</v>
      </c>
      <c r="E29">
        <v>1</v>
      </c>
      <c r="F29" s="3">
        <v>0.64</v>
      </c>
      <c r="G29" t="s">
        <v>39</v>
      </c>
      <c r="H29" s="1" t="s">
        <v>79</v>
      </c>
    </row>
    <row r="30" spans="1:8">
      <c r="A30" t="s">
        <v>32</v>
      </c>
      <c r="B30" t="s">
        <v>5</v>
      </c>
      <c r="C30">
        <v>0.64</v>
      </c>
      <c r="D30" t="s">
        <v>84</v>
      </c>
      <c r="E30">
        <v>1</v>
      </c>
      <c r="F30" s="5">
        <f>C30*E30</f>
        <v>0.64</v>
      </c>
      <c r="G30" t="s">
        <v>61</v>
      </c>
      <c r="H30" s="1" t="s">
        <v>28</v>
      </c>
    </row>
    <row r="31" spans="1:8">
      <c r="A31" t="s">
        <v>40</v>
      </c>
      <c r="B31" t="s">
        <v>5</v>
      </c>
      <c r="D31" t="s">
        <v>84</v>
      </c>
      <c r="E31">
        <v>8</v>
      </c>
      <c r="F31" s="5">
        <f>8*2.39/25</f>
        <v>0.76480000000000004</v>
      </c>
      <c r="H31" s="1" t="s">
        <v>43</v>
      </c>
    </row>
    <row r="32" spans="1:8">
      <c r="A32" t="s">
        <v>41</v>
      </c>
      <c r="B32" t="s">
        <v>5</v>
      </c>
      <c r="D32" t="s">
        <v>84</v>
      </c>
      <c r="E32">
        <v>8</v>
      </c>
      <c r="F32" s="5">
        <f>8*3.03/25</f>
        <v>0.96959999999999991</v>
      </c>
      <c r="H32" s="1" t="s">
        <v>46</v>
      </c>
    </row>
    <row r="33" spans="1:8">
      <c r="A33" t="s">
        <v>44</v>
      </c>
      <c r="B33" t="s">
        <v>5</v>
      </c>
      <c r="D33" t="s">
        <v>84</v>
      </c>
      <c r="E33">
        <v>8</v>
      </c>
      <c r="F33" s="5">
        <v>0.84</v>
      </c>
      <c r="G33" t="s">
        <v>64</v>
      </c>
      <c r="H33" s="1" t="s">
        <v>63</v>
      </c>
    </row>
    <row r="34" spans="1:8">
      <c r="A34" t="s">
        <v>45</v>
      </c>
      <c r="B34" t="s">
        <v>5</v>
      </c>
      <c r="D34" t="s">
        <v>84</v>
      </c>
      <c r="E34">
        <v>8</v>
      </c>
      <c r="F34" s="5">
        <v>0.73</v>
      </c>
      <c r="G34" t="s">
        <v>64</v>
      </c>
      <c r="H34" s="2" t="s">
        <v>65</v>
      </c>
    </row>
    <row r="35" spans="1:8">
      <c r="A35" t="s">
        <v>68</v>
      </c>
      <c r="B35" t="s">
        <v>5</v>
      </c>
      <c r="D35" t="s">
        <v>84</v>
      </c>
      <c r="E35">
        <v>8</v>
      </c>
      <c r="F35" s="5">
        <v>1.5</v>
      </c>
      <c r="G35" t="s">
        <v>57</v>
      </c>
      <c r="H35" s="1" t="s">
        <v>66</v>
      </c>
    </row>
    <row r="36" spans="1:8">
      <c r="A36" t="s">
        <v>67</v>
      </c>
      <c r="B36" t="s">
        <v>5</v>
      </c>
      <c r="D36" t="s">
        <v>84</v>
      </c>
      <c r="E36">
        <v>8</v>
      </c>
      <c r="F36" s="5">
        <v>1.2</v>
      </c>
      <c r="G36" t="s">
        <v>57</v>
      </c>
      <c r="H36" s="1" t="s">
        <v>69</v>
      </c>
    </row>
    <row r="37" spans="1:8">
      <c r="A37" t="s">
        <v>42</v>
      </c>
      <c r="B37" t="s">
        <v>74</v>
      </c>
      <c r="D37" t="s">
        <v>85</v>
      </c>
      <c r="E37">
        <v>1</v>
      </c>
      <c r="F37" s="5">
        <v>2</v>
      </c>
      <c r="G37" t="s">
        <v>73</v>
      </c>
      <c r="H37" s="1" t="s">
        <v>70</v>
      </c>
    </row>
    <row r="38" spans="1:8">
      <c r="A38" t="s">
        <v>87</v>
      </c>
      <c r="F38" s="3"/>
    </row>
    <row r="39" spans="1:8" ht="15.75">
      <c r="A39" s="8" t="s">
        <v>8</v>
      </c>
      <c r="B39" s="8"/>
      <c r="C39" s="8"/>
      <c r="D39" s="8"/>
      <c r="E39" s="8"/>
      <c r="F39" s="9">
        <f>SUM(F11:F38)</f>
        <v>23.195650000000004</v>
      </c>
    </row>
    <row r="42" spans="1:8">
      <c r="A42" t="s">
        <v>38</v>
      </c>
      <c r="B42" t="s">
        <v>47</v>
      </c>
    </row>
    <row r="43" spans="1:8">
      <c r="A43" t="s">
        <v>39</v>
      </c>
      <c r="B43" t="s">
        <v>48</v>
      </c>
    </row>
    <row r="44" spans="1:8">
      <c r="A44" t="s">
        <v>49</v>
      </c>
      <c r="B44" t="s">
        <v>50</v>
      </c>
    </row>
    <row r="45" spans="1:8">
      <c r="A45" t="s">
        <v>51</v>
      </c>
      <c r="B45" t="s">
        <v>52</v>
      </c>
    </row>
    <row r="46" spans="1:8">
      <c r="A46" t="s">
        <v>61</v>
      </c>
      <c r="B46" t="s">
        <v>62</v>
      </c>
    </row>
    <row r="47" spans="1:8">
      <c r="A47" t="s">
        <v>71</v>
      </c>
      <c r="B47" t="s">
        <v>72</v>
      </c>
    </row>
  </sheetData>
  <hyperlinks>
    <hyperlink ref="H11" display="https://www.aliexpress.com/item/Hot-Sale-PT-Pan-Tilt-Pan-Tilt-for-Aircraft-FPV-Dedicated-Nylon-PTZ-20g-for-9G/32318408962.html?spm=2114.01010208.3.17.emGyi4&amp;ws_ab_test=searchweb0_0,searchweb201602_1_116_10065_117_10068_114_115_113_10000009_10084_10083_100"/>
    <hyperlink ref="H12" display="https://www.aliexpress.com/item/Free-Shipping-1PCS-LOT-SG90-9g-Mini-Micro-Servo-for-RC-for-RC-250-450-Helicopter/32246798112.html?spm=2114.01010208.3.19.2QRJMh&amp;ws_ab_test=searchweb0_0,searchweb201602_1_116_10065_117_10068_114_115_113_10000009_10084_10083_"/>
    <hyperlink ref="H14" r:id="rId1"/>
    <hyperlink ref="H15" r:id="rId2"/>
    <hyperlink ref="H16" r:id="rId3"/>
    <hyperlink ref="H30" display="https://www.aliexpress.com/item/Free-Shipping-1set-5x7-4x6-3x7-2x8-cm-double-Side-Copper-prototype-pcb-Universal-Board-for/32278096575.html?spm=2114.01010208.3.1.8bN4H2&amp;ws_ab_test=searchweb0_0,searchweb201602_1_116_10065_117_10068_114_115_113_10000009_100"/>
    <hyperlink ref="H25" r:id="rId4"/>
    <hyperlink ref="H20" display="https://www.aliexpress.com/item/5mm-LED-Emerald-Green-Diffused-Round-Light-Emitting-Diodes-Lamp-Bead-DIP-Plug-in-Through-Hole/32671838043.html?spm=2114.01010208.3.96.O8nPPQ&amp;ws_ab_test=searchweb0_0,searchweb201602_1_116_10065_117_10068_114_115_113_10000009"/>
    <hyperlink ref="H19" display="https://www.aliexpress.com/item/10mm-Red-LED-Round-Light-Emitting-Diode-Transparent-Ultra-Bright-Lamp-Bead-Plug-in-DIY-Kit/32679401247.html?spm=2114.01010208.3.193.qG0sVG&amp;ws_ab_test=searchweb0_0,searchweb201602_1_116_10065_117_10068_114_115_113_10000009_1"/>
    <hyperlink ref="H31" display="https://www.aliexpress.com/item/25-Pcs-Nylon-Standoff-Spacer-M2-Male-x-M2-Female-5mm/32365215325.html?spm=2114.01010208.3.64.vrsL3B&amp;ws_ab_test=searchweb0_0,searchweb201602_1_116_10065_117_10068_114_115_113_10000009_10084_10083_10080_10082_10081_10060_1006"/>
    <hyperlink ref="H32" display="https://www.aliexpress.com/item/Wholesale-25-pcs-set-Cheapest-Universal-Black-Nylon-Standoff-Spacer-M3-Male-x-M3-Female-6mm/32603041166.html?spm=2114.01010208.3.33.CmgCI9&amp;ws_ab_test=searchweb0_0,searchweb201602_1_116_10065_117_10068_114_115_113_10000009_1"/>
    <hyperlink ref="H26" r:id="rId5"/>
    <hyperlink ref="H27" display="https://www.aliexpress.com/item/Free-Shipping-100pcs-180-ohm-1-4W-180R-Metal-Film-Resistor-180ohm-0-25W-1-ROHS/32481576565.html?spm=2114.01010208.3.166.LP8VW4&amp;ws_ab_test=searchweb0_0,searchweb201602_1_116_10065_117_10068_114_115_113_10000009_10084_10083_1"/>
    <hyperlink ref="H28" display="https://www.aliexpress.com/item/Free-Shipping-100pcs-1k-ohm-1-4W-1k-Metal-Film-Resistor-1kohm-0-25W-1-ROHS/32479506254.html?spm=2114.01010208.3.11.gEySCq&amp;ws_ab_test=searchweb0_0,searchweb201602_1_116_10065_117_10068_114_115_113_10000009_10084_10083_10080_"/>
    <hyperlink ref="H33" display="https://www.aliexpress.com/item/50Pcs-lot-M2-Nuts-2mm-Screw-Nut-Hexagon-Nut-Match-Copper-Cylinder-for-Robots-Good-Quality/32725587632.html?spm=2114.01010208.3.1.UY2HoY&amp;ws_ab_test=searchweb0_0,searchweb201602_1_116_10065_117_10068_114_115_113_10000009_1008"/>
    <hyperlink ref="H35" display="https://www.aliexpress.com/item/70pcs-M2-black-countersunk-head-machine-screws-Flat-head-machine-screw-mechanical-screw-ss8/32595913794.html?spm=2114.01010208.3.56.uwwGJE&amp;ws_ab_test=searchweb0_0,searchweb201602_1_116_10065_117_10068_114_115_113_10000009_1"/>
    <hyperlink ref="H36" display="https://www.aliexpress.com/item/M3-x-5mm-Cross-Flat-Head-Countersunk-Bolts-Machine-Screws-100Pcs/32759862916.html?spm=2114.01010208.3.59.9gydYI&amp;ws_ab_test=searchweb0_0,searchweb201602_1_116_10065_117_10068_114_115_113_10000009_10084_10083_10080_10082_1008"/>
    <hyperlink ref="H37" r:id="rId6"/>
    <hyperlink ref="H21" display="https://www.aliexpress.com/item/DSHA-New-Hot-10-Pcs-1-x-40-Pin-2-54mm-Pitch-Single-Row-Right-Angle/32701451750.html?spm=2114.01010208.3.1.BWkxA0&amp;ws_ab_test=searchweb0_0,searchweb201602_1_116_10065_117_10068_114_115_113_10000009_10084_10083_10080_10082_100"/>
    <hyperlink ref="H29" r:id="rId7"/>
    <hyperlink ref="H24" r:id="rId8"/>
    <hyperlink ref="H23" r:id="rId9"/>
    <hyperlink ref="H22" r:id="rId10"/>
  </hyperlinks>
  <pageMargins left="0.70866141732283472" right="0.70866141732283472" top="0.74803149606299213" bottom="0.74803149606299213" header="0.31496062992125984" footer="0.31496062992125984"/>
  <pageSetup paperSize="9" scale="65" orientation="landscape" horizontalDpi="0" verticalDpi="0" r:id="rId11"/>
  <legacyDrawing r:id="rId12"/>
  <oleObjects>
    <oleObject progId="Packager Shell-object" shapeId="1025" r:id="rId1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Eendplankje</vt:lpstr>
      <vt:lpstr>Eendplankje!Afdrukbereik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2018-04-02T23:51:52Z</dcterms:modified>
</cp:coreProperties>
</file>