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585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J39" i="1" l="1"/>
  <c r="E39" i="1"/>
  <c r="C39" i="1"/>
  <c r="A39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G39" i="1" l="1"/>
</calcChain>
</file>

<file path=xl/sharedStrings.xml><?xml version="1.0" encoding="utf-8"?>
<sst xmlns="http://schemas.openxmlformats.org/spreadsheetml/2006/main" count="64" uniqueCount="32">
  <si>
    <t>ECE 648 - JPEG Encoding - 4/14/15</t>
  </si>
  <si>
    <t>DCT of level-shifted block</t>
  </si>
  <si>
    <t>Value</t>
  </si>
  <si>
    <t>Run</t>
  </si>
  <si>
    <t>Size</t>
  </si>
  <si>
    <t>Code</t>
  </si>
  <si>
    <t>Index</t>
  </si>
  <si>
    <t>--</t>
  </si>
  <si>
    <t>11111110 11111001</t>
  </si>
  <si>
    <t>01</t>
  </si>
  <si>
    <t>10</t>
  </si>
  <si>
    <t>00</t>
  </si>
  <si>
    <t>1</t>
  </si>
  <si>
    <t>100</t>
  </si>
  <si>
    <t>001</t>
  </si>
  <si>
    <t>011</t>
  </si>
  <si>
    <t>101</t>
  </si>
  <si>
    <t>11011</t>
  </si>
  <si>
    <t>0</t>
  </si>
  <si>
    <t>1100</t>
  </si>
  <si>
    <t>1111010</t>
  </si>
  <si>
    <t>EOB</t>
  </si>
  <si>
    <t>Bit Stream</t>
  </si>
  <si>
    <t>1111111011111001 / 0110 / 001 / 0100 / 0101 / 100001 / 0110 / 100011 / 001 / 100011 / 001 / 001 / 100101 / 1101110 / 000 / 11000 / 0110 / 11110100 / 000 / 1010</t>
  </si>
  <si>
    <t>Total</t>
  </si>
  <si>
    <t>Spaces</t>
  </si>
  <si>
    <t>Slashes</t>
  </si>
  <si>
    <t>Bits</t>
  </si>
  <si>
    <t>Compression Ratio</t>
  </si>
  <si>
    <t>Luminance Quantization</t>
  </si>
  <si>
    <t>DCT Quantized</t>
  </si>
  <si>
    <t>Hans Guthrie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</si>
</sst>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0" fillId="0" borderId="8" xfId="0" applyBorder="1"/>
    <xf numFmtId="0" fontId="2" fillId="0" borderId="8" xfId="0" applyFont="1" applyBorder="1" applyAlignment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7" xfId="0" applyFont="1" applyBorder="1" applyAlignment="1"/>
    <xf numFmtId="0" fontId="2" fillId="0" borderId="9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view="pageLayout" topLeftCell="A2" zoomScaleNormal="100" workbookViewId="0">
      <selection activeCell="A34" sqref="A34:N36"/>
    </sheetView>
  </sheetViews>
  <sheetFormatPr defaultColWidth="14.42578125" defaultRowHeight="15.75" customHeight="1" x14ac:dyDescent="0.2"/>
  <cols>
    <col min="1" max="8" width="4.7109375" customWidth="1"/>
    <col min="9" max="9" width="2.140625" customWidth="1"/>
    <col min="10" max="14" width="8.5703125" customWidth="1"/>
    <col min="17" max="17" width="14.42578125" customWidth="1"/>
  </cols>
  <sheetData>
    <row r="1" spans="1:14" ht="15.75" customHeight="1" x14ac:dyDescent="0.2">
      <c r="A1" s="13" t="s">
        <v>31</v>
      </c>
      <c r="B1" s="14"/>
      <c r="C1" s="14"/>
      <c r="D1" s="14"/>
      <c r="E1" s="14"/>
      <c r="F1" s="14"/>
      <c r="G1" s="14"/>
      <c r="H1" s="14"/>
    </row>
    <row r="2" spans="1:14" ht="15.75" customHeight="1" x14ac:dyDescent="0.2">
      <c r="A2" s="13" t="s">
        <v>0</v>
      </c>
      <c r="B2" s="14"/>
      <c r="C2" s="14"/>
      <c r="D2" s="14"/>
      <c r="E2" s="14"/>
      <c r="F2" s="14"/>
      <c r="G2" s="14"/>
      <c r="H2" s="14"/>
    </row>
    <row r="3" spans="1:14" ht="15.75" customHeight="1" x14ac:dyDescent="0.2">
      <c r="A3" s="1"/>
    </row>
    <row r="4" spans="1:14" ht="15.75" customHeight="1" x14ac:dyDescent="0.2">
      <c r="A4" s="17" t="s">
        <v>1</v>
      </c>
      <c r="B4" s="27"/>
      <c r="C4" s="27"/>
      <c r="D4" s="27"/>
      <c r="E4" s="27"/>
      <c r="F4" s="27"/>
      <c r="G4" s="27"/>
      <c r="H4" s="28"/>
      <c r="J4" s="17" t="s">
        <v>2</v>
      </c>
      <c r="K4" s="18" t="s">
        <v>3</v>
      </c>
      <c r="L4" s="18" t="s">
        <v>4</v>
      </c>
      <c r="M4" s="18" t="s">
        <v>5</v>
      </c>
      <c r="N4" s="19" t="s">
        <v>6</v>
      </c>
    </row>
    <row r="5" spans="1:14" ht="15.75" customHeight="1" x14ac:dyDescent="0.2">
      <c r="A5" s="20">
        <v>-415</v>
      </c>
      <c r="B5" s="4">
        <v>-29</v>
      </c>
      <c r="C5" s="4">
        <v>-62</v>
      </c>
      <c r="D5" s="4">
        <v>25</v>
      </c>
      <c r="E5" s="4">
        <v>55</v>
      </c>
      <c r="F5" s="4">
        <v>-20</v>
      </c>
      <c r="G5" s="4">
        <v>-1</v>
      </c>
      <c r="H5" s="22">
        <v>3</v>
      </c>
      <c r="J5" s="20">
        <v>-26</v>
      </c>
      <c r="K5" s="4" t="s">
        <v>7</v>
      </c>
      <c r="L5" s="4" t="s">
        <v>7</v>
      </c>
      <c r="M5" s="4" t="s">
        <v>8</v>
      </c>
      <c r="N5" s="21"/>
    </row>
    <row r="6" spans="1:14" ht="15.75" customHeight="1" x14ac:dyDescent="0.2">
      <c r="A6" s="20">
        <v>7</v>
      </c>
      <c r="B6" s="4">
        <v>-21</v>
      </c>
      <c r="C6" s="4">
        <v>-62</v>
      </c>
      <c r="D6" s="4">
        <v>9</v>
      </c>
      <c r="E6" s="4">
        <v>11</v>
      </c>
      <c r="F6" s="4">
        <v>-7</v>
      </c>
      <c r="G6" s="4">
        <v>-6</v>
      </c>
      <c r="H6" s="22">
        <v>6</v>
      </c>
      <c r="J6" s="20">
        <v>-3</v>
      </c>
      <c r="K6" s="4">
        <v>0</v>
      </c>
      <c r="L6" s="4">
        <v>2</v>
      </c>
      <c r="M6" s="5" t="s">
        <v>9</v>
      </c>
      <c r="N6" s="22" t="s">
        <v>10</v>
      </c>
    </row>
    <row r="7" spans="1:14" ht="15.75" customHeight="1" x14ac:dyDescent="0.2">
      <c r="A7" s="20">
        <v>-46</v>
      </c>
      <c r="B7" s="4">
        <v>8</v>
      </c>
      <c r="C7" s="4">
        <v>77</v>
      </c>
      <c r="D7" s="4">
        <v>-25</v>
      </c>
      <c r="E7" s="4">
        <v>-30</v>
      </c>
      <c r="F7" s="4">
        <v>10</v>
      </c>
      <c r="G7" s="4">
        <v>7</v>
      </c>
      <c r="H7" s="22">
        <v>-5</v>
      </c>
      <c r="J7" s="20">
        <v>1</v>
      </c>
      <c r="K7" s="4">
        <v>0</v>
      </c>
      <c r="L7" s="4">
        <v>1</v>
      </c>
      <c r="M7" s="5" t="s">
        <v>11</v>
      </c>
      <c r="N7" s="22" t="s">
        <v>12</v>
      </c>
    </row>
    <row r="8" spans="1:14" ht="15.75" customHeight="1" x14ac:dyDescent="0.2">
      <c r="A8" s="20">
        <v>-50</v>
      </c>
      <c r="B8" s="4">
        <v>13</v>
      </c>
      <c r="C8" s="4">
        <v>35</v>
      </c>
      <c r="D8" s="4">
        <v>-15</v>
      </c>
      <c r="E8" s="4">
        <v>-9</v>
      </c>
      <c r="F8" s="4">
        <v>6</v>
      </c>
      <c r="G8" s="4">
        <v>0</v>
      </c>
      <c r="H8" s="22">
        <v>3</v>
      </c>
      <c r="J8" s="20">
        <v>-3</v>
      </c>
      <c r="K8" s="4">
        <v>0</v>
      </c>
      <c r="L8" s="4">
        <v>2</v>
      </c>
      <c r="M8" s="5" t="s">
        <v>9</v>
      </c>
      <c r="N8" s="22" t="s">
        <v>11</v>
      </c>
    </row>
    <row r="9" spans="1:14" ht="15.75" customHeight="1" x14ac:dyDescent="0.2">
      <c r="A9" s="20">
        <v>11</v>
      </c>
      <c r="B9" s="4">
        <v>-8</v>
      </c>
      <c r="C9" s="4">
        <v>-13</v>
      </c>
      <c r="D9" s="4">
        <v>-2</v>
      </c>
      <c r="E9" s="4">
        <v>-1</v>
      </c>
      <c r="F9" s="4">
        <v>1</v>
      </c>
      <c r="G9" s="4">
        <v>-4</v>
      </c>
      <c r="H9" s="22">
        <v>1</v>
      </c>
      <c r="J9" s="20">
        <v>-2</v>
      </c>
      <c r="K9" s="4">
        <v>0</v>
      </c>
      <c r="L9" s="4">
        <v>2</v>
      </c>
      <c r="M9" s="5" t="s">
        <v>9</v>
      </c>
      <c r="N9" s="22" t="s">
        <v>9</v>
      </c>
    </row>
    <row r="10" spans="1:14" ht="15.75" customHeight="1" x14ac:dyDescent="0.2">
      <c r="A10" s="20">
        <v>-10</v>
      </c>
      <c r="B10" s="4">
        <v>1</v>
      </c>
      <c r="C10" s="4">
        <v>3</v>
      </c>
      <c r="D10" s="4">
        <v>-3</v>
      </c>
      <c r="E10" s="4">
        <v>-1</v>
      </c>
      <c r="F10" s="4">
        <v>0</v>
      </c>
      <c r="G10" s="4">
        <v>2</v>
      </c>
      <c r="H10" s="22">
        <v>-1</v>
      </c>
      <c r="J10" s="20">
        <v>-6</v>
      </c>
      <c r="K10" s="4">
        <v>0</v>
      </c>
      <c r="L10" s="4">
        <v>3</v>
      </c>
      <c r="M10" s="5" t="s">
        <v>13</v>
      </c>
      <c r="N10" s="22" t="s">
        <v>14</v>
      </c>
    </row>
    <row r="11" spans="1:14" ht="15.75" customHeight="1" x14ac:dyDescent="0.2">
      <c r="A11" s="20">
        <v>-4</v>
      </c>
      <c r="B11" s="4">
        <v>-1</v>
      </c>
      <c r="C11" s="4">
        <v>2</v>
      </c>
      <c r="D11" s="4">
        <v>-1</v>
      </c>
      <c r="E11" s="4">
        <v>2</v>
      </c>
      <c r="F11" s="4">
        <v>-3</v>
      </c>
      <c r="G11" s="4">
        <v>1</v>
      </c>
      <c r="H11" s="22">
        <v>-2</v>
      </c>
      <c r="J11" s="20">
        <v>2</v>
      </c>
      <c r="K11" s="4">
        <v>0</v>
      </c>
      <c r="L11" s="4">
        <v>2</v>
      </c>
      <c r="M11" s="5" t="s">
        <v>9</v>
      </c>
      <c r="N11" s="22" t="s">
        <v>10</v>
      </c>
    </row>
    <row r="12" spans="1:14" ht="15.75" customHeight="1" x14ac:dyDescent="0.2">
      <c r="A12" s="29">
        <v>-1</v>
      </c>
      <c r="B12" s="25">
        <v>-1</v>
      </c>
      <c r="C12" s="25">
        <v>-1</v>
      </c>
      <c r="D12" s="25">
        <v>-2</v>
      </c>
      <c r="E12" s="25">
        <v>-1</v>
      </c>
      <c r="F12" s="25">
        <v>-1</v>
      </c>
      <c r="G12" s="25">
        <v>0</v>
      </c>
      <c r="H12" s="30">
        <v>-1</v>
      </c>
      <c r="J12" s="20">
        <v>-4</v>
      </c>
      <c r="K12" s="4">
        <v>0</v>
      </c>
      <c r="L12" s="4">
        <v>3</v>
      </c>
      <c r="M12" s="5" t="s">
        <v>13</v>
      </c>
      <c r="N12" s="22" t="s">
        <v>15</v>
      </c>
    </row>
    <row r="13" spans="1:14" ht="15.75" customHeight="1" x14ac:dyDescent="0.2">
      <c r="J13" s="20">
        <v>1</v>
      </c>
      <c r="K13" s="4">
        <v>0</v>
      </c>
      <c r="L13" s="4">
        <v>1</v>
      </c>
      <c r="M13" s="5" t="s">
        <v>11</v>
      </c>
      <c r="N13" s="22" t="s">
        <v>12</v>
      </c>
    </row>
    <row r="14" spans="1:14" ht="15.75" customHeight="1" x14ac:dyDescent="0.2">
      <c r="A14" s="17" t="s">
        <v>29</v>
      </c>
      <c r="B14" s="27"/>
      <c r="C14" s="27"/>
      <c r="D14" s="27"/>
      <c r="E14" s="27"/>
      <c r="F14" s="27"/>
      <c r="G14" s="27"/>
      <c r="H14" s="28"/>
      <c r="J14" s="20">
        <v>-4</v>
      </c>
      <c r="K14" s="4">
        <v>0</v>
      </c>
      <c r="L14" s="4">
        <v>3</v>
      </c>
      <c r="M14" s="5" t="s">
        <v>13</v>
      </c>
      <c r="N14" s="22" t="s">
        <v>15</v>
      </c>
    </row>
    <row r="15" spans="1:14" ht="15.75" customHeight="1" x14ac:dyDescent="0.2">
      <c r="A15" s="20">
        <v>16</v>
      </c>
      <c r="B15" s="4">
        <v>11</v>
      </c>
      <c r="C15" s="4">
        <v>10</v>
      </c>
      <c r="D15" s="4">
        <v>16</v>
      </c>
      <c r="E15" s="4">
        <v>24</v>
      </c>
      <c r="F15" s="4">
        <v>40</v>
      </c>
      <c r="G15" s="4">
        <v>51</v>
      </c>
      <c r="H15" s="22">
        <v>61</v>
      </c>
      <c r="J15" s="20">
        <v>1</v>
      </c>
      <c r="K15" s="4">
        <v>0</v>
      </c>
      <c r="L15" s="4">
        <v>1</v>
      </c>
      <c r="M15" s="5" t="s">
        <v>11</v>
      </c>
      <c r="N15" s="22" t="s">
        <v>12</v>
      </c>
    </row>
    <row r="16" spans="1:14" ht="15.75" customHeight="1" x14ac:dyDescent="0.2">
      <c r="A16" s="20">
        <v>12</v>
      </c>
      <c r="B16" s="4">
        <v>12</v>
      </c>
      <c r="C16" s="4">
        <v>14</v>
      </c>
      <c r="D16" s="4">
        <v>19</v>
      </c>
      <c r="E16" s="4">
        <v>26</v>
      </c>
      <c r="F16" s="4">
        <v>58</v>
      </c>
      <c r="G16" s="4">
        <v>60</v>
      </c>
      <c r="H16" s="22">
        <v>55</v>
      </c>
      <c r="J16" s="20">
        <v>1</v>
      </c>
      <c r="K16" s="4">
        <v>0</v>
      </c>
      <c r="L16" s="4">
        <v>1</v>
      </c>
      <c r="M16" s="5" t="s">
        <v>11</v>
      </c>
      <c r="N16" s="22" t="s">
        <v>12</v>
      </c>
    </row>
    <row r="17" spans="1:14" ht="15.75" customHeight="1" x14ac:dyDescent="0.2">
      <c r="A17" s="20">
        <v>14</v>
      </c>
      <c r="B17" s="4">
        <v>13</v>
      </c>
      <c r="C17" s="4">
        <v>16</v>
      </c>
      <c r="D17" s="4">
        <v>24</v>
      </c>
      <c r="E17" s="4">
        <v>40</v>
      </c>
      <c r="F17" s="4">
        <v>57</v>
      </c>
      <c r="G17" s="4">
        <v>69</v>
      </c>
      <c r="H17" s="22">
        <v>56</v>
      </c>
      <c r="J17" s="20">
        <v>5</v>
      </c>
      <c r="K17" s="4">
        <v>0</v>
      </c>
      <c r="L17" s="4">
        <v>3</v>
      </c>
      <c r="M17" s="5" t="s">
        <v>13</v>
      </c>
      <c r="N17" s="22" t="s">
        <v>16</v>
      </c>
    </row>
    <row r="18" spans="1:14" ht="15.75" customHeight="1" x14ac:dyDescent="0.2">
      <c r="A18" s="20">
        <v>14</v>
      </c>
      <c r="B18" s="4">
        <v>17</v>
      </c>
      <c r="C18" s="4">
        <v>22</v>
      </c>
      <c r="D18" s="4">
        <v>29</v>
      </c>
      <c r="E18" s="4">
        <v>51</v>
      </c>
      <c r="F18" s="4">
        <v>87</v>
      </c>
      <c r="G18" s="4">
        <v>80</v>
      </c>
      <c r="H18" s="22">
        <v>62</v>
      </c>
      <c r="J18" s="20">
        <v>0</v>
      </c>
      <c r="K18" s="4">
        <v>0</v>
      </c>
      <c r="L18" s="4" t="s">
        <v>7</v>
      </c>
      <c r="M18" s="5"/>
      <c r="N18" s="21"/>
    </row>
    <row r="19" spans="1:14" ht="15.75" customHeight="1" x14ac:dyDescent="0.2">
      <c r="A19" s="20">
        <v>18</v>
      </c>
      <c r="B19" s="4">
        <v>22</v>
      </c>
      <c r="C19" s="4">
        <v>37</v>
      </c>
      <c r="D19" s="4">
        <v>56</v>
      </c>
      <c r="E19" s="4">
        <v>68</v>
      </c>
      <c r="F19" s="4">
        <v>109</v>
      </c>
      <c r="G19" s="4">
        <v>103</v>
      </c>
      <c r="H19" s="22">
        <v>77</v>
      </c>
      <c r="J19" s="20">
        <v>2</v>
      </c>
      <c r="K19" s="4">
        <v>1</v>
      </c>
      <c r="L19" s="4">
        <v>2</v>
      </c>
      <c r="M19" s="5" t="s">
        <v>17</v>
      </c>
      <c r="N19" s="22" t="s">
        <v>10</v>
      </c>
    </row>
    <row r="20" spans="1:14" ht="15.75" customHeight="1" x14ac:dyDescent="0.2">
      <c r="A20" s="20">
        <v>24</v>
      </c>
      <c r="B20" s="4">
        <v>35</v>
      </c>
      <c r="C20" s="4">
        <v>55</v>
      </c>
      <c r="D20" s="4">
        <v>64</v>
      </c>
      <c r="E20" s="4">
        <v>81</v>
      </c>
      <c r="F20" s="4">
        <v>104</v>
      </c>
      <c r="G20" s="4">
        <v>113</v>
      </c>
      <c r="H20" s="22">
        <v>92</v>
      </c>
      <c r="J20" s="20">
        <v>-1</v>
      </c>
      <c r="K20" s="4">
        <v>0</v>
      </c>
      <c r="L20" s="4">
        <v>1</v>
      </c>
      <c r="M20" s="5" t="s">
        <v>11</v>
      </c>
      <c r="N20" s="22" t="s">
        <v>18</v>
      </c>
    </row>
    <row r="21" spans="1:14" ht="15.75" customHeight="1" x14ac:dyDescent="0.2">
      <c r="A21" s="20">
        <v>49</v>
      </c>
      <c r="B21" s="4">
        <v>64</v>
      </c>
      <c r="C21" s="4">
        <v>78</v>
      </c>
      <c r="D21" s="4">
        <v>87</v>
      </c>
      <c r="E21" s="4">
        <v>103</v>
      </c>
      <c r="F21" s="4">
        <v>121</v>
      </c>
      <c r="G21" s="4">
        <v>120</v>
      </c>
      <c r="H21" s="22">
        <v>101</v>
      </c>
      <c r="J21" s="20">
        <v>0</v>
      </c>
      <c r="K21" s="4">
        <v>0</v>
      </c>
      <c r="L21" s="4" t="s">
        <v>7</v>
      </c>
      <c r="M21" s="5"/>
      <c r="N21" s="21"/>
    </row>
    <row r="22" spans="1:14" ht="15.75" customHeight="1" x14ac:dyDescent="0.2">
      <c r="A22" s="29">
        <v>72</v>
      </c>
      <c r="B22" s="25">
        <v>92</v>
      </c>
      <c r="C22" s="25">
        <v>95</v>
      </c>
      <c r="D22" s="25">
        <v>98</v>
      </c>
      <c r="E22" s="25">
        <v>112</v>
      </c>
      <c r="F22" s="25">
        <v>100</v>
      </c>
      <c r="G22" s="25">
        <v>103</v>
      </c>
      <c r="H22" s="30">
        <v>99</v>
      </c>
      <c r="J22" s="20">
        <v>-1</v>
      </c>
      <c r="K22" s="4">
        <v>1</v>
      </c>
      <c r="L22" s="4">
        <v>1</v>
      </c>
      <c r="M22" s="5" t="s">
        <v>19</v>
      </c>
      <c r="N22" s="22" t="s">
        <v>18</v>
      </c>
    </row>
    <row r="23" spans="1:14" ht="15.75" customHeight="1" x14ac:dyDescent="0.2">
      <c r="J23" s="20">
        <v>2</v>
      </c>
      <c r="K23" s="4">
        <v>0</v>
      </c>
      <c r="L23" s="4">
        <v>2</v>
      </c>
      <c r="M23" s="5" t="s">
        <v>9</v>
      </c>
      <c r="N23" s="22" t="s">
        <v>10</v>
      </c>
    </row>
    <row r="24" spans="1:14" ht="15.75" customHeight="1" x14ac:dyDescent="0.2">
      <c r="A24" s="17" t="s">
        <v>30</v>
      </c>
      <c r="B24" s="27"/>
      <c r="C24" s="27"/>
      <c r="D24" s="27"/>
      <c r="E24" s="27"/>
      <c r="F24" s="27"/>
      <c r="G24" s="27"/>
      <c r="H24" s="28"/>
      <c r="J24" s="20">
        <v>0</v>
      </c>
      <c r="K24" s="4">
        <v>0</v>
      </c>
      <c r="L24" s="4" t="s">
        <v>7</v>
      </c>
      <c r="M24" s="5"/>
      <c r="N24" s="21"/>
    </row>
    <row r="25" spans="1:14" ht="15.75" customHeight="1" x14ac:dyDescent="0.2">
      <c r="A25" s="31">
        <f>ROUND(A5/A15,0)</f>
        <v>-26</v>
      </c>
      <c r="B25" s="16">
        <f>ROUND(B5/B15,0)</f>
        <v>-3</v>
      </c>
      <c r="C25" s="16">
        <f>ROUND(C5/C15,0)</f>
        <v>-6</v>
      </c>
      <c r="D25" s="16">
        <f>ROUND(D5/D15,0)</f>
        <v>2</v>
      </c>
      <c r="E25" s="16">
        <f>ROUND(E5/E15,0)</f>
        <v>2</v>
      </c>
      <c r="F25" s="16">
        <f>ROUND(F5/F15,0)</f>
        <v>-1</v>
      </c>
      <c r="G25" s="16">
        <f>ROUND(G5/G15,0)</f>
        <v>0</v>
      </c>
      <c r="H25" s="32">
        <f>ROUND(H5/H15,0)</f>
        <v>0</v>
      </c>
      <c r="J25" s="20">
        <v>0</v>
      </c>
      <c r="K25" s="4">
        <v>0</v>
      </c>
      <c r="L25" s="4" t="s">
        <v>7</v>
      </c>
      <c r="M25" s="5"/>
      <c r="N25" s="21"/>
    </row>
    <row r="26" spans="1:14" ht="15.75" customHeight="1" x14ac:dyDescent="0.2">
      <c r="A26" s="31">
        <f>ROUND(A6/A16,0)</f>
        <v>1</v>
      </c>
      <c r="B26" s="16">
        <f>ROUND(B6/B16,0)</f>
        <v>-2</v>
      </c>
      <c r="C26" s="16">
        <f>ROUND(C6/C16,0)</f>
        <v>-4</v>
      </c>
      <c r="D26" s="16">
        <f>ROUND(D6/D16,0)</f>
        <v>0</v>
      </c>
      <c r="E26" s="16">
        <f>ROUND(E6/E16,0)</f>
        <v>0</v>
      </c>
      <c r="F26" s="16">
        <f>ROUND(F6/F16,0)</f>
        <v>0</v>
      </c>
      <c r="G26" s="16">
        <f>ROUND(G6/G16,0)</f>
        <v>0</v>
      </c>
      <c r="H26" s="32">
        <f>ROUND(H6/H16,0)</f>
        <v>0</v>
      </c>
      <c r="J26" s="20">
        <v>0</v>
      </c>
      <c r="K26" s="4">
        <v>0</v>
      </c>
      <c r="L26" s="4" t="s">
        <v>7</v>
      </c>
      <c r="M26" s="5"/>
      <c r="N26" s="21"/>
    </row>
    <row r="27" spans="1:14" ht="15.75" customHeight="1" x14ac:dyDescent="0.2">
      <c r="A27" s="31">
        <f>ROUND(A7/A17,0)</f>
        <v>-3</v>
      </c>
      <c r="B27" s="16">
        <f>ROUND(B7/B17,0)</f>
        <v>1</v>
      </c>
      <c r="C27" s="16">
        <f>ROUND(C7/C17,0)</f>
        <v>5</v>
      </c>
      <c r="D27" s="16">
        <f>ROUND(D7/D17,0)</f>
        <v>-1</v>
      </c>
      <c r="E27" s="16">
        <f>ROUND(E7/E17,0)</f>
        <v>-1</v>
      </c>
      <c r="F27" s="16">
        <f>ROUND(F7/F17,0)</f>
        <v>0</v>
      </c>
      <c r="G27" s="16">
        <f>ROUND(G7/G17,0)</f>
        <v>0</v>
      </c>
      <c r="H27" s="32">
        <f>ROUND(H7/H17,0)</f>
        <v>0</v>
      </c>
      <c r="J27" s="20">
        <v>0</v>
      </c>
      <c r="K27" s="4">
        <v>0</v>
      </c>
      <c r="L27" s="4" t="s">
        <v>7</v>
      </c>
      <c r="M27" s="5"/>
      <c r="N27" s="21"/>
    </row>
    <row r="28" spans="1:14" ht="15.75" customHeight="1" x14ac:dyDescent="0.2">
      <c r="A28" s="31">
        <f>ROUND(A8/A18,0)</f>
        <v>-4</v>
      </c>
      <c r="B28" s="16">
        <f>ROUND(B8/B18,0)</f>
        <v>1</v>
      </c>
      <c r="C28" s="16">
        <f>ROUND(C8/C18,0)</f>
        <v>2</v>
      </c>
      <c r="D28" s="16">
        <f>ROUND(D8/D18,0)</f>
        <v>-1</v>
      </c>
      <c r="E28" s="16">
        <f>ROUND(E8/E18,0)</f>
        <v>0</v>
      </c>
      <c r="F28" s="16">
        <f>ROUND(F8/F18,0)</f>
        <v>0</v>
      </c>
      <c r="G28" s="16">
        <f>ROUND(G8/G18,0)</f>
        <v>0</v>
      </c>
      <c r="H28" s="32">
        <f>ROUND(H8/H18,0)</f>
        <v>0</v>
      </c>
      <c r="J28" s="20">
        <v>0</v>
      </c>
      <c r="K28" s="4">
        <v>0</v>
      </c>
      <c r="L28" s="4" t="s">
        <v>7</v>
      </c>
      <c r="M28" s="5"/>
      <c r="N28" s="21"/>
    </row>
    <row r="29" spans="1:14" ht="15.75" customHeight="1" x14ac:dyDescent="0.2">
      <c r="A29" s="31">
        <f>ROUND(A9/A19,0)</f>
        <v>1</v>
      </c>
      <c r="B29" s="16">
        <f>ROUND(B9/B19,0)</f>
        <v>0</v>
      </c>
      <c r="C29" s="16">
        <f>ROUND(C9/C19,0)</f>
        <v>0</v>
      </c>
      <c r="D29" s="16">
        <f>ROUND(D9/D19,0)</f>
        <v>0</v>
      </c>
      <c r="E29" s="16">
        <f>ROUND(E9/E19,0)</f>
        <v>0</v>
      </c>
      <c r="F29" s="16">
        <f>ROUND(F9/F19,0)</f>
        <v>0</v>
      </c>
      <c r="G29" s="16">
        <f>ROUND(G9/G19,0)</f>
        <v>0</v>
      </c>
      <c r="H29" s="32">
        <f>ROUND(H9/H19,0)</f>
        <v>0</v>
      </c>
      <c r="J29" s="20">
        <v>-1</v>
      </c>
      <c r="K29" s="4">
        <v>5</v>
      </c>
      <c r="L29" s="4">
        <v>1</v>
      </c>
      <c r="M29" s="5" t="s">
        <v>20</v>
      </c>
      <c r="N29" s="22" t="s">
        <v>18</v>
      </c>
    </row>
    <row r="30" spans="1:14" ht="15.75" customHeight="1" x14ac:dyDescent="0.2">
      <c r="A30" s="31">
        <f>ROUND(A10/A20,0)</f>
        <v>0</v>
      </c>
      <c r="B30" s="16">
        <f>ROUND(B10/B20,0)</f>
        <v>0</v>
      </c>
      <c r="C30" s="16">
        <f>ROUND(C10/C20,0)</f>
        <v>0</v>
      </c>
      <c r="D30" s="16">
        <f>ROUND(D10/D20,0)</f>
        <v>0</v>
      </c>
      <c r="E30" s="16">
        <f>ROUND(E10/E20,0)</f>
        <v>0</v>
      </c>
      <c r="F30" s="16">
        <f>ROUND(F10/F20,0)</f>
        <v>0</v>
      </c>
      <c r="G30" s="16">
        <f>ROUND(G10/G20,0)</f>
        <v>0</v>
      </c>
      <c r="H30" s="32">
        <f>ROUND(H10/H20,0)</f>
        <v>0</v>
      </c>
      <c r="J30" s="20">
        <v>-1</v>
      </c>
      <c r="K30" s="4">
        <v>0</v>
      </c>
      <c r="L30" s="4">
        <v>1</v>
      </c>
      <c r="M30" s="5" t="s">
        <v>11</v>
      </c>
      <c r="N30" s="22" t="s">
        <v>18</v>
      </c>
    </row>
    <row r="31" spans="1:14" ht="15.75" customHeight="1" x14ac:dyDescent="0.2">
      <c r="A31" s="31">
        <f>ROUND(A11/A21,0)</f>
        <v>0</v>
      </c>
      <c r="B31" s="16">
        <f>ROUND(B11/B21,0)</f>
        <v>0</v>
      </c>
      <c r="C31" s="16">
        <f>ROUND(C11/C21,0)</f>
        <v>0</v>
      </c>
      <c r="D31" s="16">
        <f>ROUND(D11/D21,0)</f>
        <v>0</v>
      </c>
      <c r="E31" s="16">
        <f>ROUND(E11/E21,0)</f>
        <v>0</v>
      </c>
      <c r="F31" s="16">
        <f>ROUND(F11/F21,0)</f>
        <v>0</v>
      </c>
      <c r="G31" s="16">
        <f>ROUND(G11/G21,0)</f>
        <v>0</v>
      </c>
      <c r="H31" s="32">
        <f>ROUND(H11/H21,0)</f>
        <v>0</v>
      </c>
      <c r="J31" s="23" t="s">
        <v>21</v>
      </c>
      <c r="K31" s="24"/>
      <c r="L31" s="24"/>
      <c r="M31" s="25">
        <v>1010</v>
      </c>
      <c r="N31" s="26"/>
    </row>
    <row r="32" spans="1:14" ht="15.75" customHeight="1" x14ac:dyDescent="0.2">
      <c r="A32" s="33">
        <f>ROUND(A12/A22,0)</f>
        <v>0</v>
      </c>
      <c r="B32" s="24">
        <f>ROUND(B12/B22,0)</f>
        <v>0</v>
      </c>
      <c r="C32" s="24">
        <f>ROUND(C12/C22,0)</f>
        <v>0</v>
      </c>
      <c r="D32" s="24">
        <f>ROUND(D12/D22,0)</f>
        <v>0</v>
      </c>
      <c r="E32" s="24">
        <f>ROUND(E12/E22,0)</f>
        <v>0</v>
      </c>
      <c r="F32" s="24">
        <f>ROUND(F12/F22,0)</f>
        <v>0</v>
      </c>
      <c r="G32" s="24">
        <f>ROUND(G12/G22,0)</f>
        <v>0</v>
      </c>
      <c r="H32" s="26">
        <f>ROUND(H12/H22,0)</f>
        <v>0</v>
      </c>
    </row>
    <row r="34" spans="1:14" ht="15.75" customHeight="1" x14ac:dyDescent="0.2">
      <c r="A34" s="17" t="s">
        <v>22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8"/>
    </row>
    <row r="35" spans="1:14" ht="15.75" customHeight="1" x14ac:dyDescent="0.2">
      <c r="A35" s="34" t="s">
        <v>23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35"/>
    </row>
    <row r="36" spans="1:14" ht="15.75" customHeight="1" x14ac:dyDescent="0.2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8"/>
    </row>
    <row r="38" spans="1:14" ht="15.75" customHeight="1" x14ac:dyDescent="0.2">
      <c r="A38" s="9" t="s">
        <v>24</v>
      </c>
      <c r="B38" s="16"/>
      <c r="C38" s="9" t="s">
        <v>25</v>
      </c>
      <c r="D38" s="16"/>
      <c r="E38" s="9" t="s">
        <v>26</v>
      </c>
      <c r="F38" s="16"/>
      <c r="G38" s="12" t="s">
        <v>27</v>
      </c>
      <c r="H38" s="16"/>
      <c r="I38" s="16"/>
      <c r="J38" s="11" t="s">
        <v>28</v>
      </c>
    </row>
    <row r="39" spans="1:14" ht="12.75" x14ac:dyDescent="0.2">
      <c r="A39" s="10">
        <f>LEN($A$35)</f>
        <v>159</v>
      </c>
      <c r="B39" s="16"/>
      <c r="C39" s="10">
        <f>SUM(LEN($A$35)-LEN(SUBSTITUTE($A$35," ","")))</f>
        <v>38</v>
      </c>
      <c r="D39" s="16"/>
      <c r="E39" s="10">
        <f>SUM(LEN($A$35)-LEN(SUBSTITUTE($A$35,"/","")))</f>
        <v>19</v>
      </c>
      <c r="F39" s="16"/>
      <c r="G39" s="12">
        <f>A39-C39-E39</f>
        <v>102</v>
      </c>
      <c r="H39" s="16"/>
      <c r="I39" s="16"/>
      <c r="J39" s="11">
        <f>8*8*8/102</f>
        <v>5.0196078431372548</v>
      </c>
    </row>
    <row r="40" spans="1:14" ht="12.75" x14ac:dyDescent="0.2"/>
    <row r="41" spans="1:14" ht="12.75" x14ac:dyDescent="0.2"/>
    <row r="42" spans="1:14" ht="12.75" x14ac:dyDescent="0.2"/>
    <row r="43" spans="1:14" ht="12.75" x14ac:dyDescent="0.2"/>
    <row r="44" spans="1:14" ht="12.75" x14ac:dyDescent="0.2"/>
    <row r="45" spans="1:14" ht="12.75" x14ac:dyDescent="0.2"/>
    <row r="46" spans="1:14" ht="12.75" x14ac:dyDescent="0.2"/>
    <row r="47" spans="1:14" ht="12.75" x14ac:dyDescent="0.2"/>
    <row r="48" spans="1:14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4" ht="12.75" x14ac:dyDescent="0.2"/>
    <row r="65" spans="1:11" ht="12.75" x14ac:dyDescent="0.2"/>
    <row r="66" spans="1:11" ht="12.75" x14ac:dyDescent="0.2">
      <c r="E66" s="2"/>
      <c r="F66" s="2"/>
      <c r="G66" s="2"/>
      <c r="H66" s="6"/>
      <c r="I66" s="1"/>
    </row>
    <row r="67" spans="1:11" ht="12.75" x14ac:dyDescent="0.2">
      <c r="A67" s="2"/>
      <c r="E67" s="7"/>
      <c r="F67" s="7"/>
      <c r="G67" s="7"/>
      <c r="H67" s="8"/>
      <c r="I67" s="3"/>
    </row>
    <row r="69" spans="1:11" ht="12.75" x14ac:dyDescent="0.2">
      <c r="J69" s="2"/>
      <c r="K69" s="2"/>
    </row>
    <row r="70" spans="1:11" ht="12.75" x14ac:dyDescent="0.2"/>
  </sheetData>
  <mergeCells count="3">
    <mergeCell ref="A1:H1"/>
    <mergeCell ref="A2:H2"/>
    <mergeCell ref="A35:N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2015-04-14T04:23:04Z</dcterms:created>
  <dcterms:modified xsi:type="dcterms:W3CDTF">2015-04-14T04:29:00Z</dcterms:modified>
</cp:coreProperties>
</file>