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3"/>
  </bookViews>
  <sheets>
    <sheet name="Sheet1" sheetId="1" r:id="rId1"/>
    <sheet name="Sheet1 处理" sheetId="2" r:id="rId2"/>
    <sheet name="Sheet1 处理 (2)" sheetId="4" r:id="rId3"/>
    <sheet name="Sheet5" sheetId="5" r:id="rId4"/>
    <sheet name="Sheet1 (2)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<sst xmlns="http://schemas.openxmlformats.org/spreadsheetml/2006/main" count="105" uniqueCount="23">
  <si>
    <t>东门</t>
  </si>
  <si>
    <t>南门</t>
  </si>
  <si>
    <t>北门</t>
  </si>
  <si>
    <t>一食堂</t>
  </si>
  <si>
    <t>二食堂</t>
  </si>
  <si>
    <t>三食堂</t>
  </si>
  <si>
    <t>梅苑1栋</t>
  </si>
  <si>
    <t>菊苑1栋</t>
  </si>
  <si>
    <t>教学2楼</t>
  </si>
  <si>
    <t>教学4楼</t>
  </si>
  <si>
    <t>计算机学院</t>
  </si>
  <si>
    <t>工程中心</t>
  </si>
  <si>
    <t>网球场</t>
  </si>
  <si>
    <t>体育馆</t>
  </si>
  <si>
    <t>校医院</t>
  </si>
  <si>
    <t>周三</t>
  </si>
  <si>
    <t>200+</t>
  </si>
  <si>
    <t>周四</t>
  </si>
  <si>
    <t>周五</t>
  </si>
  <si>
    <t>周六</t>
  </si>
  <si>
    <t>周日</t>
  </si>
  <si>
    <t>时间</t>
  </si>
  <si>
    <t>总数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</si>
</sst>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5">
    <font>
      <sz val="11"/>
      <color theme="1"/>
      <name val="宋体"/>
      <charset val="134"/>
      <scheme val="minor"/>
    </font>
    <font>
      <sz val="12"/>
      <color theme="1"/>
      <name val="Calibri"/>
      <charset val="134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1" fillId="0" borderId="2" xfId="0" applyNumberFormat="1" applyFont="1" applyBorder="1" applyAlignment="1">
      <alignment horizontal="justify" vertical="top" wrapText="1"/>
    </xf>
    <xf numFmtId="0" fontId="2" fillId="0" borderId="2" xfId="0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176" fontId="1" fillId="0" borderId="0" xfId="0" applyNumberFormat="1" applyFont="1" applyAlignment="1">
      <alignment horizontal="justify" vertical="top" wrapText="1"/>
    </xf>
    <xf numFmtId="0" fontId="2" fillId="0" borderId="0" xfId="0" applyFont="1" applyAlignment="1">
      <alignment horizontal="right" vertical="center"/>
    </xf>
    <xf numFmtId="176" fontId="1" fillId="2" borderId="0" xfId="0" applyNumberFormat="1" applyFont="1" applyFill="1" applyAlignment="1">
      <alignment horizontal="justify" vertical="top" wrapText="1"/>
    </xf>
    <xf numFmtId="0" fontId="0" fillId="0" borderId="4" xfId="0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justify" vertical="top" wrapText="1"/>
    </xf>
    <xf numFmtId="0" fontId="2" fillId="0" borderId="5" xfId="0" applyFont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0" fillId="2" borderId="0" xfId="0" applyFill="1">
      <alignment vertical="center"/>
    </xf>
    <xf numFmtId="176" fontId="1" fillId="2" borderId="0" xfId="0" applyNumberFormat="1" applyFont="1" applyFill="1" applyAlignment="1">
      <alignment horizontal="left" vertical="center" wrapText="1"/>
    </xf>
    <xf numFmtId="0" fontId="5" fillId="0" borderId="0" xfId="0" applyFont="1">
      <alignment vertical="center"/>
    </xf>
    <xf numFmtId="176" fontId="1" fillId="0" borderId="0" xfId="0" applyNumberFormat="1" applyFont="1" applyAlignment="1">
      <alignment horizontal="left" vertical="center" wrapText="1"/>
    </xf>
    <xf numFmtId="0" fontId="2" fillId="2" borderId="0" xfId="0" applyFont="1" applyFill="1" applyAlignment="1">
      <alignment horizontal="right" vertical="center"/>
    </xf>
    <xf numFmtId="176" fontId="1" fillId="0" borderId="0" xfId="0" applyNumberFormat="1" applyFont="1" applyBorder="1" applyAlignment="1">
      <alignment horizontal="justify" vertical="top" wrapText="1"/>
    </xf>
    <xf numFmtId="0" fontId="2" fillId="2" borderId="2" xfId="0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zoomScale="90" zoomScaleNormal="90" workbookViewId="0">
      <pane ySplit="1" topLeftCell="A2" activePane="bottomLeft" state="frozen"/>
      <selection/>
      <selection pane="bottomLeft" activeCell="P19" sqref="P19"/>
    </sheetView>
  </sheetViews>
  <sheetFormatPr defaultColWidth="8.86111111111111" defaultRowHeight="14.4"/>
  <sheetData>
    <row r="1" ht="15.15" spans="1:17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ht="15.6" spans="1:17">
      <c r="A2" s="1" t="s">
        <v>15</v>
      </c>
      <c r="B2" s="3">
        <v>0.3125</v>
      </c>
      <c r="C2" s="4"/>
      <c r="D2" s="4"/>
      <c r="E2" s="4">
        <v>24</v>
      </c>
      <c r="F2" s="4"/>
      <c r="G2" s="4">
        <v>127</v>
      </c>
      <c r="H2" s="4"/>
      <c r="I2" s="4">
        <v>97</v>
      </c>
      <c r="J2" s="4">
        <v>103</v>
      </c>
      <c r="K2" s="4"/>
      <c r="L2" s="4"/>
      <c r="M2" s="4">
        <v>3</v>
      </c>
      <c r="N2" s="4"/>
      <c r="O2" s="4">
        <v>12</v>
      </c>
      <c r="P2" s="4"/>
      <c r="Q2" s="20">
        <v>11</v>
      </c>
    </row>
    <row r="3" ht="15.6" spans="1:17">
      <c r="A3" s="5"/>
      <c r="B3" s="6">
        <v>0.368055555555556</v>
      </c>
      <c r="C3" s="7">
        <v>68</v>
      </c>
      <c r="D3" s="7"/>
      <c r="E3" s="7">
        <v>66</v>
      </c>
      <c r="F3" s="7">
        <v>3</v>
      </c>
      <c r="G3" s="7">
        <v>8</v>
      </c>
      <c r="H3" s="7"/>
      <c r="I3" s="7">
        <v>6</v>
      </c>
      <c r="J3" s="7"/>
      <c r="K3" s="7"/>
      <c r="L3" s="7">
        <v>157</v>
      </c>
      <c r="M3" s="7"/>
      <c r="N3" s="7">
        <v>49</v>
      </c>
      <c r="O3" s="7">
        <v>22</v>
      </c>
      <c r="P3" s="7">
        <v>3</v>
      </c>
      <c r="Q3" s="21"/>
    </row>
    <row r="4" ht="15.6" spans="1:17">
      <c r="A4" s="5"/>
      <c r="B4" s="6">
        <v>0.465277777777778</v>
      </c>
      <c r="C4" s="7"/>
      <c r="D4" s="7"/>
      <c r="E4" s="7"/>
      <c r="F4" s="7">
        <v>5</v>
      </c>
      <c r="G4" s="7">
        <v>19</v>
      </c>
      <c r="H4" s="7">
        <v>11</v>
      </c>
      <c r="I4" s="7">
        <v>15</v>
      </c>
      <c r="J4" s="7">
        <v>59</v>
      </c>
      <c r="K4" s="7" t="s">
        <v>16</v>
      </c>
      <c r="L4" s="7"/>
      <c r="M4" s="7">
        <v>57</v>
      </c>
      <c r="N4" s="7"/>
      <c r="O4" s="7"/>
      <c r="P4" s="7"/>
      <c r="Q4" s="21">
        <v>25</v>
      </c>
    </row>
    <row r="5" ht="15.6" spans="1:17">
      <c r="A5" s="5"/>
      <c r="B5" s="6">
        <v>0.513888888888889</v>
      </c>
      <c r="C5" s="7"/>
      <c r="D5" s="7">
        <v>66</v>
      </c>
      <c r="E5" s="7">
        <v>77</v>
      </c>
      <c r="F5" s="7"/>
      <c r="G5" s="7">
        <v>122</v>
      </c>
      <c r="H5" s="7"/>
      <c r="I5" s="7">
        <v>93</v>
      </c>
      <c r="J5" s="7"/>
      <c r="K5" s="7">
        <v>18</v>
      </c>
      <c r="L5" s="7"/>
      <c r="M5" s="7">
        <v>6</v>
      </c>
      <c r="N5" s="7">
        <v>2</v>
      </c>
      <c r="O5" s="7"/>
      <c r="P5" s="7">
        <v>3</v>
      </c>
      <c r="Q5" s="21"/>
    </row>
    <row r="6" ht="15.6" spans="1:17">
      <c r="A6" s="5"/>
      <c r="B6" s="6">
        <v>0.576388888888889</v>
      </c>
      <c r="C6" s="7">
        <v>43</v>
      </c>
      <c r="D6" s="7"/>
      <c r="E6" s="7">
        <v>66</v>
      </c>
      <c r="F6" s="7">
        <v>10</v>
      </c>
      <c r="G6" s="7"/>
      <c r="H6" s="7"/>
      <c r="I6" s="7">
        <v>19</v>
      </c>
      <c r="J6" s="7">
        <v>62</v>
      </c>
      <c r="K6" s="7"/>
      <c r="L6" s="7">
        <v>136</v>
      </c>
      <c r="M6" s="7"/>
      <c r="N6" s="7">
        <v>70</v>
      </c>
      <c r="O6" s="7">
        <v>19</v>
      </c>
      <c r="P6" s="7"/>
      <c r="Q6" s="21">
        <v>35</v>
      </c>
    </row>
    <row r="7" ht="15.6" spans="1:17">
      <c r="A7" s="5"/>
      <c r="B7" s="6">
        <v>0.75</v>
      </c>
      <c r="C7" s="7">
        <v>36</v>
      </c>
      <c r="D7" s="7">
        <v>99</v>
      </c>
      <c r="E7" s="7"/>
      <c r="F7" s="7"/>
      <c r="G7" s="7">
        <v>80</v>
      </c>
      <c r="H7" s="7">
        <v>65</v>
      </c>
      <c r="I7" s="7"/>
      <c r="J7" s="7"/>
      <c r="K7" s="7">
        <v>33</v>
      </c>
      <c r="L7" s="7"/>
      <c r="M7" s="7">
        <v>59</v>
      </c>
      <c r="N7" s="7"/>
      <c r="O7" s="7"/>
      <c r="P7" s="7">
        <v>45</v>
      </c>
      <c r="Q7" s="21"/>
    </row>
    <row r="8" ht="15.6" spans="1:17">
      <c r="A8" s="5"/>
      <c r="B8" s="6">
        <v>0.888888888888889</v>
      </c>
      <c r="C8" s="7">
        <v>103</v>
      </c>
      <c r="D8" s="7"/>
      <c r="E8" s="7">
        <v>29</v>
      </c>
      <c r="F8" s="7">
        <v>27</v>
      </c>
      <c r="G8" s="7"/>
      <c r="H8" s="7"/>
      <c r="I8" s="7">
        <v>8</v>
      </c>
      <c r="J8" s="7"/>
      <c r="K8" s="7">
        <v>104</v>
      </c>
      <c r="L8" s="7">
        <v>81</v>
      </c>
      <c r="M8" s="7"/>
      <c r="N8" s="7">
        <v>72</v>
      </c>
      <c r="O8" s="7"/>
      <c r="P8" s="7">
        <v>4</v>
      </c>
      <c r="Q8" s="21"/>
    </row>
    <row r="9" ht="16.35" spans="1:17">
      <c r="A9" s="9"/>
      <c r="B9" s="16">
        <v>0.958333333333333</v>
      </c>
      <c r="C9" s="11"/>
      <c r="D9" s="11">
        <v>41</v>
      </c>
      <c r="E9" s="11"/>
      <c r="F9" s="11">
        <v>85</v>
      </c>
      <c r="G9" s="11">
        <v>122</v>
      </c>
      <c r="H9" s="11"/>
      <c r="I9" s="11">
        <v>113</v>
      </c>
      <c r="J9" s="11"/>
      <c r="K9" s="11"/>
      <c r="L9" s="11">
        <v>22</v>
      </c>
      <c r="M9" s="11">
        <v>17</v>
      </c>
      <c r="N9" s="11"/>
      <c r="O9" s="11">
        <v>16</v>
      </c>
      <c r="P9" s="11"/>
      <c r="Q9" s="22">
        <v>13</v>
      </c>
    </row>
    <row r="10" ht="15.6" spans="1:17">
      <c r="A10" s="1" t="s">
        <v>17</v>
      </c>
      <c r="B10" s="3">
        <v>0.3125</v>
      </c>
      <c r="C10" s="4">
        <v>31</v>
      </c>
      <c r="D10" s="4">
        <v>47</v>
      </c>
      <c r="E10" s="4">
        <v>15</v>
      </c>
      <c r="F10" s="4"/>
      <c r="G10" s="4">
        <v>91</v>
      </c>
      <c r="H10" s="4"/>
      <c r="I10" s="4"/>
      <c r="J10" s="4">
        <v>106</v>
      </c>
      <c r="K10" s="4"/>
      <c r="L10" s="4">
        <v>26</v>
      </c>
      <c r="M10" s="4">
        <v>4</v>
      </c>
      <c r="N10" s="4"/>
      <c r="O10" s="4"/>
      <c r="P10" s="4"/>
      <c r="Q10" s="20"/>
    </row>
    <row r="11" ht="15.6" spans="1:17">
      <c r="A11" s="5"/>
      <c r="B11" s="6">
        <v>0.368055555555556</v>
      </c>
      <c r="C11" s="7"/>
      <c r="D11" s="7"/>
      <c r="E11" s="7">
        <v>57</v>
      </c>
      <c r="F11" s="7">
        <v>7</v>
      </c>
      <c r="G11" s="7"/>
      <c r="H11" s="7">
        <v>7</v>
      </c>
      <c r="I11" s="7">
        <v>11</v>
      </c>
      <c r="J11" s="7"/>
      <c r="K11" s="7" t="s">
        <v>16</v>
      </c>
      <c r="L11" s="7"/>
      <c r="M11" s="7"/>
      <c r="N11" s="7">
        <v>46</v>
      </c>
      <c r="O11" s="7">
        <v>17</v>
      </c>
      <c r="P11" s="7"/>
      <c r="Q11" s="21"/>
    </row>
    <row r="12" ht="15.6" spans="1:17">
      <c r="A12" s="5"/>
      <c r="B12" s="6">
        <v>0.465277777777778</v>
      </c>
      <c r="C12" s="7">
        <v>47</v>
      </c>
      <c r="D12" s="7">
        <v>38</v>
      </c>
      <c r="E12" s="7">
        <v>68</v>
      </c>
      <c r="F12" s="7"/>
      <c r="G12" s="7">
        <v>19</v>
      </c>
      <c r="H12" s="7"/>
      <c r="I12" s="7"/>
      <c r="J12" s="7"/>
      <c r="K12" s="7"/>
      <c r="L12" s="7">
        <v>120</v>
      </c>
      <c r="M12" s="7"/>
      <c r="N12" s="7">
        <v>61</v>
      </c>
      <c r="O12" s="7">
        <v>15</v>
      </c>
      <c r="P12" s="7">
        <v>0</v>
      </c>
      <c r="Q12" s="21"/>
    </row>
    <row r="13" ht="15.6" spans="1:17">
      <c r="A13" s="5"/>
      <c r="B13" s="6">
        <v>0.513888888888889</v>
      </c>
      <c r="C13" s="7">
        <v>28</v>
      </c>
      <c r="D13" s="7"/>
      <c r="E13" s="7"/>
      <c r="F13" s="7">
        <v>110</v>
      </c>
      <c r="G13" s="7" t="s">
        <v>16</v>
      </c>
      <c r="H13" s="7"/>
      <c r="I13" s="7"/>
      <c r="J13" s="7">
        <v>91</v>
      </c>
      <c r="K13" s="7">
        <v>13</v>
      </c>
      <c r="L13" s="7"/>
      <c r="M13" s="7">
        <v>6</v>
      </c>
      <c r="N13" s="7">
        <v>1</v>
      </c>
      <c r="O13" s="7"/>
      <c r="P13" s="7"/>
      <c r="Q13" s="21">
        <v>3</v>
      </c>
    </row>
    <row r="14" ht="15.6" spans="1:17">
      <c r="A14" s="5"/>
      <c r="B14" s="6">
        <v>0.576388888888889</v>
      </c>
      <c r="C14" s="7"/>
      <c r="D14" s="7">
        <v>29</v>
      </c>
      <c r="E14" s="7"/>
      <c r="F14" s="7">
        <v>5</v>
      </c>
      <c r="G14" s="7"/>
      <c r="H14" s="7"/>
      <c r="I14" s="7">
        <v>19</v>
      </c>
      <c r="J14" s="7">
        <v>86</v>
      </c>
      <c r="K14" s="7"/>
      <c r="L14" s="7">
        <v>138</v>
      </c>
      <c r="M14" s="7">
        <v>83</v>
      </c>
      <c r="N14" s="7"/>
      <c r="O14" s="7">
        <v>9</v>
      </c>
      <c r="P14" s="7">
        <v>2</v>
      </c>
      <c r="Q14" s="21"/>
    </row>
    <row r="15" ht="15.6" spans="1:17">
      <c r="A15" s="5"/>
      <c r="B15" s="6">
        <v>0.75</v>
      </c>
      <c r="C15" s="7"/>
      <c r="D15" s="7">
        <v>125</v>
      </c>
      <c r="E15" s="7">
        <v>72</v>
      </c>
      <c r="F15" s="7"/>
      <c r="G15" s="7"/>
      <c r="H15" s="7">
        <v>58</v>
      </c>
      <c r="I15" s="7"/>
      <c r="J15" s="7"/>
      <c r="K15" s="7"/>
      <c r="L15" s="7"/>
      <c r="M15" s="7"/>
      <c r="N15" s="7"/>
      <c r="O15" s="7">
        <v>48</v>
      </c>
      <c r="P15" s="7">
        <v>31</v>
      </c>
      <c r="Q15" s="21">
        <v>6</v>
      </c>
    </row>
    <row r="16" ht="15.6" spans="1:17">
      <c r="A16" s="5"/>
      <c r="B16" s="6">
        <v>0.888888888888889</v>
      </c>
      <c r="C16" s="7">
        <v>93</v>
      </c>
      <c r="D16" s="7"/>
      <c r="E16" s="7">
        <v>19</v>
      </c>
      <c r="F16" s="7"/>
      <c r="G16" s="7">
        <v>72</v>
      </c>
      <c r="H16" s="7"/>
      <c r="I16" s="7">
        <v>7</v>
      </c>
      <c r="J16" s="7">
        <v>65</v>
      </c>
      <c r="K16" s="7">
        <v>109</v>
      </c>
      <c r="L16" s="7"/>
      <c r="M16" s="7">
        <v>47</v>
      </c>
      <c r="N16" s="7">
        <v>83</v>
      </c>
      <c r="O16" s="7"/>
      <c r="P16" s="7"/>
      <c r="Q16" s="21">
        <v>8</v>
      </c>
    </row>
    <row r="17" ht="16.35" spans="1:17">
      <c r="A17" s="9"/>
      <c r="B17" s="16">
        <v>0.958333333333333</v>
      </c>
      <c r="C17" s="11">
        <v>19</v>
      </c>
      <c r="D17" s="11">
        <v>52</v>
      </c>
      <c r="E17" s="11"/>
      <c r="F17" s="11">
        <v>80</v>
      </c>
      <c r="G17" s="11">
        <v>96</v>
      </c>
      <c r="H17" s="11"/>
      <c r="I17" s="11">
        <v>143</v>
      </c>
      <c r="J17" s="11"/>
      <c r="K17" s="11">
        <v>30</v>
      </c>
      <c r="L17" s="11">
        <v>13</v>
      </c>
      <c r="M17" s="11"/>
      <c r="N17" s="11">
        <v>57</v>
      </c>
      <c r="O17" s="11">
        <v>15</v>
      </c>
      <c r="P17" s="11"/>
      <c r="Q17" s="22">
        <v>11</v>
      </c>
    </row>
    <row r="18" ht="15.6" spans="1:17">
      <c r="A18" s="1" t="s">
        <v>18</v>
      </c>
      <c r="B18" s="3">
        <v>0.3125</v>
      </c>
      <c r="C18" s="4"/>
      <c r="D18" s="4">
        <v>44</v>
      </c>
      <c r="E18" s="4">
        <v>16</v>
      </c>
      <c r="F18" s="4"/>
      <c r="G18" s="4">
        <v>97</v>
      </c>
      <c r="H18" s="4"/>
      <c r="I18" s="4"/>
      <c r="J18" s="4">
        <v>97</v>
      </c>
      <c r="K18" s="4">
        <v>19</v>
      </c>
      <c r="L18" s="4">
        <v>34</v>
      </c>
      <c r="M18" s="4">
        <v>0</v>
      </c>
      <c r="N18" s="4"/>
      <c r="O18" s="4">
        <v>5</v>
      </c>
      <c r="P18" s="4"/>
      <c r="Q18" s="20"/>
    </row>
    <row r="19" ht="15.6" spans="1:17">
      <c r="A19" s="5"/>
      <c r="B19" s="6">
        <v>0.368055555555556</v>
      </c>
      <c r="C19" s="7"/>
      <c r="D19" s="7"/>
      <c r="E19" s="7">
        <v>65</v>
      </c>
      <c r="F19" s="7"/>
      <c r="G19" s="7">
        <v>11</v>
      </c>
      <c r="H19" s="7"/>
      <c r="I19" s="7">
        <v>11</v>
      </c>
      <c r="J19" s="7"/>
      <c r="K19" s="7" t="s">
        <v>16</v>
      </c>
      <c r="L19" s="7">
        <v>119</v>
      </c>
      <c r="M19" s="7">
        <v>48</v>
      </c>
      <c r="N19" s="7">
        <v>63</v>
      </c>
      <c r="O19" s="7"/>
      <c r="P19" s="7">
        <v>1</v>
      </c>
      <c r="Q19" s="21">
        <v>27</v>
      </c>
    </row>
    <row r="20" ht="15.6" spans="1:17">
      <c r="A20" s="5"/>
      <c r="B20" s="6">
        <v>0.465277777777778</v>
      </c>
      <c r="C20" s="7">
        <v>62</v>
      </c>
      <c r="D20" s="7">
        <v>23</v>
      </c>
      <c r="E20" s="7"/>
      <c r="F20" s="7">
        <v>7</v>
      </c>
      <c r="G20" s="7"/>
      <c r="H20" s="7">
        <v>16</v>
      </c>
      <c r="I20" s="7">
        <v>23</v>
      </c>
      <c r="J20" s="7"/>
      <c r="K20" s="7"/>
      <c r="L20" s="7"/>
      <c r="M20" s="7"/>
      <c r="N20" s="7"/>
      <c r="O20" s="7">
        <v>18</v>
      </c>
      <c r="P20" s="7"/>
      <c r="Q20" s="21"/>
    </row>
    <row r="21" ht="15.6" spans="1:17">
      <c r="A21" s="5"/>
      <c r="B21" s="6">
        <v>0.513888888888889</v>
      </c>
      <c r="C21" s="7"/>
      <c r="D21" s="7"/>
      <c r="E21" s="7">
        <v>63</v>
      </c>
      <c r="F21" s="7"/>
      <c r="G21" s="7">
        <v>137</v>
      </c>
      <c r="H21" s="7"/>
      <c r="I21" s="7"/>
      <c r="J21" s="7">
        <v>72</v>
      </c>
      <c r="K21" s="7">
        <v>30</v>
      </c>
      <c r="L21" s="7"/>
      <c r="M21" s="7">
        <v>10</v>
      </c>
      <c r="N21" s="7">
        <v>4</v>
      </c>
      <c r="O21" s="7">
        <v>1</v>
      </c>
      <c r="P21" s="7"/>
      <c r="Q21" s="21"/>
    </row>
    <row r="22" ht="15.6" spans="1:17">
      <c r="A22" s="5"/>
      <c r="B22" s="6">
        <v>0.576388888888889</v>
      </c>
      <c r="C22" s="7">
        <v>64</v>
      </c>
      <c r="D22" s="7"/>
      <c r="E22" s="7"/>
      <c r="F22" s="7">
        <v>4</v>
      </c>
      <c r="G22" s="7"/>
      <c r="H22" s="7">
        <v>12</v>
      </c>
      <c r="I22" s="7">
        <v>22</v>
      </c>
      <c r="J22" s="7">
        <v>52</v>
      </c>
      <c r="K22" s="7"/>
      <c r="L22" s="7">
        <v>139</v>
      </c>
      <c r="M22" s="7">
        <v>76</v>
      </c>
      <c r="N22" s="7"/>
      <c r="O22" s="7"/>
      <c r="P22" s="7">
        <v>7</v>
      </c>
      <c r="Q22" s="21"/>
    </row>
    <row r="23" ht="15.6" spans="1:17">
      <c r="A23" s="5"/>
      <c r="B23" s="6">
        <v>0.75</v>
      </c>
      <c r="C23" s="7"/>
      <c r="D23" s="7">
        <v>105</v>
      </c>
      <c r="E23" s="7">
        <v>72</v>
      </c>
      <c r="F23" s="7"/>
      <c r="G23" s="7">
        <v>68</v>
      </c>
      <c r="H23" s="7"/>
      <c r="I23" s="7">
        <v>67</v>
      </c>
      <c r="J23" s="7"/>
      <c r="K23" s="7">
        <v>38</v>
      </c>
      <c r="L23" s="7"/>
      <c r="M23" s="7">
        <v>38</v>
      </c>
      <c r="N23" s="7"/>
      <c r="O23" s="7"/>
      <c r="P23" s="7">
        <v>26</v>
      </c>
      <c r="Q23" s="21"/>
    </row>
    <row r="24" ht="15.6" spans="1:17">
      <c r="A24" s="5"/>
      <c r="B24" s="6">
        <v>0.888888888888889</v>
      </c>
      <c r="C24" s="7"/>
      <c r="D24" s="7"/>
      <c r="E24" s="7"/>
      <c r="F24" s="7">
        <v>25</v>
      </c>
      <c r="G24" s="7"/>
      <c r="H24" s="7">
        <v>57</v>
      </c>
      <c r="I24" s="7">
        <v>9</v>
      </c>
      <c r="J24" s="7"/>
      <c r="K24" s="7">
        <v>118</v>
      </c>
      <c r="L24" s="7"/>
      <c r="M24" s="7"/>
      <c r="N24" s="7"/>
      <c r="O24" s="7"/>
      <c r="P24" s="7"/>
      <c r="Q24" s="21"/>
    </row>
    <row r="25" ht="16.35" spans="1:17">
      <c r="A25" s="9"/>
      <c r="B25" s="16">
        <v>0.958333333333333</v>
      </c>
      <c r="C25" s="11">
        <v>9</v>
      </c>
      <c r="D25" s="11"/>
      <c r="E25" s="11"/>
      <c r="F25" s="11"/>
      <c r="G25" s="11">
        <v>125</v>
      </c>
      <c r="H25" s="11">
        <v>123</v>
      </c>
      <c r="I25" s="11"/>
      <c r="J25" s="11">
        <v>126</v>
      </c>
      <c r="K25" s="11"/>
      <c r="L25" s="11">
        <v>24</v>
      </c>
      <c r="M25" s="11"/>
      <c r="N25" s="11">
        <v>42</v>
      </c>
      <c r="O25" s="11"/>
      <c r="P25" s="11"/>
      <c r="Q25" s="22">
        <v>8</v>
      </c>
    </row>
    <row r="26" ht="15.6" spans="1:17">
      <c r="A26" s="13" t="s">
        <v>19</v>
      </c>
      <c r="B26" s="3">
        <v>0.375</v>
      </c>
      <c r="C26" s="4"/>
      <c r="D26" s="4"/>
      <c r="E26" s="4">
        <v>31</v>
      </c>
      <c r="F26" s="4">
        <v>54</v>
      </c>
      <c r="G26" s="4"/>
      <c r="H26" s="4">
        <v>47</v>
      </c>
      <c r="I26" s="4">
        <v>106</v>
      </c>
      <c r="J26" s="4">
        <v>93</v>
      </c>
      <c r="K26" s="4"/>
      <c r="L26" s="4">
        <v>34</v>
      </c>
      <c r="M26" s="4">
        <v>8</v>
      </c>
      <c r="N26" s="4"/>
      <c r="O26" s="4">
        <v>37</v>
      </c>
      <c r="P26" s="4"/>
      <c r="Q26" s="20">
        <v>6</v>
      </c>
    </row>
    <row r="27" ht="15.6" spans="1:17">
      <c r="A27" s="14"/>
      <c r="B27" s="6">
        <v>0.5</v>
      </c>
      <c r="C27" s="7">
        <v>86</v>
      </c>
      <c r="D27" s="7">
        <v>52</v>
      </c>
      <c r="E27" s="7"/>
      <c r="F27" s="7"/>
      <c r="G27" s="7">
        <v>58</v>
      </c>
      <c r="H27" s="7">
        <v>66</v>
      </c>
      <c r="I27" s="7"/>
      <c r="J27" s="7">
        <v>66</v>
      </c>
      <c r="K27" s="7">
        <v>50</v>
      </c>
      <c r="L27" s="7"/>
      <c r="M27" s="7"/>
      <c r="N27" s="7">
        <v>38</v>
      </c>
      <c r="O27" s="7"/>
      <c r="P27" s="7">
        <v>14</v>
      </c>
      <c r="Q27" s="21"/>
    </row>
    <row r="28" ht="15.6" spans="1:17">
      <c r="A28" s="14"/>
      <c r="B28" s="6">
        <v>0.625</v>
      </c>
      <c r="C28" s="7">
        <v>146</v>
      </c>
      <c r="D28" s="7"/>
      <c r="E28" s="7">
        <v>60</v>
      </c>
      <c r="F28" s="7">
        <v>14</v>
      </c>
      <c r="G28" s="7"/>
      <c r="H28" s="7">
        <v>12</v>
      </c>
      <c r="I28" s="7">
        <v>28</v>
      </c>
      <c r="J28" s="7"/>
      <c r="K28" s="7"/>
      <c r="L28" s="7">
        <v>83</v>
      </c>
      <c r="M28" s="7">
        <v>24</v>
      </c>
      <c r="N28" s="7"/>
      <c r="O28" s="7"/>
      <c r="P28" s="7">
        <v>37</v>
      </c>
      <c r="Q28" s="21">
        <v>2</v>
      </c>
    </row>
    <row r="29" ht="15.6" spans="1:17">
      <c r="A29" s="14"/>
      <c r="B29" s="6">
        <v>0.75</v>
      </c>
      <c r="C29" s="7"/>
      <c r="D29" s="7"/>
      <c r="E29" s="7">
        <v>125</v>
      </c>
      <c r="F29" s="7"/>
      <c r="G29" s="7">
        <v>55</v>
      </c>
      <c r="H29" s="7">
        <v>52</v>
      </c>
      <c r="I29" s="7"/>
      <c r="J29" s="7"/>
      <c r="K29" s="7"/>
      <c r="L29" s="7">
        <v>6</v>
      </c>
      <c r="M29" s="7"/>
      <c r="N29" s="7">
        <v>29</v>
      </c>
      <c r="O29" s="7">
        <v>37</v>
      </c>
      <c r="P29" s="7">
        <v>67</v>
      </c>
      <c r="Q29" s="21"/>
    </row>
    <row r="30" ht="16.35" spans="1:17">
      <c r="A30" s="15"/>
      <c r="B30" s="16">
        <v>0.875</v>
      </c>
      <c r="C30" s="11">
        <v>85</v>
      </c>
      <c r="D30" s="11"/>
      <c r="E30" s="11">
        <v>46</v>
      </c>
      <c r="F30" s="11">
        <v>55</v>
      </c>
      <c r="G30" s="11"/>
      <c r="H30" s="11"/>
      <c r="I30" s="11">
        <v>119</v>
      </c>
      <c r="J30" s="11">
        <v>118</v>
      </c>
      <c r="K30" s="11">
        <v>31</v>
      </c>
      <c r="L30" s="11"/>
      <c r="M30" s="11">
        <v>7</v>
      </c>
      <c r="N30" s="11">
        <v>43</v>
      </c>
      <c r="O30" s="11">
        <v>2</v>
      </c>
      <c r="P30" s="11"/>
      <c r="Q30" s="22">
        <v>1</v>
      </c>
    </row>
    <row r="31" ht="15.6" spans="1:17">
      <c r="A31" s="17" t="s">
        <v>20</v>
      </c>
      <c r="B31" s="3">
        <v>0.375</v>
      </c>
      <c r="C31" s="4">
        <v>78</v>
      </c>
      <c r="D31" s="4">
        <v>72</v>
      </c>
      <c r="E31" s="4"/>
      <c r="F31" s="4"/>
      <c r="G31" s="4">
        <v>43</v>
      </c>
      <c r="H31" s="4"/>
      <c r="I31" s="4"/>
      <c r="J31" s="4"/>
      <c r="K31" s="4">
        <v>32</v>
      </c>
      <c r="L31" s="4"/>
      <c r="M31" s="4"/>
      <c r="N31" s="4"/>
      <c r="O31" s="4"/>
      <c r="P31" s="4">
        <v>34</v>
      </c>
      <c r="Q31" s="20"/>
    </row>
    <row r="32" ht="15.6" spans="1:17">
      <c r="A32" s="18"/>
      <c r="B32" s="6">
        <v>0.5</v>
      </c>
      <c r="C32" s="7"/>
      <c r="D32" s="7"/>
      <c r="E32" s="7">
        <v>102</v>
      </c>
      <c r="F32" s="7">
        <v>57</v>
      </c>
      <c r="G32" s="7"/>
      <c r="H32" s="7"/>
      <c r="I32" s="7">
        <v>52</v>
      </c>
      <c r="J32" s="7"/>
      <c r="K32" s="7"/>
      <c r="L32" s="7"/>
      <c r="M32" s="7">
        <v>12</v>
      </c>
      <c r="N32" s="7"/>
      <c r="O32" s="7"/>
      <c r="P32" s="7"/>
      <c r="Q32" s="21"/>
    </row>
    <row r="33" ht="15.6" spans="1:17">
      <c r="A33" s="18"/>
      <c r="B33" s="6">
        <v>0.625</v>
      </c>
      <c r="C33" s="7"/>
      <c r="D33" s="7"/>
      <c r="E33" s="7"/>
      <c r="F33" s="7"/>
      <c r="G33" s="7">
        <v>10</v>
      </c>
      <c r="H33" s="7"/>
      <c r="I33" s="7"/>
      <c r="J33" s="7"/>
      <c r="K33" s="7">
        <v>82</v>
      </c>
      <c r="L33" s="7"/>
      <c r="M33" s="7"/>
      <c r="N33" s="7">
        <v>68</v>
      </c>
      <c r="O33" s="7">
        <v>30</v>
      </c>
      <c r="P33" s="7"/>
      <c r="Q33" s="21"/>
    </row>
    <row r="34" ht="15.6" spans="1:17">
      <c r="A34" s="18"/>
      <c r="B34" s="6">
        <v>0.75</v>
      </c>
      <c r="C34" s="7"/>
      <c r="D34" s="7">
        <v>103</v>
      </c>
      <c r="E34" s="7"/>
      <c r="F34" s="7"/>
      <c r="G34" s="7"/>
      <c r="H34" s="7"/>
      <c r="I34" s="7">
        <v>25</v>
      </c>
      <c r="J34" s="7"/>
      <c r="K34" s="7">
        <v>3</v>
      </c>
      <c r="L34" s="7"/>
      <c r="M34" s="7">
        <v>11</v>
      </c>
      <c r="N34" s="7"/>
      <c r="O34" s="7"/>
      <c r="P34" s="7"/>
      <c r="Q34" s="21">
        <v>3</v>
      </c>
    </row>
    <row r="35" ht="16.35" spans="1:17">
      <c r="A35" s="19"/>
      <c r="B35" s="16">
        <v>0.875</v>
      </c>
      <c r="C35" s="11">
        <v>94</v>
      </c>
      <c r="D35" s="11"/>
      <c r="E35" s="11">
        <v>38</v>
      </c>
      <c r="F35" s="11"/>
      <c r="G35" s="11">
        <v>53</v>
      </c>
      <c r="H35" s="11">
        <v>47</v>
      </c>
      <c r="I35" s="11"/>
      <c r="J35" s="11"/>
      <c r="K35" s="11"/>
      <c r="L35" s="11">
        <v>31</v>
      </c>
      <c r="M35" s="11"/>
      <c r="N35" s="11">
        <v>55</v>
      </c>
      <c r="O35" s="11"/>
      <c r="P35" s="11">
        <v>9</v>
      </c>
      <c r="Q35" s="22">
        <v>1</v>
      </c>
    </row>
  </sheetData>
  <mergeCells count="5">
    <mergeCell ref="A2:A9"/>
    <mergeCell ref="A10:A17"/>
    <mergeCell ref="A18:A25"/>
    <mergeCell ref="A26:A30"/>
    <mergeCell ref="A31:A3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5"/>
  <sheetViews>
    <sheetView zoomScale="90" zoomScaleNormal="90" workbookViewId="0">
      <pane ySplit="1" topLeftCell="A2" activePane="bottomLeft" state="frozen"/>
      <selection/>
      <selection pane="bottomLeft" activeCell="G21" sqref="G21"/>
    </sheetView>
  </sheetViews>
  <sheetFormatPr defaultColWidth="8.86111111111111" defaultRowHeight="14.4"/>
  <sheetData>
    <row r="1" ht="15.15" spans="1:17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ht="15.6" spans="1:33">
      <c r="A2" s="1" t="s">
        <v>15</v>
      </c>
      <c r="B2" s="3">
        <v>0.3125</v>
      </c>
      <c r="C2" s="4"/>
      <c r="D2" s="4"/>
      <c r="E2" s="4">
        <v>24</v>
      </c>
      <c r="F2" s="4"/>
      <c r="G2" s="4">
        <v>127</v>
      </c>
      <c r="H2" s="4"/>
      <c r="I2" s="4">
        <v>97</v>
      </c>
      <c r="J2" s="4">
        <v>103</v>
      </c>
      <c r="K2" s="4"/>
      <c r="L2" s="4"/>
      <c r="M2" s="4">
        <v>3</v>
      </c>
      <c r="N2" s="4"/>
      <c r="O2" s="4">
        <v>12</v>
      </c>
      <c r="P2" s="4"/>
      <c r="Q2" s="20">
        <v>11</v>
      </c>
      <c r="S2">
        <f>AVERAGE(C2,C10,C18)</f>
        <v>31</v>
      </c>
      <c r="T2">
        <f t="shared" ref="T2:AH2" si="0">AVERAGE(D2,D10,D18)</f>
        <v>45.5</v>
      </c>
      <c r="U2">
        <f t="shared" si="0"/>
        <v>18.3333333333333</v>
      </c>
      <c r="V2" t="e">
        <f t="shared" si="0"/>
        <v>#DIV/0!</v>
      </c>
      <c r="W2">
        <f t="shared" si="0"/>
        <v>105</v>
      </c>
      <c r="X2" t="e">
        <f t="shared" si="0"/>
        <v>#DIV/0!</v>
      </c>
      <c r="Y2">
        <f t="shared" si="0"/>
        <v>97</v>
      </c>
      <c r="Z2">
        <f t="shared" si="0"/>
        <v>102</v>
      </c>
      <c r="AA2">
        <f t="shared" si="0"/>
        <v>19</v>
      </c>
      <c r="AB2">
        <f t="shared" si="0"/>
        <v>30</v>
      </c>
      <c r="AC2">
        <f t="shared" si="0"/>
        <v>2.33333333333333</v>
      </c>
      <c r="AD2" t="e">
        <f t="shared" si="0"/>
        <v>#DIV/0!</v>
      </c>
      <c r="AE2">
        <f t="shared" si="0"/>
        <v>8.5</v>
      </c>
      <c r="AF2" t="e">
        <f t="shared" si="0"/>
        <v>#DIV/0!</v>
      </c>
      <c r="AG2">
        <f t="shared" si="0"/>
        <v>11</v>
      </c>
    </row>
    <row r="3" ht="15.6" spans="1:33">
      <c r="A3" s="5"/>
      <c r="B3" s="6">
        <v>0.368055555555556</v>
      </c>
      <c r="C3" s="7">
        <v>68</v>
      </c>
      <c r="D3" s="7"/>
      <c r="E3" s="7">
        <v>66</v>
      </c>
      <c r="F3" s="7">
        <v>3</v>
      </c>
      <c r="G3" s="7">
        <v>8</v>
      </c>
      <c r="H3" s="7"/>
      <c r="I3" s="7">
        <v>6</v>
      </c>
      <c r="J3" s="7"/>
      <c r="K3" s="7"/>
      <c r="L3" s="7">
        <v>157</v>
      </c>
      <c r="M3" s="7"/>
      <c r="N3" s="7">
        <v>49</v>
      </c>
      <c r="O3" s="7">
        <v>22</v>
      </c>
      <c r="P3" s="7">
        <v>3</v>
      </c>
      <c r="Q3" s="21"/>
      <c r="S3">
        <f t="shared" ref="S3:S9" si="1">AVERAGE(C3,C11,C19)</f>
        <v>68</v>
      </c>
      <c r="T3" t="e">
        <f t="shared" ref="T3:T9" si="2">AVERAGE(D3,D11,D19)</f>
        <v>#DIV/0!</v>
      </c>
      <c r="U3">
        <f t="shared" ref="U3:U9" si="3">AVERAGE(E3,E11,E19)</f>
        <v>62.6666666666667</v>
      </c>
      <c r="V3">
        <f t="shared" ref="V3:V9" si="4">AVERAGE(F3,F11,F19)</f>
        <v>5</v>
      </c>
      <c r="W3">
        <f t="shared" ref="W3:W9" si="5">AVERAGE(G3,G11,G19)</f>
        <v>9.5</v>
      </c>
      <c r="X3">
        <f t="shared" ref="X3:X9" si="6">AVERAGE(H3,H11,H19)</f>
        <v>7</v>
      </c>
      <c r="Y3">
        <f t="shared" ref="Y3:Y9" si="7">AVERAGE(I3,I11,I19)</f>
        <v>9.33333333333333</v>
      </c>
      <c r="Z3" t="e">
        <f t="shared" ref="Z3:Z9" si="8">AVERAGE(J3,J11,J19)</f>
        <v>#DIV/0!</v>
      </c>
      <c r="AA3">
        <f t="shared" ref="AA3:AA9" si="9">AVERAGE(K3,K11,K19)</f>
        <v>200</v>
      </c>
      <c r="AB3">
        <f t="shared" ref="AB3:AB9" si="10">AVERAGE(L3,L11,L19)</f>
        <v>138</v>
      </c>
      <c r="AC3">
        <f t="shared" ref="AC3:AC9" si="11">AVERAGE(M3,M11,M19)</f>
        <v>48</v>
      </c>
      <c r="AD3">
        <f t="shared" ref="AD3:AD9" si="12">AVERAGE(N3,N11,N19)</f>
        <v>52.6666666666667</v>
      </c>
      <c r="AE3">
        <f t="shared" ref="AE3:AE9" si="13">AVERAGE(O3,O11,O19)</f>
        <v>19.5</v>
      </c>
      <c r="AF3">
        <f t="shared" ref="AF3:AF9" si="14">AVERAGE(P3,P11,P19)</f>
        <v>2</v>
      </c>
      <c r="AG3">
        <f t="shared" ref="AG3:AG9" si="15">AVERAGE(Q3,Q11,Q19)</f>
        <v>27</v>
      </c>
    </row>
    <row r="4" ht="15.6" spans="1:33">
      <c r="A4" s="5"/>
      <c r="B4" s="6">
        <v>0.465277777777778</v>
      </c>
      <c r="C4" s="7"/>
      <c r="D4" s="7"/>
      <c r="E4" s="7"/>
      <c r="F4" s="7">
        <v>5</v>
      </c>
      <c r="G4" s="7">
        <v>19</v>
      </c>
      <c r="H4" s="7">
        <v>11</v>
      </c>
      <c r="I4" s="7">
        <v>15</v>
      </c>
      <c r="J4" s="7">
        <v>59</v>
      </c>
      <c r="K4" s="7">
        <v>200</v>
      </c>
      <c r="L4" s="7"/>
      <c r="M4" s="7">
        <v>57</v>
      </c>
      <c r="N4" s="7"/>
      <c r="O4" s="7"/>
      <c r="P4" s="7"/>
      <c r="Q4" s="21">
        <v>25</v>
      </c>
      <c r="S4">
        <f t="shared" si="1"/>
        <v>54.5</v>
      </c>
      <c r="T4">
        <f t="shared" si="2"/>
        <v>30.5</v>
      </c>
      <c r="U4">
        <f t="shared" si="3"/>
        <v>68</v>
      </c>
      <c r="V4">
        <f t="shared" si="4"/>
        <v>6</v>
      </c>
      <c r="W4">
        <f t="shared" si="5"/>
        <v>19</v>
      </c>
      <c r="X4">
        <f t="shared" si="6"/>
        <v>13.5</v>
      </c>
      <c r="Y4">
        <f t="shared" si="7"/>
        <v>19</v>
      </c>
      <c r="Z4">
        <f t="shared" si="8"/>
        <v>59</v>
      </c>
      <c r="AA4">
        <f t="shared" si="9"/>
        <v>200</v>
      </c>
      <c r="AB4">
        <f t="shared" si="10"/>
        <v>120</v>
      </c>
      <c r="AC4">
        <f t="shared" si="11"/>
        <v>57</v>
      </c>
      <c r="AD4">
        <f t="shared" si="12"/>
        <v>61</v>
      </c>
      <c r="AE4">
        <f t="shared" si="13"/>
        <v>16.5</v>
      </c>
      <c r="AF4">
        <f t="shared" si="14"/>
        <v>0</v>
      </c>
      <c r="AG4">
        <f t="shared" si="15"/>
        <v>25</v>
      </c>
    </row>
    <row r="5" ht="15.6" spans="1:33">
      <c r="A5" s="5"/>
      <c r="B5" s="6">
        <v>0.513888888888889</v>
      </c>
      <c r="C5" s="7"/>
      <c r="D5" s="7">
        <v>66</v>
      </c>
      <c r="E5" s="7">
        <v>77</v>
      </c>
      <c r="F5" s="7"/>
      <c r="G5" s="7">
        <v>122</v>
      </c>
      <c r="H5" s="7"/>
      <c r="I5" s="7">
        <v>93</v>
      </c>
      <c r="J5" s="7"/>
      <c r="K5" s="7">
        <v>18</v>
      </c>
      <c r="L5" s="7"/>
      <c r="M5" s="7">
        <v>6</v>
      </c>
      <c r="N5" s="7">
        <v>2</v>
      </c>
      <c r="O5" s="7"/>
      <c r="P5" s="7">
        <v>3</v>
      </c>
      <c r="Q5" s="21"/>
      <c r="S5">
        <f t="shared" si="1"/>
        <v>28</v>
      </c>
      <c r="T5">
        <f t="shared" si="2"/>
        <v>66</v>
      </c>
      <c r="U5">
        <f t="shared" si="3"/>
        <v>70</v>
      </c>
      <c r="V5">
        <f t="shared" si="4"/>
        <v>110</v>
      </c>
      <c r="W5">
        <f t="shared" si="5"/>
        <v>153</v>
      </c>
      <c r="X5" t="e">
        <f t="shared" si="6"/>
        <v>#DIV/0!</v>
      </c>
      <c r="Y5">
        <f t="shared" si="7"/>
        <v>93</v>
      </c>
      <c r="Z5">
        <f t="shared" si="8"/>
        <v>81.5</v>
      </c>
      <c r="AA5">
        <f t="shared" si="9"/>
        <v>20.3333333333333</v>
      </c>
      <c r="AB5" t="e">
        <f t="shared" si="10"/>
        <v>#DIV/0!</v>
      </c>
      <c r="AC5">
        <f t="shared" si="11"/>
        <v>7.33333333333333</v>
      </c>
      <c r="AD5">
        <f t="shared" si="12"/>
        <v>2.33333333333333</v>
      </c>
      <c r="AE5">
        <f t="shared" si="13"/>
        <v>1</v>
      </c>
      <c r="AF5">
        <f t="shared" si="14"/>
        <v>3</v>
      </c>
      <c r="AG5">
        <f t="shared" si="15"/>
        <v>3</v>
      </c>
    </row>
    <row r="6" ht="15.6" spans="1:33">
      <c r="A6" s="5"/>
      <c r="B6" s="6">
        <v>0.576388888888889</v>
      </c>
      <c r="C6" s="7">
        <v>43</v>
      </c>
      <c r="D6" s="7"/>
      <c r="E6" s="7">
        <v>66</v>
      </c>
      <c r="F6" s="7">
        <v>10</v>
      </c>
      <c r="G6" s="7"/>
      <c r="H6" s="7"/>
      <c r="I6" s="7">
        <v>19</v>
      </c>
      <c r="J6" s="7">
        <v>62</v>
      </c>
      <c r="K6" s="7"/>
      <c r="L6" s="7">
        <v>136</v>
      </c>
      <c r="M6" s="7"/>
      <c r="N6" s="7">
        <v>70</v>
      </c>
      <c r="O6" s="7">
        <v>19</v>
      </c>
      <c r="P6" s="7"/>
      <c r="Q6" s="21">
        <v>35</v>
      </c>
      <c r="S6">
        <f t="shared" si="1"/>
        <v>53.5</v>
      </c>
      <c r="T6">
        <f t="shared" si="2"/>
        <v>29</v>
      </c>
      <c r="U6">
        <f t="shared" si="3"/>
        <v>66</v>
      </c>
      <c r="V6">
        <f t="shared" si="4"/>
        <v>6.33333333333333</v>
      </c>
      <c r="W6" t="e">
        <f t="shared" si="5"/>
        <v>#DIV/0!</v>
      </c>
      <c r="X6">
        <f t="shared" si="6"/>
        <v>12</v>
      </c>
      <c r="Y6">
        <f t="shared" si="7"/>
        <v>20</v>
      </c>
      <c r="Z6">
        <f t="shared" si="8"/>
        <v>66.6666666666667</v>
      </c>
      <c r="AA6" t="e">
        <f t="shared" si="9"/>
        <v>#DIV/0!</v>
      </c>
      <c r="AB6">
        <f t="shared" si="10"/>
        <v>137.666666666667</v>
      </c>
      <c r="AC6">
        <f t="shared" si="11"/>
        <v>79.5</v>
      </c>
      <c r="AD6">
        <f t="shared" si="12"/>
        <v>70</v>
      </c>
      <c r="AE6">
        <f t="shared" si="13"/>
        <v>14</v>
      </c>
      <c r="AF6">
        <f t="shared" si="14"/>
        <v>4.5</v>
      </c>
      <c r="AG6">
        <f t="shared" si="15"/>
        <v>35</v>
      </c>
    </row>
    <row r="7" ht="15.6" spans="1:33">
      <c r="A7" s="5"/>
      <c r="B7" s="6">
        <v>0.75</v>
      </c>
      <c r="C7" s="7">
        <v>36</v>
      </c>
      <c r="D7" s="7">
        <v>99</v>
      </c>
      <c r="E7" s="7"/>
      <c r="F7" s="7"/>
      <c r="G7" s="7">
        <v>80</v>
      </c>
      <c r="H7" s="7">
        <v>65</v>
      </c>
      <c r="I7" s="7"/>
      <c r="J7" s="7"/>
      <c r="K7" s="7">
        <v>33</v>
      </c>
      <c r="L7" s="7"/>
      <c r="M7" s="7">
        <v>59</v>
      </c>
      <c r="N7" s="7"/>
      <c r="O7" s="7"/>
      <c r="P7" s="7">
        <v>45</v>
      </c>
      <c r="Q7" s="21"/>
      <c r="S7">
        <f t="shared" si="1"/>
        <v>36</v>
      </c>
      <c r="T7">
        <f t="shared" si="2"/>
        <v>109.666666666667</v>
      </c>
      <c r="U7">
        <f t="shared" si="3"/>
        <v>72</v>
      </c>
      <c r="V7" t="e">
        <f t="shared" si="4"/>
        <v>#DIV/0!</v>
      </c>
      <c r="W7">
        <f t="shared" si="5"/>
        <v>74</v>
      </c>
      <c r="X7">
        <f t="shared" si="6"/>
        <v>61.5</v>
      </c>
      <c r="Y7">
        <f t="shared" si="7"/>
        <v>67</v>
      </c>
      <c r="Z7" t="e">
        <f t="shared" si="8"/>
        <v>#DIV/0!</v>
      </c>
      <c r="AA7">
        <f t="shared" si="9"/>
        <v>35.5</v>
      </c>
      <c r="AB7" t="e">
        <f t="shared" si="10"/>
        <v>#DIV/0!</v>
      </c>
      <c r="AC7">
        <f t="shared" si="11"/>
        <v>48.5</v>
      </c>
      <c r="AD7" t="e">
        <f t="shared" si="12"/>
        <v>#DIV/0!</v>
      </c>
      <c r="AE7">
        <f t="shared" si="13"/>
        <v>48</v>
      </c>
      <c r="AF7">
        <f t="shared" si="14"/>
        <v>34</v>
      </c>
      <c r="AG7">
        <f t="shared" si="15"/>
        <v>6</v>
      </c>
    </row>
    <row r="8" ht="15.6" spans="1:33">
      <c r="A8" s="5"/>
      <c r="B8" s="6">
        <v>0.888888888888889</v>
      </c>
      <c r="C8" s="7">
        <v>103</v>
      </c>
      <c r="D8" s="7"/>
      <c r="E8" s="7">
        <v>29</v>
      </c>
      <c r="F8" s="7">
        <v>27</v>
      </c>
      <c r="G8" s="7"/>
      <c r="H8" s="7"/>
      <c r="I8" s="7">
        <v>8</v>
      </c>
      <c r="J8" s="7"/>
      <c r="K8" s="7">
        <v>104</v>
      </c>
      <c r="L8" s="7">
        <v>81</v>
      </c>
      <c r="M8" s="7"/>
      <c r="N8" s="7">
        <v>72</v>
      </c>
      <c r="O8" s="7"/>
      <c r="P8" s="7">
        <v>4</v>
      </c>
      <c r="Q8" s="21"/>
      <c r="S8">
        <f t="shared" si="1"/>
        <v>98</v>
      </c>
      <c r="T8" t="e">
        <f t="shared" si="2"/>
        <v>#DIV/0!</v>
      </c>
      <c r="U8">
        <f t="shared" si="3"/>
        <v>24</v>
      </c>
      <c r="V8">
        <f t="shared" si="4"/>
        <v>26</v>
      </c>
      <c r="W8">
        <f t="shared" si="5"/>
        <v>72</v>
      </c>
      <c r="X8">
        <f t="shared" si="6"/>
        <v>57</v>
      </c>
      <c r="Y8">
        <f t="shared" si="7"/>
        <v>8</v>
      </c>
      <c r="Z8">
        <f t="shared" si="8"/>
        <v>65</v>
      </c>
      <c r="AA8">
        <f t="shared" si="9"/>
        <v>110.333333333333</v>
      </c>
      <c r="AB8">
        <f t="shared" si="10"/>
        <v>81</v>
      </c>
      <c r="AC8">
        <f t="shared" si="11"/>
        <v>47</v>
      </c>
      <c r="AD8">
        <f t="shared" si="12"/>
        <v>77.5</v>
      </c>
      <c r="AE8" t="e">
        <f t="shared" si="13"/>
        <v>#DIV/0!</v>
      </c>
      <c r="AF8">
        <f t="shared" si="14"/>
        <v>4</v>
      </c>
      <c r="AG8">
        <f t="shared" si="15"/>
        <v>8</v>
      </c>
    </row>
    <row r="9" ht="16.35" spans="1:33">
      <c r="A9" s="9"/>
      <c r="B9" s="16">
        <v>0.958333333333333</v>
      </c>
      <c r="C9" s="11"/>
      <c r="D9" s="11">
        <v>41</v>
      </c>
      <c r="E9" s="11"/>
      <c r="F9" s="11">
        <v>85</v>
      </c>
      <c r="G9" s="11">
        <v>122</v>
      </c>
      <c r="H9" s="11"/>
      <c r="I9" s="11">
        <v>113</v>
      </c>
      <c r="J9" s="11"/>
      <c r="K9" s="11"/>
      <c r="L9" s="11">
        <v>22</v>
      </c>
      <c r="M9" s="11">
        <v>17</v>
      </c>
      <c r="N9" s="11"/>
      <c r="O9" s="11">
        <v>16</v>
      </c>
      <c r="P9" s="11"/>
      <c r="Q9" s="22">
        <v>13</v>
      </c>
      <c r="S9">
        <f t="shared" si="1"/>
        <v>14</v>
      </c>
      <c r="T9">
        <f t="shared" si="2"/>
        <v>46.5</v>
      </c>
      <c r="U9" t="e">
        <f t="shared" si="3"/>
        <v>#DIV/0!</v>
      </c>
      <c r="V9">
        <f t="shared" si="4"/>
        <v>82.5</v>
      </c>
      <c r="W9">
        <f t="shared" si="5"/>
        <v>114.333333333333</v>
      </c>
      <c r="X9">
        <f t="shared" si="6"/>
        <v>123</v>
      </c>
      <c r="Y9">
        <f t="shared" si="7"/>
        <v>128</v>
      </c>
      <c r="Z9">
        <f t="shared" si="8"/>
        <v>126</v>
      </c>
      <c r="AA9">
        <f t="shared" si="9"/>
        <v>30</v>
      </c>
      <c r="AB9">
        <f t="shared" si="10"/>
        <v>19.6666666666667</v>
      </c>
      <c r="AC9">
        <f t="shared" si="11"/>
        <v>17</v>
      </c>
      <c r="AD9">
        <f t="shared" si="12"/>
        <v>49.5</v>
      </c>
      <c r="AE9">
        <f t="shared" si="13"/>
        <v>15.5</v>
      </c>
      <c r="AF9" t="e">
        <f t="shared" si="14"/>
        <v>#DIV/0!</v>
      </c>
      <c r="AG9">
        <f t="shared" si="15"/>
        <v>10.6666666666667</v>
      </c>
    </row>
    <row r="10" ht="15.6" spans="1:17">
      <c r="A10" s="1" t="s">
        <v>17</v>
      </c>
      <c r="B10" s="3">
        <v>0.3125</v>
      </c>
      <c r="C10" s="4">
        <v>31</v>
      </c>
      <c r="D10" s="4">
        <v>47</v>
      </c>
      <c r="E10" s="4">
        <v>15</v>
      </c>
      <c r="F10" s="4"/>
      <c r="G10" s="4">
        <v>91</v>
      </c>
      <c r="H10" s="4"/>
      <c r="I10" s="4"/>
      <c r="J10" s="4">
        <v>106</v>
      </c>
      <c r="K10" s="4"/>
      <c r="L10" s="4">
        <v>26</v>
      </c>
      <c r="M10" s="4">
        <v>4</v>
      </c>
      <c r="N10" s="4"/>
      <c r="O10" s="4"/>
      <c r="P10" s="4"/>
      <c r="Q10" s="20"/>
    </row>
    <row r="11" ht="15.6" spans="1:17">
      <c r="A11" s="5"/>
      <c r="B11" s="6">
        <v>0.368055555555556</v>
      </c>
      <c r="C11" s="7"/>
      <c r="D11" s="7"/>
      <c r="E11" s="7">
        <v>57</v>
      </c>
      <c r="F11" s="7">
        <v>7</v>
      </c>
      <c r="G11" s="7"/>
      <c r="H11" s="7">
        <v>7</v>
      </c>
      <c r="I11" s="7">
        <v>11</v>
      </c>
      <c r="J11" s="7"/>
      <c r="K11" s="7">
        <v>200</v>
      </c>
      <c r="L11" s="7"/>
      <c r="M11" s="7"/>
      <c r="N11" s="7">
        <v>46</v>
      </c>
      <c r="O11" s="7">
        <v>17</v>
      </c>
      <c r="P11" s="7"/>
      <c r="Q11" s="21"/>
    </row>
    <row r="12" ht="15.6" spans="1:17">
      <c r="A12" s="5"/>
      <c r="B12" s="6">
        <v>0.465277777777778</v>
      </c>
      <c r="C12" s="7">
        <v>47</v>
      </c>
      <c r="D12" s="7">
        <v>38</v>
      </c>
      <c r="E12" s="7">
        <v>68</v>
      </c>
      <c r="F12" s="7"/>
      <c r="G12" s="7">
        <v>19</v>
      </c>
      <c r="H12" s="7"/>
      <c r="I12" s="7"/>
      <c r="J12" s="7"/>
      <c r="K12" s="7"/>
      <c r="L12" s="7">
        <v>120</v>
      </c>
      <c r="M12" s="7"/>
      <c r="N12" s="7">
        <v>61</v>
      </c>
      <c r="O12" s="7">
        <v>15</v>
      </c>
      <c r="P12" s="7">
        <v>0</v>
      </c>
      <c r="Q12" s="21"/>
    </row>
    <row r="13" ht="15.6" spans="1:17">
      <c r="A13" s="5"/>
      <c r="B13" s="6">
        <v>0.513888888888889</v>
      </c>
      <c r="C13" s="7">
        <v>28</v>
      </c>
      <c r="D13" s="7"/>
      <c r="E13" s="7"/>
      <c r="F13" s="7">
        <v>110</v>
      </c>
      <c r="G13" s="7">
        <v>200</v>
      </c>
      <c r="H13" s="7"/>
      <c r="I13" s="7"/>
      <c r="J13" s="7">
        <v>91</v>
      </c>
      <c r="K13" s="7">
        <v>13</v>
      </c>
      <c r="L13" s="7"/>
      <c r="M13" s="7">
        <v>6</v>
      </c>
      <c r="N13" s="7">
        <v>1</v>
      </c>
      <c r="O13" s="7"/>
      <c r="P13" s="7"/>
      <c r="Q13" s="21">
        <v>3</v>
      </c>
    </row>
    <row r="14" ht="15.6" spans="1:17">
      <c r="A14" s="5"/>
      <c r="B14" s="6">
        <v>0.576388888888889</v>
      </c>
      <c r="C14" s="7"/>
      <c r="D14" s="7">
        <v>29</v>
      </c>
      <c r="E14" s="7"/>
      <c r="F14" s="7">
        <v>5</v>
      </c>
      <c r="G14" s="7"/>
      <c r="H14" s="7"/>
      <c r="I14" s="7">
        <v>19</v>
      </c>
      <c r="J14" s="7">
        <v>86</v>
      </c>
      <c r="K14" s="7"/>
      <c r="L14" s="7">
        <v>138</v>
      </c>
      <c r="M14" s="7">
        <v>83</v>
      </c>
      <c r="N14" s="7"/>
      <c r="O14" s="7">
        <v>9</v>
      </c>
      <c r="P14" s="7">
        <v>2</v>
      </c>
      <c r="Q14" s="21"/>
    </row>
    <row r="15" ht="15.6" spans="1:17">
      <c r="A15" s="5"/>
      <c r="B15" s="6">
        <v>0.75</v>
      </c>
      <c r="C15" s="7"/>
      <c r="D15" s="7">
        <v>125</v>
      </c>
      <c r="E15" s="7">
        <v>72</v>
      </c>
      <c r="F15" s="7"/>
      <c r="G15" s="7"/>
      <c r="H15" s="7">
        <v>58</v>
      </c>
      <c r="I15" s="7"/>
      <c r="J15" s="7"/>
      <c r="K15" s="7"/>
      <c r="L15" s="7"/>
      <c r="M15" s="7"/>
      <c r="N15" s="7"/>
      <c r="O15" s="7">
        <v>48</v>
      </c>
      <c r="P15" s="7">
        <v>31</v>
      </c>
      <c r="Q15" s="21">
        <v>6</v>
      </c>
    </row>
    <row r="16" ht="15.6" spans="1:17">
      <c r="A16" s="5"/>
      <c r="B16" s="6">
        <v>0.888888888888889</v>
      </c>
      <c r="C16" s="7">
        <v>93</v>
      </c>
      <c r="D16" s="7"/>
      <c r="E16" s="7">
        <v>19</v>
      </c>
      <c r="F16" s="7"/>
      <c r="G16" s="7">
        <v>72</v>
      </c>
      <c r="H16" s="7"/>
      <c r="I16" s="7">
        <v>7</v>
      </c>
      <c r="J16" s="7">
        <v>65</v>
      </c>
      <c r="K16" s="7">
        <v>109</v>
      </c>
      <c r="L16" s="7"/>
      <c r="M16" s="7">
        <v>47</v>
      </c>
      <c r="N16" s="7">
        <v>83</v>
      </c>
      <c r="O16" s="7"/>
      <c r="P16" s="7"/>
      <c r="Q16" s="21">
        <v>8</v>
      </c>
    </row>
    <row r="17" ht="16.35" spans="1:17">
      <c r="A17" s="9"/>
      <c r="B17" s="16">
        <v>0.958333333333333</v>
      </c>
      <c r="C17" s="11">
        <v>19</v>
      </c>
      <c r="D17" s="11">
        <v>52</v>
      </c>
      <c r="E17" s="11"/>
      <c r="F17" s="11">
        <v>80</v>
      </c>
      <c r="G17" s="11">
        <v>96</v>
      </c>
      <c r="H17" s="11"/>
      <c r="I17" s="11">
        <v>143</v>
      </c>
      <c r="J17" s="11"/>
      <c r="K17" s="11">
        <v>30</v>
      </c>
      <c r="L17" s="11">
        <v>13</v>
      </c>
      <c r="M17" s="11"/>
      <c r="N17" s="11">
        <v>57</v>
      </c>
      <c r="O17" s="11">
        <v>15</v>
      </c>
      <c r="P17" s="11"/>
      <c r="Q17" s="22">
        <v>11</v>
      </c>
    </row>
    <row r="18" ht="15.6" spans="1:17">
      <c r="A18" s="1" t="s">
        <v>18</v>
      </c>
      <c r="B18" s="3">
        <v>0.3125</v>
      </c>
      <c r="C18" s="4"/>
      <c r="D18" s="4">
        <v>44</v>
      </c>
      <c r="E18" s="4">
        <v>16</v>
      </c>
      <c r="F18" s="4"/>
      <c r="G18" s="4">
        <v>97</v>
      </c>
      <c r="H18" s="4"/>
      <c r="I18" s="4"/>
      <c r="J18" s="4">
        <v>97</v>
      </c>
      <c r="K18" s="4">
        <v>19</v>
      </c>
      <c r="L18" s="4">
        <v>34</v>
      </c>
      <c r="M18" s="4">
        <v>0</v>
      </c>
      <c r="N18" s="4"/>
      <c r="O18" s="4">
        <v>5</v>
      </c>
      <c r="P18" s="4"/>
      <c r="Q18" s="20"/>
    </row>
    <row r="19" ht="15.6" spans="1:17">
      <c r="A19" s="5"/>
      <c r="B19" s="6">
        <v>0.368055555555556</v>
      </c>
      <c r="C19" s="7"/>
      <c r="D19" s="7"/>
      <c r="E19" s="7">
        <v>65</v>
      </c>
      <c r="F19" s="7"/>
      <c r="G19" s="7">
        <v>11</v>
      </c>
      <c r="H19" s="7"/>
      <c r="I19" s="7">
        <v>11</v>
      </c>
      <c r="J19" s="7"/>
      <c r="K19" s="7">
        <v>200</v>
      </c>
      <c r="L19" s="7">
        <v>119</v>
      </c>
      <c r="M19" s="7">
        <v>48</v>
      </c>
      <c r="N19" s="7">
        <v>63</v>
      </c>
      <c r="O19" s="7"/>
      <c r="P19" s="7">
        <v>1</v>
      </c>
      <c r="Q19" s="21">
        <v>27</v>
      </c>
    </row>
    <row r="20" ht="15.6" spans="1:17">
      <c r="A20" s="5"/>
      <c r="B20" s="6">
        <v>0.465277777777778</v>
      </c>
      <c r="C20" s="7">
        <v>62</v>
      </c>
      <c r="D20" s="7">
        <v>23</v>
      </c>
      <c r="E20" s="7"/>
      <c r="F20" s="7">
        <v>7</v>
      </c>
      <c r="G20" s="7"/>
      <c r="H20" s="7">
        <v>16</v>
      </c>
      <c r="I20" s="7">
        <v>23</v>
      </c>
      <c r="J20" s="7"/>
      <c r="K20" s="7"/>
      <c r="L20" s="7"/>
      <c r="M20" s="7"/>
      <c r="N20" s="7"/>
      <c r="O20" s="7">
        <v>18</v>
      </c>
      <c r="P20" s="7"/>
      <c r="Q20" s="21"/>
    </row>
    <row r="21" ht="15.6" spans="1:17">
      <c r="A21" s="5"/>
      <c r="B21" s="6">
        <v>0.513888888888889</v>
      </c>
      <c r="C21" s="7"/>
      <c r="D21" s="7"/>
      <c r="E21" s="7">
        <v>63</v>
      </c>
      <c r="F21" s="7"/>
      <c r="G21" s="7">
        <v>137</v>
      </c>
      <c r="H21" s="7"/>
      <c r="I21" s="7"/>
      <c r="J21" s="7">
        <v>72</v>
      </c>
      <c r="K21" s="7">
        <v>30</v>
      </c>
      <c r="L21" s="7"/>
      <c r="M21" s="7">
        <v>10</v>
      </c>
      <c r="N21" s="7">
        <v>4</v>
      </c>
      <c r="O21" s="7">
        <v>1</v>
      </c>
      <c r="P21" s="7"/>
      <c r="Q21" s="21"/>
    </row>
    <row r="22" ht="15.6" spans="1:17">
      <c r="A22" s="5"/>
      <c r="B22" s="6">
        <v>0.576388888888889</v>
      </c>
      <c r="C22" s="7">
        <v>64</v>
      </c>
      <c r="D22" s="7"/>
      <c r="E22" s="7"/>
      <c r="F22" s="7">
        <v>4</v>
      </c>
      <c r="G22" s="7"/>
      <c r="H22" s="7">
        <v>12</v>
      </c>
      <c r="I22" s="7">
        <v>22</v>
      </c>
      <c r="J22" s="7">
        <v>52</v>
      </c>
      <c r="K22" s="7"/>
      <c r="L22" s="7">
        <v>139</v>
      </c>
      <c r="M22" s="7">
        <v>76</v>
      </c>
      <c r="N22" s="7"/>
      <c r="O22" s="7"/>
      <c r="P22" s="7">
        <v>7</v>
      </c>
      <c r="Q22" s="21"/>
    </row>
    <row r="23" ht="15.6" spans="1:17">
      <c r="A23" s="5"/>
      <c r="B23" s="6">
        <v>0.75</v>
      </c>
      <c r="C23" s="7"/>
      <c r="D23" s="7">
        <v>105</v>
      </c>
      <c r="E23" s="7">
        <v>72</v>
      </c>
      <c r="F23" s="7"/>
      <c r="G23" s="7">
        <v>68</v>
      </c>
      <c r="H23" s="7"/>
      <c r="I23" s="7">
        <v>67</v>
      </c>
      <c r="J23" s="7"/>
      <c r="K23" s="7">
        <v>38</v>
      </c>
      <c r="L23" s="7"/>
      <c r="M23" s="7">
        <v>38</v>
      </c>
      <c r="N23" s="7"/>
      <c r="O23" s="7"/>
      <c r="P23" s="7">
        <v>26</v>
      </c>
      <c r="Q23" s="21"/>
    </row>
    <row r="24" ht="15.6" spans="1:17">
      <c r="A24" s="5"/>
      <c r="B24" s="6">
        <v>0.888888888888889</v>
      </c>
      <c r="C24" s="7"/>
      <c r="D24" s="7"/>
      <c r="E24" s="7"/>
      <c r="F24" s="7">
        <v>25</v>
      </c>
      <c r="G24" s="7"/>
      <c r="H24" s="7">
        <v>57</v>
      </c>
      <c r="I24" s="7">
        <v>9</v>
      </c>
      <c r="J24" s="7"/>
      <c r="K24" s="7">
        <v>118</v>
      </c>
      <c r="L24" s="7"/>
      <c r="M24" s="7"/>
      <c r="N24" s="7"/>
      <c r="O24" s="7"/>
      <c r="P24" s="7"/>
      <c r="Q24" s="21"/>
    </row>
    <row r="25" ht="16.35" spans="1:17">
      <c r="A25" s="9"/>
      <c r="B25" s="16">
        <v>0.958333333333333</v>
      </c>
      <c r="C25" s="11">
        <v>9</v>
      </c>
      <c r="D25" s="11"/>
      <c r="E25" s="11"/>
      <c r="F25" s="11"/>
      <c r="G25" s="11">
        <v>125</v>
      </c>
      <c r="H25" s="11">
        <v>123</v>
      </c>
      <c r="I25" s="11"/>
      <c r="J25" s="11">
        <v>126</v>
      </c>
      <c r="K25" s="11"/>
      <c r="L25" s="11">
        <v>24</v>
      </c>
      <c r="M25" s="11"/>
      <c r="N25" s="11">
        <v>42</v>
      </c>
      <c r="O25" s="11"/>
      <c r="P25" s="11"/>
      <c r="Q25" s="22">
        <v>8</v>
      </c>
    </row>
    <row r="26" ht="15.6" spans="1:33">
      <c r="A26" s="13" t="s">
        <v>19</v>
      </c>
      <c r="B26" s="3">
        <v>0.375</v>
      </c>
      <c r="C26" s="4"/>
      <c r="D26" s="4"/>
      <c r="E26" s="4">
        <v>31</v>
      </c>
      <c r="F26" s="4">
        <v>54</v>
      </c>
      <c r="G26" s="4"/>
      <c r="H26" s="4">
        <v>47</v>
      </c>
      <c r="I26" s="4">
        <v>106</v>
      </c>
      <c r="J26" s="4">
        <v>93</v>
      </c>
      <c r="K26" s="4"/>
      <c r="L26" s="4">
        <v>34</v>
      </c>
      <c r="M26" s="4">
        <v>8</v>
      </c>
      <c r="N26" s="4"/>
      <c r="O26" s="4">
        <v>37</v>
      </c>
      <c r="P26" s="4"/>
      <c r="Q26" s="20">
        <v>6</v>
      </c>
      <c r="S26">
        <f>AVERAGE(C26,C31)</f>
        <v>78</v>
      </c>
      <c r="T26">
        <f t="shared" ref="T26:AG26" si="16">AVERAGE(D26,D31)</f>
        <v>72</v>
      </c>
      <c r="U26">
        <f t="shared" si="16"/>
        <v>31</v>
      </c>
      <c r="V26">
        <f t="shared" si="16"/>
        <v>54</v>
      </c>
      <c r="W26">
        <f t="shared" si="16"/>
        <v>43</v>
      </c>
      <c r="X26">
        <f t="shared" si="16"/>
        <v>47</v>
      </c>
      <c r="Y26">
        <f t="shared" si="16"/>
        <v>106</v>
      </c>
      <c r="Z26">
        <f t="shared" si="16"/>
        <v>93</v>
      </c>
      <c r="AA26">
        <f t="shared" si="16"/>
        <v>32</v>
      </c>
      <c r="AB26">
        <f t="shared" si="16"/>
        <v>34</v>
      </c>
      <c r="AC26">
        <f t="shared" si="16"/>
        <v>8</v>
      </c>
      <c r="AD26" t="e">
        <f t="shared" si="16"/>
        <v>#DIV/0!</v>
      </c>
      <c r="AE26">
        <f t="shared" si="16"/>
        <v>37</v>
      </c>
      <c r="AF26">
        <f t="shared" si="16"/>
        <v>34</v>
      </c>
      <c r="AG26">
        <f t="shared" si="16"/>
        <v>6</v>
      </c>
    </row>
    <row r="27" ht="15.6" spans="1:33">
      <c r="A27" s="14"/>
      <c r="B27" s="6">
        <v>0.5</v>
      </c>
      <c r="C27" s="7">
        <v>86</v>
      </c>
      <c r="D27" s="7">
        <v>52</v>
      </c>
      <c r="E27" s="7"/>
      <c r="F27" s="7"/>
      <c r="G27" s="7">
        <v>58</v>
      </c>
      <c r="H27" s="7">
        <v>66</v>
      </c>
      <c r="I27" s="7"/>
      <c r="J27" s="7">
        <v>66</v>
      </c>
      <c r="K27" s="7">
        <v>50</v>
      </c>
      <c r="L27" s="7"/>
      <c r="M27" s="7"/>
      <c r="N27" s="7">
        <v>38</v>
      </c>
      <c r="O27" s="7"/>
      <c r="P27" s="7">
        <v>14</v>
      </c>
      <c r="Q27" s="21"/>
      <c r="S27">
        <f t="shared" ref="S27:S35" si="17">AVERAGE(C27,C32)</f>
        <v>86</v>
      </c>
      <c r="T27">
        <f t="shared" ref="T27:T35" si="18">AVERAGE(D27,D32)</f>
        <v>52</v>
      </c>
      <c r="U27">
        <f t="shared" ref="U27:U35" si="19">AVERAGE(E27,E32)</f>
        <v>102</v>
      </c>
      <c r="V27">
        <f t="shared" ref="V27:V35" si="20">AVERAGE(F27,F32)</f>
        <v>57</v>
      </c>
      <c r="W27">
        <f t="shared" ref="W27:W35" si="21">AVERAGE(G27,G32)</f>
        <v>58</v>
      </c>
      <c r="X27">
        <f t="shared" ref="X27:X35" si="22">AVERAGE(H27,H32)</f>
        <v>66</v>
      </c>
      <c r="Y27">
        <f t="shared" ref="Y27:Y35" si="23">AVERAGE(I27,I32)</f>
        <v>52</v>
      </c>
      <c r="Z27">
        <f t="shared" ref="Z27:Z35" si="24">AVERAGE(J27,J32)</f>
        <v>66</v>
      </c>
      <c r="AA27">
        <f t="shared" ref="AA27:AA35" si="25">AVERAGE(K27,K32)</f>
        <v>50</v>
      </c>
      <c r="AB27" t="e">
        <f t="shared" ref="AB27:AB35" si="26">AVERAGE(L27,L32)</f>
        <v>#DIV/0!</v>
      </c>
      <c r="AC27">
        <f t="shared" ref="AC27:AC35" si="27">AVERAGE(M27,M32)</f>
        <v>12</v>
      </c>
      <c r="AD27">
        <f t="shared" ref="AD27:AD35" si="28">AVERAGE(N27,N32)</f>
        <v>38</v>
      </c>
      <c r="AE27" t="e">
        <f t="shared" ref="AE27:AE35" si="29">AVERAGE(O27,O32)</f>
        <v>#DIV/0!</v>
      </c>
      <c r="AF27">
        <f t="shared" ref="AF27:AF35" si="30">AVERAGE(P27,P32)</f>
        <v>14</v>
      </c>
      <c r="AG27" t="e">
        <f t="shared" ref="AG27:AG35" si="31">AVERAGE(Q27,Q32)</f>
        <v>#DIV/0!</v>
      </c>
    </row>
    <row r="28" ht="15.6" spans="1:33">
      <c r="A28" s="14"/>
      <c r="B28" s="6">
        <v>0.625</v>
      </c>
      <c r="C28" s="7">
        <v>146</v>
      </c>
      <c r="D28" s="7"/>
      <c r="E28" s="7">
        <v>60</v>
      </c>
      <c r="F28" s="7">
        <v>14</v>
      </c>
      <c r="G28" s="7"/>
      <c r="H28" s="7">
        <v>12</v>
      </c>
      <c r="I28" s="7">
        <v>28</v>
      </c>
      <c r="J28" s="7"/>
      <c r="K28" s="7"/>
      <c r="L28" s="7">
        <v>83</v>
      </c>
      <c r="M28" s="7">
        <v>24</v>
      </c>
      <c r="N28" s="7"/>
      <c r="O28" s="7"/>
      <c r="P28" s="7">
        <v>37</v>
      </c>
      <c r="Q28" s="21">
        <v>2</v>
      </c>
      <c r="S28">
        <f t="shared" si="17"/>
        <v>146</v>
      </c>
      <c r="T28" t="e">
        <f t="shared" si="18"/>
        <v>#DIV/0!</v>
      </c>
      <c r="U28">
        <f t="shared" si="19"/>
        <v>60</v>
      </c>
      <c r="V28">
        <f t="shared" si="20"/>
        <v>14</v>
      </c>
      <c r="W28">
        <f t="shared" si="21"/>
        <v>10</v>
      </c>
      <c r="X28">
        <f t="shared" si="22"/>
        <v>12</v>
      </c>
      <c r="Y28">
        <f t="shared" si="23"/>
        <v>28</v>
      </c>
      <c r="Z28" t="e">
        <f t="shared" si="24"/>
        <v>#DIV/0!</v>
      </c>
      <c r="AA28">
        <f t="shared" si="25"/>
        <v>82</v>
      </c>
      <c r="AB28">
        <f t="shared" si="26"/>
        <v>83</v>
      </c>
      <c r="AC28">
        <f t="shared" si="27"/>
        <v>24</v>
      </c>
      <c r="AD28">
        <f t="shared" si="28"/>
        <v>68</v>
      </c>
      <c r="AE28">
        <f t="shared" si="29"/>
        <v>30</v>
      </c>
      <c r="AF28">
        <f t="shared" si="30"/>
        <v>37</v>
      </c>
      <c r="AG28">
        <f t="shared" si="31"/>
        <v>2</v>
      </c>
    </row>
    <row r="29" ht="15.6" spans="1:33">
      <c r="A29" s="14"/>
      <c r="B29" s="6">
        <v>0.75</v>
      </c>
      <c r="C29" s="7"/>
      <c r="D29" s="7"/>
      <c r="E29" s="7">
        <v>125</v>
      </c>
      <c r="F29" s="7"/>
      <c r="G29" s="7">
        <v>55</v>
      </c>
      <c r="H29" s="7">
        <v>52</v>
      </c>
      <c r="I29" s="7"/>
      <c r="J29" s="7"/>
      <c r="K29" s="7"/>
      <c r="L29" s="7">
        <v>6</v>
      </c>
      <c r="M29" s="7"/>
      <c r="N29" s="7">
        <v>29</v>
      </c>
      <c r="O29" s="7">
        <v>37</v>
      </c>
      <c r="P29" s="7">
        <v>67</v>
      </c>
      <c r="Q29" s="21"/>
      <c r="S29" t="e">
        <f t="shared" si="17"/>
        <v>#DIV/0!</v>
      </c>
      <c r="T29">
        <f t="shared" si="18"/>
        <v>103</v>
      </c>
      <c r="U29">
        <f t="shared" si="19"/>
        <v>125</v>
      </c>
      <c r="V29" t="e">
        <f t="shared" si="20"/>
        <v>#DIV/0!</v>
      </c>
      <c r="W29">
        <f t="shared" si="21"/>
        <v>55</v>
      </c>
      <c r="X29">
        <f t="shared" si="22"/>
        <v>52</v>
      </c>
      <c r="Y29">
        <f t="shared" si="23"/>
        <v>25</v>
      </c>
      <c r="Z29" t="e">
        <f t="shared" si="24"/>
        <v>#DIV/0!</v>
      </c>
      <c r="AA29">
        <f t="shared" si="25"/>
        <v>3</v>
      </c>
      <c r="AB29">
        <f t="shared" si="26"/>
        <v>6</v>
      </c>
      <c r="AC29">
        <f t="shared" si="27"/>
        <v>11</v>
      </c>
      <c r="AD29">
        <f t="shared" si="28"/>
        <v>29</v>
      </c>
      <c r="AE29">
        <f t="shared" si="29"/>
        <v>37</v>
      </c>
      <c r="AF29">
        <f t="shared" si="30"/>
        <v>67</v>
      </c>
      <c r="AG29">
        <f t="shared" si="31"/>
        <v>3</v>
      </c>
    </row>
    <row r="30" ht="16.35" spans="1:33">
      <c r="A30" s="15"/>
      <c r="B30" s="16">
        <v>0.875</v>
      </c>
      <c r="C30" s="11">
        <v>85</v>
      </c>
      <c r="D30" s="11"/>
      <c r="E30" s="11">
        <v>46</v>
      </c>
      <c r="F30" s="11">
        <v>55</v>
      </c>
      <c r="G30" s="11"/>
      <c r="H30" s="11"/>
      <c r="I30" s="11">
        <v>119</v>
      </c>
      <c r="J30" s="11">
        <v>118</v>
      </c>
      <c r="K30" s="11">
        <v>31</v>
      </c>
      <c r="L30" s="11"/>
      <c r="M30" s="11">
        <v>7</v>
      </c>
      <c r="N30" s="11">
        <v>43</v>
      </c>
      <c r="O30" s="11">
        <v>2</v>
      </c>
      <c r="P30" s="11"/>
      <c r="Q30" s="22">
        <v>1</v>
      </c>
      <c r="S30">
        <f t="shared" si="17"/>
        <v>89.5</v>
      </c>
      <c r="T30" t="e">
        <f t="shared" si="18"/>
        <v>#DIV/0!</v>
      </c>
      <c r="U30">
        <f t="shared" si="19"/>
        <v>42</v>
      </c>
      <c r="V30">
        <f t="shared" si="20"/>
        <v>55</v>
      </c>
      <c r="W30">
        <f t="shared" si="21"/>
        <v>53</v>
      </c>
      <c r="X30">
        <f t="shared" si="22"/>
        <v>47</v>
      </c>
      <c r="Y30">
        <f t="shared" si="23"/>
        <v>119</v>
      </c>
      <c r="Z30">
        <f t="shared" si="24"/>
        <v>118</v>
      </c>
      <c r="AA30">
        <f t="shared" si="25"/>
        <v>31</v>
      </c>
      <c r="AB30">
        <f t="shared" si="26"/>
        <v>31</v>
      </c>
      <c r="AC30">
        <f t="shared" si="27"/>
        <v>7</v>
      </c>
      <c r="AD30">
        <f t="shared" si="28"/>
        <v>49</v>
      </c>
      <c r="AE30">
        <f t="shared" si="29"/>
        <v>2</v>
      </c>
      <c r="AF30">
        <f t="shared" si="30"/>
        <v>9</v>
      </c>
      <c r="AG30">
        <f t="shared" si="31"/>
        <v>1</v>
      </c>
    </row>
    <row r="31" ht="15.6" spans="1:33">
      <c r="A31" s="17" t="s">
        <v>20</v>
      </c>
      <c r="B31" s="3">
        <v>0.375</v>
      </c>
      <c r="C31" s="4">
        <v>78</v>
      </c>
      <c r="D31" s="4">
        <v>72</v>
      </c>
      <c r="E31" s="4"/>
      <c r="F31" s="4"/>
      <c r="G31" s="4">
        <v>43</v>
      </c>
      <c r="H31" s="4"/>
      <c r="I31" s="4"/>
      <c r="J31" s="4"/>
      <c r="K31" s="4">
        <v>32</v>
      </c>
      <c r="L31" s="4"/>
      <c r="M31" s="4"/>
      <c r="N31" s="4"/>
      <c r="O31" s="4"/>
      <c r="P31" s="4">
        <v>34</v>
      </c>
      <c r="Q31" s="20"/>
      <c r="S31">
        <f t="shared" si="17"/>
        <v>78</v>
      </c>
      <c r="T31">
        <f t="shared" si="18"/>
        <v>72</v>
      </c>
      <c r="U31" t="e">
        <f t="shared" si="19"/>
        <v>#DIV/0!</v>
      </c>
      <c r="V31" t="e">
        <f t="shared" si="20"/>
        <v>#DIV/0!</v>
      </c>
      <c r="W31">
        <f t="shared" si="21"/>
        <v>43</v>
      </c>
      <c r="X31" t="e">
        <f t="shared" si="22"/>
        <v>#DIV/0!</v>
      </c>
      <c r="Y31" t="e">
        <f t="shared" si="23"/>
        <v>#DIV/0!</v>
      </c>
      <c r="Z31" t="e">
        <f t="shared" si="24"/>
        <v>#DIV/0!</v>
      </c>
      <c r="AA31">
        <f t="shared" si="25"/>
        <v>32</v>
      </c>
      <c r="AB31" t="e">
        <f t="shared" si="26"/>
        <v>#DIV/0!</v>
      </c>
      <c r="AC31" t="e">
        <f t="shared" si="27"/>
        <v>#DIV/0!</v>
      </c>
      <c r="AD31" t="e">
        <f t="shared" si="28"/>
        <v>#DIV/0!</v>
      </c>
      <c r="AE31" t="e">
        <f t="shared" si="29"/>
        <v>#DIV/0!</v>
      </c>
      <c r="AF31">
        <f t="shared" si="30"/>
        <v>34</v>
      </c>
      <c r="AG31" t="e">
        <f t="shared" si="31"/>
        <v>#DIV/0!</v>
      </c>
    </row>
    <row r="32" ht="15.6" spans="1:33">
      <c r="A32" s="18"/>
      <c r="B32" s="6">
        <v>0.5</v>
      </c>
      <c r="C32" s="7"/>
      <c r="D32" s="7"/>
      <c r="E32" s="7">
        <v>102</v>
      </c>
      <c r="F32" s="7">
        <v>57</v>
      </c>
      <c r="G32" s="7"/>
      <c r="H32" s="7"/>
      <c r="I32" s="7">
        <v>52</v>
      </c>
      <c r="J32" s="7"/>
      <c r="K32" s="7"/>
      <c r="L32" s="7"/>
      <c r="M32" s="7">
        <v>12</v>
      </c>
      <c r="N32" s="7"/>
      <c r="O32" s="7"/>
      <c r="P32" s="7"/>
      <c r="Q32" s="21"/>
      <c r="S32" t="e">
        <f t="shared" si="17"/>
        <v>#DIV/0!</v>
      </c>
      <c r="T32" t="e">
        <f t="shared" si="18"/>
        <v>#DIV/0!</v>
      </c>
      <c r="U32">
        <f t="shared" si="19"/>
        <v>102</v>
      </c>
      <c r="V32">
        <f t="shared" si="20"/>
        <v>57</v>
      </c>
      <c r="W32" t="e">
        <f t="shared" si="21"/>
        <v>#DIV/0!</v>
      </c>
      <c r="X32" t="e">
        <f t="shared" si="22"/>
        <v>#DIV/0!</v>
      </c>
      <c r="Y32">
        <f t="shared" si="23"/>
        <v>52</v>
      </c>
      <c r="Z32" t="e">
        <f t="shared" si="24"/>
        <v>#DIV/0!</v>
      </c>
      <c r="AA32" t="e">
        <f t="shared" si="25"/>
        <v>#DIV/0!</v>
      </c>
      <c r="AB32" t="e">
        <f t="shared" si="26"/>
        <v>#DIV/0!</v>
      </c>
      <c r="AC32">
        <f t="shared" si="27"/>
        <v>12</v>
      </c>
      <c r="AD32" t="e">
        <f t="shared" si="28"/>
        <v>#DIV/0!</v>
      </c>
      <c r="AE32" t="e">
        <f t="shared" si="29"/>
        <v>#DIV/0!</v>
      </c>
      <c r="AF32" t="e">
        <f t="shared" si="30"/>
        <v>#DIV/0!</v>
      </c>
      <c r="AG32" t="e">
        <f t="shared" si="31"/>
        <v>#DIV/0!</v>
      </c>
    </row>
    <row r="33" ht="15.6" spans="1:33">
      <c r="A33" s="18"/>
      <c r="B33" s="6">
        <v>0.625</v>
      </c>
      <c r="C33" s="7"/>
      <c r="D33" s="7"/>
      <c r="E33" s="7"/>
      <c r="F33" s="7"/>
      <c r="G33" s="7">
        <v>10</v>
      </c>
      <c r="H33" s="7"/>
      <c r="I33" s="7"/>
      <c r="J33" s="7"/>
      <c r="K33" s="7">
        <v>82</v>
      </c>
      <c r="L33" s="7"/>
      <c r="M33" s="7"/>
      <c r="N33" s="7">
        <v>68</v>
      </c>
      <c r="O33" s="7">
        <v>30</v>
      </c>
      <c r="P33" s="7"/>
      <c r="Q33" s="21"/>
      <c r="S33" t="e">
        <f t="shared" si="17"/>
        <v>#DIV/0!</v>
      </c>
      <c r="T33" t="e">
        <f t="shared" si="18"/>
        <v>#DIV/0!</v>
      </c>
      <c r="U33" t="e">
        <f t="shared" si="19"/>
        <v>#DIV/0!</v>
      </c>
      <c r="V33" t="e">
        <f t="shared" si="20"/>
        <v>#DIV/0!</v>
      </c>
      <c r="W33">
        <f t="shared" si="21"/>
        <v>10</v>
      </c>
      <c r="X33" t="e">
        <f t="shared" si="22"/>
        <v>#DIV/0!</v>
      </c>
      <c r="Y33" t="e">
        <f t="shared" si="23"/>
        <v>#DIV/0!</v>
      </c>
      <c r="Z33" t="e">
        <f t="shared" si="24"/>
        <v>#DIV/0!</v>
      </c>
      <c r="AA33">
        <f t="shared" si="25"/>
        <v>82</v>
      </c>
      <c r="AB33" t="e">
        <f t="shared" si="26"/>
        <v>#DIV/0!</v>
      </c>
      <c r="AC33" t="e">
        <f t="shared" si="27"/>
        <v>#DIV/0!</v>
      </c>
      <c r="AD33">
        <f t="shared" si="28"/>
        <v>68</v>
      </c>
      <c r="AE33">
        <f t="shared" si="29"/>
        <v>30</v>
      </c>
      <c r="AF33" t="e">
        <f t="shared" si="30"/>
        <v>#DIV/0!</v>
      </c>
      <c r="AG33" t="e">
        <f t="shared" si="31"/>
        <v>#DIV/0!</v>
      </c>
    </row>
    <row r="34" ht="15.6" spans="1:33">
      <c r="A34" s="18"/>
      <c r="B34" s="6">
        <v>0.75</v>
      </c>
      <c r="C34" s="7"/>
      <c r="D34" s="7">
        <v>103</v>
      </c>
      <c r="E34" s="7"/>
      <c r="F34" s="7"/>
      <c r="G34" s="7"/>
      <c r="H34" s="7"/>
      <c r="I34" s="7">
        <v>25</v>
      </c>
      <c r="J34" s="7"/>
      <c r="K34" s="7">
        <v>3</v>
      </c>
      <c r="L34" s="7"/>
      <c r="M34" s="7">
        <v>11</v>
      </c>
      <c r="N34" s="7"/>
      <c r="O34" s="7"/>
      <c r="P34" s="7"/>
      <c r="Q34" s="21">
        <v>3</v>
      </c>
      <c r="S34" t="e">
        <f t="shared" si="17"/>
        <v>#DIV/0!</v>
      </c>
      <c r="T34">
        <f t="shared" si="18"/>
        <v>103</v>
      </c>
      <c r="U34" t="e">
        <f t="shared" si="19"/>
        <v>#DIV/0!</v>
      </c>
      <c r="V34" t="e">
        <f t="shared" si="20"/>
        <v>#DIV/0!</v>
      </c>
      <c r="W34" t="e">
        <f t="shared" si="21"/>
        <v>#DIV/0!</v>
      </c>
      <c r="X34" t="e">
        <f t="shared" si="22"/>
        <v>#DIV/0!</v>
      </c>
      <c r="Y34">
        <f t="shared" si="23"/>
        <v>25</v>
      </c>
      <c r="Z34" t="e">
        <f t="shared" si="24"/>
        <v>#DIV/0!</v>
      </c>
      <c r="AA34">
        <f t="shared" si="25"/>
        <v>3</v>
      </c>
      <c r="AB34" t="e">
        <f t="shared" si="26"/>
        <v>#DIV/0!</v>
      </c>
      <c r="AC34">
        <f t="shared" si="27"/>
        <v>11</v>
      </c>
      <c r="AD34" t="e">
        <f t="shared" si="28"/>
        <v>#DIV/0!</v>
      </c>
      <c r="AE34" t="e">
        <f t="shared" si="29"/>
        <v>#DIV/0!</v>
      </c>
      <c r="AF34" t="e">
        <f t="shared" si="30"/>
        <v>#DIV/0!</v>
      </c>
      <c r="AG34">
        <f t="shared" si="31"/>
        <v>3</v>
      </c>
    </row>
    <row r="35" ht="16.35" spans="1:33">
      <c r="A35" s="19"/>
      <c r="B35" s="16">
        <v>0.875</v>
      </c>
      <c r="C35" s="11">
        <v>94</v>
      </c>
      <c r="D35" s="11"/>
      <c r="E35" s="11">
        <v>38</v>
      </c>
      <c r="F35" s="11"/>
      <c r="G35" s="11">
        <v>53</v>
      </c>
      <c r="H35" s="11">
        <v>47</v>
      </c>
      <c r="I35" s="11"/>
      <c r="J35" s="11"/>
      <c r="K35" s="11"/>
      <c r="L35" s="11">
        <v>31</v>
      </c>
      <c r="M35" s="11"/>
      <c r="N35" s="11">
        <v>55</v>
      </c>
      <c r="O35" s="11"/>
      <c r="P35" s="11">
        <v>9</v>
      </c>
      <c r="Q35" s="22">
        <v>1</v>
      </c>
      <c r="S35">
        <f t="shared" si="17"/>
        <v>94</v>
      </c>
      <c r="T35" t="e">
        <f t="shared" si="18"/>
        <v>#DIV/0!</v>
      </c>
      <c r="U35">
        <f t="shared" si="19"/>
        <v>38</v>
      </c>
      <c r="V35" t="e">
        <f t="shared" si="20"/>
        <v>#DIV/0!</v>
      </c>
      <c r="W35">
        <f t="shared" si="21"/>
        <v>53</v>
      </c>
      <c r="X35">
        <f t="shared" si="22"/>
        <v>47</v>
      </c>
      <c r="Y35" t="e">
        <f t="shared" si="23"/>
        <v>#DIV/0!</v>
      </c>
      <c r="Z35" t="e">
        <f t="shared" si="24"/>
        <v>#DIV/0!</v>
      </c>
      <c r="AA35" t="e">
        <f t="shared" si="25"/>
        <v>#DIV/0!</v>
      </c>
      <c r="AB35">
        <f t="shared" si="26"/>
        <v>31</v>
      </c>
      <c r="AC35" t="e">
        <f t="shared" si="27"/>
        <v>#DIV/0!</v>
      </c>
      <c r="AD35">
        <f t="shared" si="28"/>
        <v>55</v>
      </c>
      <c r="AE35" t="e">
        <f t="shared" si="29"/>
        <v>#DIV/0!</v>
      </c>
      <c r="AF35">
        <f t="shared" si="30"/>
        <v>9</v>
      </c>
      <c r="AG35">
        <f t="shared" si="31"/>
        <v>1</v>
      </c>
    </row>
  </sheetData>
  <mergeCells count="5">
    <mergeCell ref="A2:A9"/>
    <mergeCell ref="A10:A17"/>
    <mergeCell ref="A18:A25"/>
    <mergeCell ref="A26:A30"/>
    <mergeCell ref="A31:A3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6"/>
  <sheetViews>
    <sheetView zoomScale="90" zoomScaleNormal="90" workbookViewId="0">
      <pane ySplit="1" topLeftCell="A2" activePane="bottomLeft" state="frozen"/>
      <selection/>
      <selection pane="bottomLeft" activeCell="B25" sqref="B25"/>
    </sheetView>
  </sheetViews>
  <sheetFormatPr defaultColWidth="8.86111111111111" defaultRowHeight="14.4"/>
  <sheetData>
    <row r="1" ht="15.15" spans="1:17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ht="15.6" spans="1:33">
      <c r="A2" s="1" t="s">
        <v>15</v>
      </c>
      <c r="B2" s="3">
        <v>0.291666666666667</v>
      </c>
      <c r="C2" s="4"/>
      <c r="D2" s="4"/>
      <c r="E2" s="4">
        <v>24</v>
      </c>
      <c r="F2" s="4"/>
      <c r="G2" s="4">
        <v>127</v>
      </c>
      <c r="H2" s="4"/>
      <c r="I2" s="4">
        <v>97</v>
      </c>
      <c r="J2" s="4">
        <v>103</v>
      </c>
      <c r="K2" s="4"/>
      <c r="L2" s="4"/>
      <c r="M2" s="4">
        <v>3</v>
      </c>
      <c r="N2" s="29"/>
      <c r="O2" s="4">
        <v>12</v>
      </c>
      <c r="P2" s="4"/>
      <c r="Q2" s="20">
        <v>11</v>
      </c>
      <c r="S2">
        <f>AVERAGE(C2,C9,C16,C23,C30)</f>
        <v>54.5</v>
      </c>
      <c r="T2">
        <f t="shared" ref="T2:AH2" si="0">AVERAGE(D2,D9,D16,D23,D30)</f>
        <v>54.3333333333333</v>
      </c>
      <c r="U2">
        <f t="shared" si="0"/>
        <v>21.5</v>
      </c>
      <c r="V2">
        <f t="shared" si="0"/>
        <v>54</v>
      </c>
      <c r="W2">
        <f t="shared" si="0"/>
        <v>89.5</v>
      </c>
      <c r="X2">
        <f t="shared" si="0"/>
        <v>47</v>
      </c>
      <c r="Y2">
        <f t="shared" si="0"/>
        <v>101.5</v>
      </c>
      <c r="Z2">
        <f t="shared" si="0"/>
        <v>99.75</v>
      </c>
      <c r="AA2">
        <f t="shared" si="0"/>
        <v>25.5</v>
      </c>
      <c r="AB2">
        <f t="shared" si="0"/>
        <v>31.3333333333333</v>
      </c>
      <c r="AC2">
        <f t="shared" si="0"/>
        <v>3.75</v>
      </c>
      <c r="AE2">
        <f t="shared" si="0"/>
        <v>18</v>
      </c>
      <c r="AF2">
        <f t="shared" si="0"/>
        <v>34</v>
      </c>
      <c r="AG2">
        <f t="shared" si="0"/>
        <v>8.5</v>
      </c>
    </row>
    <row r="3" ht="15.6" spans="1:33">
      <c r="A3" s="5"/>
      <c r="B3" s="6">
        <v>0.375</v>
      </c>
      <c r="C3" s="7">
        <v>68</v>
      </c>
      <c r="D3" s="7"/>
      <c r="E3" s="7">
        <v>66</v>
      </c>
      <c r="F3" s="7">
        <v>3</v>
      </c>
      <c r="G3" s="7">
        <v>8</v>
      </c>
      <c r="H3" s="7"/>
      <c r="I3" s="7">
        <v>6</v>
      </c>
      <c r="J3" s="7"/>
      <c r="K3" s="7"/>
      <c r="L3" s="7">
        <v>157</v>
      </c>
      <c r="M3" s="7"/>
      <c r="N3" s="7">
        <v>49</v>
      </c>
      <c r="O3" s="7">
        <v>22</v>
      </c>
      <c r="P3" s="7">
        <v>3</v>
      </c>
      <c r="Q3" s="21"/>
      <c r="S3">
        <f t="shared" ref="S3:S8" si="1">AVERAGE(C3,C10,C17,C24,C31)</f>
        <v>73</v>
      </c>
      <c r="T3">
        <f t="shared" ref="T3:T8" si="2">AVERAGE(D3,D10,D17,D24,D31)</f>
        <v>72</v>
      </c>
      <c r="U3">
        <f t="shared" ref="U3:U8" si="3">AVERAGE(E3,E10,E17,E24,E31)</f>
        <v>54.75</v>
      </c>
      <c r="V3">
        <f t="shared" ref="V3:V8" si="4">AVERAGE(F3,F10,F17,F24,F31)</f>
        <v>21.3333333333333</v>
      </c>
      <c r="W3">
        <f t="shared" ref="W3:W8" si="5">AVERAGE(G3,G10,G17,G24,G31)</f>
        <v>20.6666666666667</v>
      </c>
      <c r="X3">
        <f t="shared" ref="X3:X8" si="6">AVERAGE(H3,H10,H17,H24,H31)</f>
        <v>27</v>
      </c>
      <c r="Y3">
        <f t="shared" ref="Y3:Y8" si="7">AVERAGE(I3,I10,I17,I24,I31)</f>
        <v>33.5</v>
      </c>
      <c r="Z3">
        <f t="shared" ref="Z3:Z8" si="8">AVERAGE(J3,J10,J17,J24,J31)</f>
        <v>93</v>
      </c>
      <c r="AA3">
        <f t="shared" ref="AA3:AA8" si="9">AVERAGE(K3,K10,K17,K24,K31)</f>
        <v>144</v>
      </c>
      <c r="AB3">
        <f t="shared" ref="AB3:AB8" si="10">AVERAGE(L3,L10,L17,L24,L31)</f>
        <v>103.333333333333</v>
      </c>
      <c r="AC3">
        <f t="shared" ref="AC3:AC8" si="11">AVERAGE(M3,M10,M17,M24,M31)</f>
        <v>28</v>
      </c>
      <c r="AD3">
        <f t="shared" ref="AD3:AD8" si="12">AVERAGE(N3,N10,N17,N24,N31)</f>
        <v>52.6666666666667</v>
      </c>
      <c r="AE3">
        <f t="shared" ref="AE3:AE8" si="13">AVERAGE(O3,O10,O17,O24,O31)</f>
        <v>25.3333333333333</v>
      </c>
      <c r="AF3">
        <f t="shared" ref="AF3:AF8" si="14">AVERAGE(P3,P10,P17,P24,P31)</f>
        <v>12.6666666666667</v>
      </c>
      <c r="AG3">
        <f t="shared" ref="AG3:AG8" si="15">AVERAGE(Q3,Q10,Q17,Q24,Q31)</f>
        <v>16.5</v>
      </c>
    </row>
    <row r="4" ht="15.6" spans="1:33">
      <c r="A4" s="5"/>
      <c r="B4" s="26">
        <v>0.5</v>
      </c>
      <c r="C4">
        <v>41.25</v>
      </c>
      <c r="D4">
        <v>48.25</v>
      </c>
      <c r="E4">
        <v>69</v>
      </c>
      <c r="F4">
        <v>58</v>
      </c>
      <c r="G4">
        <v>86</v>
      </c>
      <c r="H4">
        <v>13.5</v>
      </c>
      <c r="I4">
        <v>56</v>
      </c>
      <c r="J4">
        <v>70.25</v>
      </c>
      <c r="K4">
        <v>110.166666666667</v>
      </c>
      <c r="L4">
        <v>120</v>
      </c>
      <c r="M4">
        <v>32.1666666666667</v>
      </c>
      <c r="N4">
        <v>31.6666666666667</v>
      </c>
      <c r="O4">
        <v>8.75</v>
      </c>
      <c r="P4">
        <v>1.5</v>
      </c>
      <c r="Q4">
        <v>14</v>
      </c>
      <c r="S4">
        <f t="shared" si="1"/>
        <v>52.4375</v>
      </c>
      <c r="T4">
        <f t="shared" si="2"/>
        <v>49.1875</v>
      </c>
      <c r="U4">
        <f t="shared" si="3"/>
        <v>77.25</v>
      </c>
      <c r="V4">
        <f t="shared" si="4"/>
        <v>57.75</v>
      </c>
      <c r="W4">
        <f t="shared" si="5"/>
        <v>79</v>
      </c>
      <c r="X4">
        <f t="shared" si="6"/>
        <v>26.625</v>
      </c>
      <c r="Y4">
        <f t="shared" si="7"/>
        <v>55</v>
      </c>
      <c r="Z4">
        <f t="shared" si="8"/>
        <v>69.1875</v>
      </c>
      <c r="AA4">
        <f t="shared" si="9"/>
        <v>95.125</v>
      </c>
      <c r="AB4">
        <f t="shared" si="10"/>
        <v>120</v>
      </c>
      <c r="AC4">
        <f t="shared" si="11"/>
        <v>27.125</v>
      </c>
      <c r="AD4">
        <f t="shared" si="12"/>
        <v>33.25</v>
      </c>
      <c r="AE4">
        <f t="shared" si="13"/>
        <v>8.75</v>
      </c>
      <c r="AF4">
        <f t="shared" si="14"/>
        <v>4.625</v>
      </c>
      <c r="AG4">
        <f t="shared" si="15"/>
        <v>14</v>
      </c>
    </row>
    <row r="5" ht="15.6" spans="1:33">
      <c r="A5" s="5"/>
      <c r="B5" s="6">
        <v>0.583333333333333</v>
      </c>
      <c r="C5" s="7">
        <v>43</v>
      </c>
      <c r="D5" s="7"/>
      <c r="E5" s="7">
        <v>66</v>
      </c>
      <c r="F5" s="7">
        <v>10</v>
      </c>
      <c r="G5" s="7"/>
      <c r="H5" s="7"/>
      <c r="I5" s="7">
        <v>19</v>
      </c>
      <c r="J5" s="7">
        <v>62</v>
      </c>
      <c r="K5" s="7"/>
      <c r="L5" s="7">
        <v>136</v>
      </c>
      <c r="M5" s="7"/>
      <c r="N5" s="7">
        <v>70</v>
      </c>
      <c r="O5" s="7">
        <v>19</v>
      </c>
      <c r="P5" s="7"/>
      <c r="Q5" s="21">
        <v>35</v>
      </c>
      <c r="S5">
        <f t="shared" si="1"/>
        <v>84.3333333333333</v>
      </c>
      <c r="T5">
        <f t="shared" si="2"/>
        <v>29</v>
      </c>
      <c r="U5">
        <f t="shared" si="3"/>
        <v>63</v>
      </c>
      <c r="V5">
        <f t="shared" si="4"/>
        <v>8.25</v>
      </c>
      <c r="W5">
        <f t="shared" si="5"/>
        <v>10</v>
      </c>
      <c r="X5">
        <f t="shared" si="6"/>
        <v>12</v>
      </c>
      <c r="Y5">
        <f t="shared" si="7"/>
        <v>22</v>
      </c>
      <c r="Z5">
        <f t="shared" si="8"/>
        <v>66.6666666666667</v>
      </c>
      <c r="AA5">
        <f t="shared" si="9"/>
        <v>82</v>
      </c>
      <c r="AB5">
        <f t="shared" si="10"/>
        <v>124</v>
      </c>
      <c r="AC5">
        <f t="shared" si="11"/>
        <v>61</v>
      </c>
      <c r="AD5">
        <f t="shared" si="12"/>
        <v>69</v>
      </c>
      <c r="AE5">
        <f t="shared" si="13"/>
        <v>19.3333333333333</v>
      </c>
      <c r="AF5">
        <f t="shared" si="14"/>
        <v>15.3333333333333</v>
      </c>
      <c r="AG5">
        <f t="shared" si="15"/>
        <v>18.5</v>
      </c>
    </row>
    <row r="6" ht="15.6" spans="1:33">
      <c r="A6" s="5"/>
      <c r="B6" s="6">
        <v>0.75</v>
      </c>
      <c r="C6" s="7">
        <v>36</v>
      </c>
      <c r="D6" s="7">
        <v>99</v>
      </c>
      <c r="E6" s="7"/>
      <c r="F6" s="27"/>
      <c r="G6" s="7">
        <v>80</v>
      </c>
      <c r="H6" s="7">
        <v>65</v>
      </c>
      <c r="I6" s="7"/>
      <c r="J6" s="27"/>
      <c r="K6" s="7">
        <v>33</v>
      </c>
      <c r="L6" s="7"/>
      <c r="M6" s="7">
        <v>59</v>
      </c>
      <c r="N6" s="7"/>
      <c r="O6" s="7"/>
      <c r="P6" s="7">
        <v>45</v>
      </c>
      <c r="Q6" s="21"/>
      <c r="S6">
        <f t="shared" si="1"/>
        <v>36</v>
      </c>
      <c r="T6">
        <f t="shared" si="2"/>
        <v>108</v>
      </c>
      <c r="U6">
        <f t="shared" si="3"/>
        <v>89.6666666666667</v>
      </c>
      <c r="W6">
        <f t="shared" si="5"/>
        <v>67.6666666666667</v>
      </c>
      <c r="X6">
        <f t="shared" si="6"/>
        <v>58.3333333333333</v>
      </c>
      <c r="Y6">
        <f t="shared" si="7"/>
        <v>46</v>
      </c>
      <c r="AA6">
        <f t="shared" si="9"/>
        <v>24.6666666666667</v>
      </c>
      <c r="AB6">
        <f t="shared" si="10"/>
        <v>6</v>
      </c>
      <c r="AC6">
        <f t="shared" si="11"/>
        <v>36</v>
      </c>
      <c r="AD6">
        <f t="shared" si="12"/>
        <v>29</v>
      </c>
      <c r="AE6">
        <f t="shared" si="13"/>
        <v>42.5</v>
      </c>
      <c r="AF6">
        <f t="shared" si="14"/>
        <v>42.25</v>
      </c>
      <c r="AG6">
        <f t="shared" si="15"/>
        <v>4.5</v>
      </c>
    </row>
    <row r="7" ht="15.6" spans="1:33">
      <c r="A7" s="5"/>
      <c r="B7" s="6">
        <v>0.875</v>
      </c>
      <c r="C7" s="7">
        <v>103</v>
      </c>
      <c r="D7" s="27"/>
      <c r="E7" s="7">
        <v>29</v>
      </c>
      <c r="F7" s="7">
        <v>27</v>
      </c>
      <c r="G7" s="7"/>
      <c r="H7" s="7"/>
      <c r="I7" s="7">
        <v>8</v>
      </c>
      <c r="J7" s="7"/>
      <c r="K7" s="7">
        <v>104</v>
      </c>
      <c r="L7" s="7">
        <v>81</v>
      </c>
      <c r="M7" s="7"/>
      <c r="N7" s="7">
        <v>72</v>
      </c>
      <c r="O7" s="7"/>
      <c r="P7" s="7">
        <v>4</v>
      </c>
      <c r="Q7" s="21"/>
      <c r="S7">
        <f t="shared" si="1"/>
        <v>93.75</v>
      </c>
      <c r="U7">
        <f t="shared" si="3"/>
        <v>33</v>
      </c>
      <c r="V7">
        <f t="shared" si="4"/>
        <v>35.6666666666667</v>
      </c>
      <c r="W7">
        <f t="shared" si="5"/>
        <v>62.5</v>
      </c>
      <c r="X7">
        <f t="shared" si="6"/>
        <v>52</v>
      </c>
      <c r="Y7">
        <f t="shared" si="7"/>
        <v>35.75</v>
      </c>
      <c r="Z7">
        <f t="shared" si="8"/>
        <v>91.5</v>
      </c>
      <c r="AA7">
        <f t="shared" si="9"/>
        <v>90.5</v>
      </c>
      <c r="AB7">
        <f t="shared" si="10"/>
        <v>56</v>
      </c>
      <c r="AC7">
        <f t="shared" si="11"/>
        <v>27</v>
      </c>
      <c r="AD7">
        <f t="shared" si="12"/>
        <v>63.25</v>
      </c>
      <c r="AE7">
        <f t="shared" si="13"/>
        <v>2</v>
      </c>
      <c r="AF7">
        <f t="shared" si="14"/>
        <v>6.5</v>
      </c>
      <c r="AG7">
        <f t="shared" si="15"/>
        <v>3.33333333333333</v>
      </c>
    </row>
    <row r="8" ht="16.35" spans="1:33">
      <c r="A8" s="9"/>
      <c r="B8" s="16">
        <v>0.958333333333333</v>
      </c>
      <c r="C8" s="11"/>
      <c r="D8" s="11">
        <v>41</v>
      </c>
      <c r="E8" s="11"/>
      <c r="F8" s="11">
        <v>85</v>
      </c>
      <c r="G8" s="11">
        <v>122</v>
      </c>
      <c r="H8" s="11"/>
      <c r="I8" s="11">
        <v>113</v>
      </c>
      <c r="J8" s="11"/>
      <c r="K8" s="11"/>
      <c r="L8" s="11">
        <v>22</v>
      </c>
      <c r="M8" s="11">
        <v>17</v>
      </c>
      <c r="N8" s="11"/>
      <c r="O8" s="11">
        <v>16</v>
      </c>
      <c r="P8" s="11"/>
      <c r="Q8" s="22">
        <v>13</v>
      </c>
      <c r="S8">
        <f t="shared" si="1"/>
        <v>51.75</v>
      </c>
      <c r="T8">
        <f t="shared" si="2"/>
        <v>46.5</v>
      </c>
      <c r="U8">
        <f t="shared" si="3"/>
        <v>42</v>
      </c>
      <c r="V8">
        <f t="shared" si="4"/>
        <v>73.3333333333333</v>
      </c>
      <c r="W8">
        <f t="shared" si="5"/>
        <v>99</v>
      </c>
      <c r="X8">
        <f t="shared" si="6"/>
        <v>85</v>
      </c>
      <c r="Y8">
        <f t="shared" si="7"/>
        <v>125</v>
      </c>
      <c r="Z8">
        <f t="shared" si="8"/>
        <v>122</v>
      </c>
      <c r="AA8">
        <f t="shared" si="9"/>
        <v>30.5</v>
      </c>
      <c r="AB8">
        <f t="shared" si="10"/>
        <v>22.5</v>
      </c>
      <c r="AC8">
        <f t="shared" si="11"/>
        <v>12</v>
      </c>
      <c r="AD8">
        <f t="shared" si="12"/>
        <v>49.25</v>
      </c>
      <c r="AE8">
        <f t="shared" si="13"/>
        <v>11</v>
      </c>
      <c r="AF8">
        <f t="shared" si="14"/>
        <v>9</v>
      </c>
      <c r="AG8">
        <f t="shared" si="15"/>
        <v>6.8</v>
      </c>
    </row>
    <row r="9" ht="15.6" spans="1:17">
      <c r="A9" s="1" t="s">
        <v>17</v>
      </c>
      <c r="B9" s="3">
        <v>0.291666666666667</v>
      </c>
      <c r="C9" s="4">
        <v>31</v>
      </c>
      <c r="D9" s="4">
        <v>47</v>
      </c>
      <c r="E9" s="4">
        <v>15</v>
      </c>
      <c r="F9" s="4"/>
      <c r="G9" s="4">
        <v>91</v>
      </c>
      <c r="H9" s="4"/>
      <c r="I9" s="4"/>
      <c r="J9" s="4">
        <v>106</v>
      </c>
      <c r="K9" s="4"/>
      <c r="L9" s="4">
        <v>26</v>
      </c>
      <c r="M9" s="4">
        <v>4</v>
      </c>
      <c r="N9" s="4"/>
      <c r="O9" s="4"/>
      <c r="P9" s="4"/>
      <c r="Q9" s="20"/>
    </row>
    <row r="10" ht="15.6" spans="1:17">
      <c r="A10" s="5"/>
      <c r="B10" s="6">
        <v>0.375</v>
      </c>
      <c r="C10" s="7"/>
      <c r="D10" s="7"/>
      <c r="E10" s="7">
        <v>57</v>
      </c>
      <c r="F10" s="7">
        <v>7</v>
      </c>
      <c r="G10" s="7"/>
      <c r="H10" s="7">
        <v>7</v>
      </c>
      <c r="I10" s="7">
        <v>11</v>
      </c>
      <c r="J10" s="7"/>
      <c r="K10" s="7">
        <v>200</v>
      </c>
      <c r="L10" s="7"/>
      <c r="M10" s="7"/>
      <c r="N10" s="7">
        <v>46</v>
      </c>
      <c r="O10" s="7">
        <v>17</v>
      </c>
      <c r="P10" s="7"/>
      <c r="Q10" s="21"/>
    </row>
    <row r="11" ht="15.6" spans="1:17">
      <c r="A11" s="5"/>
      <c r="B11" s="26">
        <v>0.5</v>
      </c>
      <c r="C11">
        <v>41.25</v>
      </c>
      <c r="D11">
        <v>48.25</v>
      </c>
      <c r="E11">
        <v>69</v>
      </c>
      <c r="F11">
        <v>58</v>
      </c>
      <c r="G11">
        <v>86</v>
      </c>
      <c r="H11">
        <v>13.5</v>
      </c>
      <c r="I11">
        <v>56</v>
      </c>
      <c r="J11">
        <v>70.25</v>
      </c>
      <c r="K11">
        <v>110.166666666667</v>
      </c>
      <c r="L11">
        <v>120</v>
      </c>
      <c r="M11">
        <v>32.1666666666667</v>
      </c>
      <c r="N11">
        <v>31.6666666666667</v>
      </c>
      <c r="O11">
        <v>8.75</v>
      </c>
      <c r="P11">
        <v>1.5</v>
      </c>
      <c r="Q11">
        <v>14</v>
      </c>
    </row>
    <row r="12" ht="15.6" spans="1:17">
      <c r="A12" s="5"/>
      <c r="B12" s="6">
        <v>0.583333333333333</v>
      </c>
      <c r="C12" s="7"/>
      <c r="D12" s="7">
        <v>29</v>
      </c>
      <c r="E12" s="7"/>
      <c r="F12" s="7">
        <v>5</v>
      </c>
      <c r="G12" s="7"/>
      <c r="H12" s="7"/>
      <c r="I12" s="7">
        <v>19</v>
      </c>
      <c r="J12" s="7">
        <v>86</v>
      </c>
      <c r="K12" s="7"/>
      <c r="L12" s="7">
        <v>138</v>
      </c>
      <c r="M12" s="7">
        <v>83</v>
      </c>
      <c r="N12" s="7"/>
      <c r="O12" s="7">
        <v>9</v>
      </c>
      <c r="P12" s="7">
        <v>2</v>
      </c>
      <c r="Q12" s="21"/>
    </row>
    <row r="13" ht="15.6" spans="1:17">
      <c r="A13" s="5"/>
      <c r="B13" s="6">
        <v>0.75</v>
      </c>
      <c r="C13" s="7"/>
      <c r="D13" s="7">
        <v>125</v>
      </c>
      <c r="E13" s="7">
        <v>72</v>
      </c>
      <c r="F13" s="27"/>
      <c r="G13" s="7"/>
      <c r="H13" s="7">
        <v>58</v>
      </c>
      <c r="I13" s="7"/>
      <c r="J13" s="7"/>
      <c r="K13" s="7"/>
      <c r="L13" s="7"/>
      <c r="M13" s="7"/>
      <c r="N13" s="7"/>
      <c r="O13" s="7">
        <v>48</v>
      </c>
      <c r="P13" s="7">
        <v>31</v>
      </c>
      <c r="Q13" s="21">
        <v>6</v>
      </c>
    </row>
    <row r="14" ht="15.6" spans="1:17">
      <c r="A14" s="5"/>
      <c r="B14" s="6">
        <v>0.875</v>
      </c>
      <c r="C14" s="7">
        <v>93</v>
      </c>
      <c r="D14" s="7"/>
      <c r="E14" s="7">
        <v>19</v>
      </c>
      <c r="F14" s="7"/>
      <c r="G14" s="7">
        <v>72</v>
      </c>
      <c r="H14" s="7"/>
      <c r="I14" s="7">
        <v>7</v>
      </c>
      <c r="J14" s="7">
        <v>65</v>
      </c>
      <c r="K14" s="7">
        <v>109</v>
      </c>
      <c r="L14" s="7"/>
      <c r="M14" s="7">
        <v>47</v>
      </c>
      <c r="N14" s="7">
        <v>83</v>
      </c>
      <c r="O14" s="7"/>
      <c r="P14" s="7"/>
      <c r="Q14" s="21">
        <v>8</v>
      </c>
    </row>
    <row r="15" ht="16.35" spans="1:17">
      <c r="A15" s="9"/>
      <c r="B15" s="16">
        <v>0.958333333333333</v>
      </c>
      <c r="C15" s="11">
        <v>19</v>
      </c>
      <c r="D15" s="11">
        <v>52</v>
      </c>
      <c r="E15" s="11"/>
      <c r="F15" s="11">
        <v>80</v>
      </c>
      <c r="G15" s="11">
        <v>96</v>
      </c>
      <c r="H15" s="11"/>
      <c r="I15" s="11">
        <v>143</v>
      </c>
      <c r="J15" s="11"/>
      <c r="K15" s="11">
        <v>30</v>
      </c>
      <c r="L15" s="11">
        <v>13</v>
      </c>
      <c r="M15" s="11"/>
      <c r="N15" s="11">
        <v>57</v>
      </c>
      <c r="O15" s="11">
        <v>15</v>
      </c>
      <c r="P15" s="11"/>
      <c r="Q15" s="22">
        <v>11</v>
      </c>
    </row>
    <row r="16" ht="15.6" spans="1:17">
      <c r="A16" s="1" t="s">
        <v>18</v>
      </c>
      <c r="B16" s="3">
        <v>0.291666666666667</v>
      </c>
      <c r="C16" s="4"/>
      <c r="D16" s="4">
        <v>44</v>
      </c>
      <c r="E16" s="4">
        <v>16</v>
      </c>
      <c r="F16" s="4"/>
      <c r="G16" s="4">
        <v>97</v>
      </c>
      <c r="H16" s="4"/>
      <c r="I16" s="4"/>
      <c r="J16" s="4">
        <v>97</v>
      </c>
      <c r="K16" s="4">
        <v>19</v>
      </c>
      <c r="L16" s="4">
        <v>34</v>
      </c>
      <c r="M16" s="4">
        <v>0</v>
      </c>
      <c r="N16" s="4"/>
      <c r="O16" s="4">
        <v>5</v>
      </c>
      <c r="P16" s="4"/>
      <c r="Q16" s="20"/>
    </row>
    <row r="17" ht="15.6" spans="1:17">
      <c r="A17" s="5"/>
      <c r="B17" s="6">
        <v>0.375</v>
      </c>
      <c r="C17" s="7"/>
      <c r="D17" s="7"/>
      <c r="E17" s="7">
        <v>65</v>
      </c>
      <c r="F17" s="7"/>
      <c r="G17" s="7">
        <v>11</v>
      </c>
      <c r="H17" s="7"/>
      <c r="I17" s="7">
        <v>11</v>
      </c>
      <c r="J17" s="7"/>
      <c r="K17" s="7">
        <v>200</v>
      </c>
      <c r="L17" s="7">
        <v>119</v>
      </c>
      <c r="M17" s="7">
        <v>48</v>
      </c>
      <c r="N17" s="7">
        <v>63</v>
      </c>
      <c r="O17" s="7"/>
      <c r="P17" s="7">
        <v>1</v>
      </c>
      <c r="Q17" s="21">
        <v>27</v>
      </c>
    </row>
    <row r="18" ht="15.6" spans="1:17">
      <c r="A18" s="5"/>
      <c r="B18" s="26">
        <v>0.5</v>
      </c>
      <c r="C18">
        <v>41.25</v>
      </c>
      <c r="D18">
        <v>48.25</v>
      </c>
      <c r="E18">
        <v>69</v>
      </c>
      <c r="F18">
        <v>58</v>
      </c>
      <c r="G18">
        <v>86</v>
      </c>
      <c r="H18">
        <v>13.5</v>
      </c>
      <c r="I18">
        <v>56</v>
      </c>
      <c r="J18">
        <v>70.25</v>
      </c>
      <c r="K18">
        <v>110.166666666667</v>
      </c>
      <c r="L18">
        <v>120</v>
      </c>
      <c r="M18">
        <v>32.1666666666667</v>
      </c>
      <c r="N18">
        <v>31.6666666666667</v>
      </c>
      <c r="O18">
        <v>8.75</v>
      </c>
      <c r="P18">
        <v>1.5</v>
      </c>
      <c r="Q18">
        <v>14</v>
      </c>
    </row>
    <row r="19" ht="15.6" spans="1:17">
      <c r="A19" s="5"/>
      <c r="B19" s="6">
        <v>0.583333333333333</v>
      </c>
      <c r="C19" s="7">
        <v>64</v>
      </c>
      <c r="D19" s="7"/>
      <c r="E19" s="7"/>
      <c r="F19" s="7">
        <v>4</v>
      </c>
      <c r="G19" s="7"/>
      <c r="H19" s="7">
        <v>12</v>
      </c>
      <c r="I19" s="7">
        <v>22</v>
      </c>
      <c r="J19" s="7">
        <v>52</v>
      </c>
      <c r="K19" s="7"/>
      <c r="L19" s="7">
        <v>139</v>
      </c>
      <c r="M19" s="7">
        <v>76</v>
      </c>
      <c r="N19" s="7"/>
      <c r="O19" s="7"/>
      <c r="P19" s="7">
        <v>7</v>
      </c>
      <c r="Q19" s="21"/>
    </row>
    <row r="20" ht="15.6" spans="1:17">
      <c r="A20" s="5"/>
      <c r="B20" s="6">
        <v>0.75</v>
      </c>
      <c r="C20" s="7"/>
      <c r="D20" s="7">
        <v>105</v>
      </c>
      <c r="E20" s="7">
        <v>72</v>
      </c>
      <c r="F20" s="27"/>
      <c r="G20" s="7">
        <v>68</v>
      </c>
      <c r="H20" s="7"/>
      <c r="I20" s="7">
        <v>67</v>
      </c>
      <c r="J20" s="7"/>
      <c r="K20" s="7">
        <v>38</v>
      </c>
      <c r="L20" s="7"/>
      <c r="M20" s="7">
        <v>38</v>
      </c>
      <c r="N20" s="7"/>
      <c r="O20" s="7"/>
      <c r="P20" s="7">
        <v>26</v>
      </c>
      <c r="Q20" s="21"/>
    </row>
    <row r="21" ht="15.6" spans="1:17">
      <c r="A21" s="5"/>
      <c r="B21" s="6">
        <v>0.875</v>
      </c>
      <c r="C21" s="7"/>
      <c r="D21" s="7"/>
      <c r="E21" s="7"/>
      <c r="F21" s="7">
        <v>25</v>
      </c>
      <c r="G21" s="7"/>
      <c r="H21" s="7">
        <v>57</v>
      </c>
      <c r="I21" s="7">
        <v>9</v>
      </c>
      <c r="J21" s="7"/>
      <c r="K21" s="7">
        <v>118</v>
      </c>
      <c r="L21" s="7"/>
      <c r="M21" s="7"/>
      <c r="N21" s="7"/>
      <c r="O21" s="7"/>
      <c r="P21" s="7"/>
      <c r="Q21" s="21"/>
    </row>
    <row r="22" ht="16.35" spans="1:17">
      <c r="A22" s="9"/>
      <c r="B22" s="16">
        <v>0.958333333333333</v>
      </c>
      <c r="C22" s="11">
        <v>9</v>
      </c>
      <c r="D22" s="11"/>
      <c r="E22" s="11"/>
      <c r="F22" s="11"/>
      <c r="G22" s="11">
        <v>125</v>
      </c>
      <c r="H22" s="11">
        <v>123</v>
      </c>
      <c r="I22" s="11"/>
      <c r="J22" s="11">
        <v>126</v>
      </c>
      <c r="K22" s="11"/>
      <c r="L22" s="11">
        <v>24</v>
      </c>
      <c r="M22" s="11"/>
      <c r="N22" s="11">
        <v>42</v>
      </c>
      <c r="O22" s="11"/>
      <c r="P22" s="11"/>
      <c r="Q22" s="22">
        <v>8</v>
      </c>
    </row>
    <row r="23" ht="16.35" spans="1:17">
      <c r="A23" s="5"/>
      <c r="B23" s="28">
        <v>0.291666666666667</v>
      </c>
      <c r="C23" s="4"/>
      <c r="D23" s="4"/>
      <c r="E23" s="4">
        <v>31</v>
      </c>
      <c r="F23" s="4">
        <v>54</v>
      </c>
      <c r="G23" s="4"/>
      <c r="H23" s="4">
        <v>47</v>
      </c>
      <c r="I23" s="4">
        <v>106</v>
      </c>
      <c r="J23" s="4">
        <v>93</v>
      </c>
      <c r="K23" s="4"/>
      <c r="L23" s="4">
        <v>34</v>
      </c>
      <c r="M23" s="4">
        <v>8</v>
      </c>
      <c r="N23" s="4"/>
      <c r="O23" s="4">
        <v>37</v>
      </c>
      <c r="P23" s="4"/>
      <c r="Q23" s="20">
        <v>6</v>
      </c>
    </row>
    <row r="24" ht="15.6" spans="1:17">
      <c r="A24" s="13" t="s">
        <v>19</v>
      </c>
      <c r="B24" s="3">
        <v>0.375</v>
      </c>
      <c r="C24" s="4"/>
      <c r="D24" s="4"/>
      <c r="E24" s="4">
        <v>31</v>
      </c>
      <c r="F24" s="4">
        <v>54</v>
      </c>
      <c r="G24" s="4"/>
      <c r="H24" s="4">
        <v>47</v>
      </c>
      <c r="I24" s="4">
        <v>106</v>
      </c>
      <c r="J24" s="4">
        <v>93</v>
      </c>
      <c r="K24" s="4"/>
      <c r="L24" s="4">
        <v>34</v>
      </c>
      <c r="M24" s="4">
        <v>8</v>
      </c>
      <c r="N24" s="4"/>
      <c r="O24" s="4">
        <v>37</v>
      </c>
      <c r="P24" s="4"/>
      <c r="Q24" s="20">
        <v>6</v>
      </c>
    </row>
    <row r="25" ht="15.6" spans="1:17">
      <c r="A25" s="14"/>
      <c r="B25" s="6">
        <v>0.5</v>
      </c>
      <c r="C25" s="7">
        <v>86</v>
      </c>
      <c r="D25" s="7">
        <v>52</v>
      </c>
      <c r="E25" s="7"/>
      <c r="F25" s="7"/>
      <c r="G25" s="7">
        <v>58</v>
      </c>
      <c r="H25" s="7">
        <v>66</v>
      </c>
      <c r="I25" s="7"/>
      <c r="J25" s="7">
        <v>66</v>
      </c>
      <c r="K25" s="7">
        <v>50</v>
      </c>
      <c r="L25" s="7"/>
      <c r="M25" s="7"/>
      <c r="N25" s="7">
        <v>38</v>
      </c>
      <c r="O25" s="7"/>
      <c r="P25" s="7">
        <v>14</v>
      </c>
      <c r="Q25" s="21"/>
    </row>
    <row r="26" ht="15.6" spans="1:17">
      <c r="A26" s="14"/>
      <c r="B26" s="6">
        <v>0.625</v>
      </c>
      <c r="C26" s="7">
        <v>146</v>
      </c>
      <c r="D26" s="7"/>
      <c r="E26" s="7">
        <v>60</v>
      </c>
      <c r="F26" s="7">
        <v>14</v>
      </c>
      <c r="G26" s="7"/>
      <c r="H26" s="7">
        <v>12</v>
      </c>
      <c r="I26" s="7">
        <v>28</v>
      </c>
      <c r="J26" s="7"/>
      <c r="K26" s="7"/>
      <c r="L26" s="7">
        <v>83</v>
      </c>
      <c r="M26" s="7">
        <v>24</v>
      </c>
      <c r="N26" s="7"/>
      <c r="O26" s="7"/>
      <c r="P26" s="7">
        <v>37</v>
      </c>
      <c r="Q26" s="21">
        <v>2</v>
      </c>
    </row>
    <row r="27" ht="15.6" spans="1:17">
      <c r="A27" s="14"/>
      <c r="B27" s="6">
        <v>0.75</v>
      </c>
      <c r="C27" s="7"/>
      <c r="D27" s="7"/>
      <c r="E27" s="7">
        <v>125</v>
      </c>
      <c r="F27" s="27"/>
      <c r="G27" s="7">
        <v>55</v>
      </c>
      <c r="H27" s="7">
        <v>52</v>
      </c>
      <c r="I27" s="7"/>
      <c r="J27" s="7"/>
      <c r="K27" s="7"/>
      <c r="L27" s="7">
        <v>6</v>
      </c>
      <c r="M27" s="7"/>
      <c r="N27" s="7">
        <v>29</v>
      </c>
      <c r="O27" s="7">
        <v>37</v>
      </c>
      <c r="P27" s="7">
        <v>67</v>
      </c>
      <c r="Q27" s="21"/>
    </row>
    <row r="28" ht="16.35" spans="1:17">
      <c r="A28" s="15"/>
      <c r="B28" s="16">
        <v>0.875</v>
      </c>
      <c r="C28" s="11">
        <v>85</v>
      </c>
      <c r="D28" s="11"/>
      <c r="E28" s="11">
        <v>46</v>
      </c>
      <c r="F28" s="11">
        <v>55</v>
      </c>
      <c r="G28" s="11"/>
      <c r="H28" s="11"/>
      <c r="I28" s="11">
        <v>119</v>
      </c>
      <c r="J28" s="11">
        <v>118</v>
      </c>
      <c r="K28" s="11">
        <v>31</v>
      </c>
      <c r="L28" s="11"/>
      <c r="M28" s="11">
        <v>7</v>
      </c>
      <c r="N28" s="11">
        <v>43</v>
      </c>
      <c r="O28" s="11">
        <v>2</v>
      </c>
      <c r="P28" s="11"/>
      <c r="Q28" s="22">
        <v>1</v>
      </c>
    </row>
    <row r="29" ht="16.35" spans="1:17">
      <c r="A29" s="14"/>
      <c r="B29" s="28">
        <v>0.958333333333333</v>
      </c>
      <c r="C29" s="11">
        <v>85</v>
      </c>
      <c r="D29" s="11"/>
      <c r="E29" s="11">
        <v>46</v>
      </c>
      <c r="F29" s="11">
        <v>55</v>
      </c>
      <c r="G29" s="11"/>
      <c r="H29" s="11"/>
      <c r="I29" s="11">
        <v>119</v>
      </c>
      <c r="J29" s="11">
        <v>118</v>
      </c>
      <c r="K29" s="11">
        <v>31</v>
      </c>
      <c r="L29" s="11"/>
      <c r="M29" s="11">
        <v>7</v>
      </c>
      <c r="N29" s="11">
        <v>43</v>
      </c>
      <c r="O29" s="11">
        <v>2</v>
      </c>
      <c r="P29" s="11"/>
      <c r="Q29" s="22">
        <v>1</v>
      </c>
    </row>
    <row r="30" ht="16.35" spans="1:17">
      <c r="A30" s="14"/>
      <c r="B30" s="28">
        <v>0.291666666666667</v>
      </c>
      <c r="C30" s="4">
        <v>78</v>
      </c>
      <c r="D30" s="4">
        <v>72</v>
      </c>
      <c r="E30" s="4"/>
      <c r="F30" s="4"/>
      <c r="G30" s="4">
        <v>43</v>
      </c>
      <c r="H30" s="4"/>
      <c r="I30" s="4"/>
      <c r="J30" s="4"/>
      <c r="K30" s="4">
        <v>32</v>
      </c>
      <c r="L30" s="4"/>
      <c r="M30" s="4"/>
      <c r="N30" s="4"/>
      <c r="O30" s="4"/>
      <c r="P30" s="4">
        <v>34</v>
      </c>
      <c r="Q30" s="20"/>
    </row>
    <row r="31" ht="15.6" spans="1:17">
      <c r="A31" s="17" t="s">
        <v>20</v>
      </c>
      <c r="B31" s="3">
        <v>0.375</v>
      </c>
      <c r="C31" s="4">
        <v>78</v>
      </c>
      <c r="D31" s="4">
        <v>72</v>
      </c>
      <c r="E31" s="4"/>
      <c r="F31" s="4"/>
      <c r="G31" s="4">
        <v>43</v>
      </c>
      <c r="H31" s="4"/>
      <c r="I31" s="4"/>
      <c r="J31" s="4"/>
      <c r="K31" s="4">
        <v>32</v>
      </c>
      <c r="L31" s="4"/>
      <c r="M31" s="4"/>
      <c r="N31" s="4"/>
      <c r="O31" s="4"/>
      <c r="P31" s="4">
        <v>34</v>
      </c>
      <c r="Q31" s="20"/>
    </row>
    <row r="32" ht="15.6" spans="1:17">
      <c r="A32" s="18"/>
      <c r="B32" s="6">
        <v>0.5</v>
      </c>
      <c r="C32" s="7"/>
      <c r="D32" s="7"/>
      <c r="E32" s="7">
        <v>102</v>
      </c>
      <c r="F32" s="7">
        <v>57</v>
      </c>
      <c r="G32" s="7"/>
      <c r="H32" s="7"/>
      <c r="I32" s="7">
        <v>52</v>
      </c>
      <c r="J32" s="7"/>
      <c r="K32" s="7"/>
      <c r="L32" s="7"/>
      <c r="M32" s="7">
        <v>12</v>
      </c>
      <c r="N32" s="7"/>
      <c r="O32" s="7"/>
      <c r="P32" s="7"/>
      <c r="Q32" s="21"/>
    </row>
    <row r="33" ht="15.6" spans="1:17">
      <c r="A33" s="18"/>
      <c r="B33" s="6">
        <v>0.625</v>
      </c>
      <c r="C33" s="7"/>
      <c r="D33" s="7"/>
      <c r="E33" s="7"/>
      <c r="F33" s="7"/>
      <c r="G33" s="7">
        <v>10</v>
      </c>
      <c r="H33" s="7"/>
      <c r="I33" s="7"/>
      <c r="J33" s="7"/>
      <c r="K33" s="7">
        <v>82</v>
      </c>
      <c r="L33" s="7"/>
      <c r="M33" s="7"/>
      <c r="N33" s="7">
        <v>68</v>
      </c>
      <c r="O33" s="7">
        <v>30</v>
      </c>
      <c r="P33" s="7"/>
      <c r="Q33" s="21"/>
    </row>
    <row r="34" ht="15.6" spans="1:17">
      <c r="A34" s="18"/>
      <c r="B34" s="6">
        <v>0.75</v>
      </c>
      <c r="C34" s="7"/>
      <c r="D34" s="7">
        <v>103</v>
      </c>
      <c r="E34" s="7"/>
      <c r="F34" s="27"/>
      <c r="G34" s="7"/>
      <c r="H34" s="7"/>
      <c r="I34" s="7">
        <v>25</v>
      </c>
      <c r="J34" s="7"/>
      <c r="K34" s="7">
        <v>3</v>
      </c>
      <c r="L34" s="7"/>
      <c r="M34" s="7">
        <v>11</v>
      </c>
      <c r="N34" s="7"/>
      <c r="O34" s="7"/>
      <c r="P34" s="7"/>
      <c r="Q34" s="21">
        <v>3</v>
      </c>
    </row>
    <row r="35" ht="16.35" spans="1:17">
      <c r="A35" s="19"/>
      <c r="B35" s="16">
        <v>0.875</v>
      </c>
      <c r="C35" s="11">
        <v>94</v>
      </c>
      <c r="D35" s="11"/>
      <c r="E35" s="11">
        <v>38</v>
      </c>
      <c r="F35" s="11"/>
      <c r="G35" s="11">
        <v>53</v>
      </c>
      <c r="H35" s="11">
        <v>47</v>
      </c>
      <c r="I35" s="11"/>
      <c r="J35" s="11"/>
      <c r="K35" s="11"/>
      <c r="L35" s="11">
        <v>31</v>
      </c>
      <c r="M35" s="11"/>
      <c r="N35" s="11">
        <v>55</v>
      </c>
      <c r="O35" s="11"/>
      <c r="P35" s="11">
        <v>9</v>
      </c>
      <c r="Q35" s="22">
        <v>1</v>
      </c>
    </row>
    <row r="36" ht="16.35" spans="2:17">
      <c r="B36" s="16">
        <v>0.958333333333333</v>
      </c>
      <c r="C36" s="11">
        <v>94</v>
      </c>
      <c r="D36" s="11"/>
      <c r="E36" s="11">
        <v>38</v>
      </c>
      <c r="F36" s="11"/>
      <c r="G36" s="11">
        <v>53</v>
      </c>
      <c r="H36" s="11">
        <v>47</v>
      </c>
      <c r="I36" s="11"/>
      <c r="J36" s="11"/>
      <c r="K36" s="11"/>
      <c r="L36" s="11">
        <v>31</v>
      </c>
      <c r="M36" s="11"/>
      <c r="N36" s="11">
        <v>55</v>
      </c>
      <c r="O36" s="11"/>
      <c r="P36" s="11">
        <v>9</v>
      </c>
      <c r="Q36" s="22">
        <v>1</v>
      </c>
    </row>
  </sheetData>
  <mergeCells count="5">
    <mergeCell ref="A2:A8"/>
    <mergeCell ref="A9:A15"/>
    <mergeCell ref="A16:A22"/>
    <mergeCell ref="A24:A28"/>
    <mergeCell ref="A31:A3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zoomScale="110" zoomScaleNormal="110" workbookViewId="0">
      <selection activeCell="R1" sqref="R1"/>
    </sheetView>
  </sheetViews>
  <sheetFormatPr defaultColWidth="9" defaultRowHeight="14.4"/>
  <sheetData>
    <row r="1" ht="15.15" spans="1:18">
      <c r="A1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R1" t="s">
        <v>22</v>
      </c>
    </row>
    <row r="2" ht="15.6" spans="1:18">
      <c r="A2" s="3">
        <v>0.291666666666667</v>
      </c>
      <c r="B2">
        <v>54.5</v>
      </c>
      <c r="C2">
        <v>54.3333333333333</v>
      </c>
      <c r="D2">
        <v>21.5</v>
      </c>
      <c r="E2">
        <v>54</v>
      </c>
      <c r="F2">
        <v>89.5</v>
      </c>
      <c r="G2">
        <v>47</v>
      </c>
      <c r="H2">
        <v>101.5</v>
      </c>
      <c r="I2">
        <v>99.75</v>
      </c>
      <c r="J2">
        <v>25.5</v>
      </c>
      <c r="K2">
        <v>31.3333333333333</v>
      </c>
      <c r="L2">
        <v>3.75</v>
      </c>
      <c r="M2" s="23">
        <f>AVERAGE(M8,M3)</f>
        <v>50.9583333333333</v>
      </c>
      <c r="N2">
        <v>18</v>
      </c>
      <c r="O2">
        <v>34</v>
      </c>
      <c r="P2">
        <v>8.5</v>
      </c>
      <c r="R2">
        <f>SUM(B2:P2)</f>
        <v>694.125</v>
      </c>
    </row>
    <row r="3" ht="15.6" spans="1:18">
      <c r="A3" s="8">
        <v>0.375</v>
      </c>
      <c r="B3">
        <v>73</v>
      </c>
      <c r="C3">
        <v>72</v>
      </c>
      <c r="D3">
        <v>54.75</v>
      </c>
      <c r="E3">
        <v>21.3333333333333</v>
      </c>
      <c r="F3">
        <v>20.6666666666667</v>
      </c>
      <c r="G3">
        <v>27</v>
      </c>
      <c r="H3">
        <v>33.5</v>
      </c>
      <c r="I3">
        <v>93</v>
      </c>
      <c r="J3">
        <v>144</v>
      </c>
      <c r="K3">
        <v>103.333333333333</v>
      </c>
      <c r="L3">
        <v>28</v>
      </c>
      <c r="M3">
        <v>52.6666666666667</v>
      </c>
      <c r="N3">
        <v>25.3333333333333</v>
      </c>
      <c r="O3">
        <v>12.6666666666667</v>
      </c>
      <c r="P3">
        <v>16.5</v>
      </c>
      <c r="R3">
        <f>SUM(B3:P3)</f>
        <v>777.75</v>
      </c>
    </row>
    <row r="4" ht="15.6" spans="1:18">
      <c r="A4" s="24">
        <v>0.5</v>
      </c>
      <c r="B4">
        <v>52.4375</v>
      </c>
      <c r="C4">
        <v>49.1875</v>
      </c>
      <c r="D4">
        <v>77.25</v>
      </c>
      <c r="E4">
        <v>57.75</v>
      </c>
      <c r="F4">
        <v>79</v>
      </c>
      <c r="G4">
        <v>26.625</v>
      </c>
      <c r="H4">
        <v>55</v>
      </c>
      <c r="I4">
        <v>69.1875</v>
      </c>
      <c r="J4">
        <v>95.125</v>
      </c>
      <c r="K4">
        <v>120</v>
      </c>
      <c r="L4">
        <v>27.125</v>
      </c>
      <c r="M4">
        <v>33.25</v>
      </c>
      <c r="N4">
        <v>8.75</v>
      </c>
      <c r="O4">
        <v>4.625</v>
      </c>
      <c r="P4">
        <v>14</v>
      </c>
      <c r="R4">
        <f t="shared" ref="R4:R8" si="0">SUM(B4:P4)</f>
        <v>769.3125</v>
      </c>
    </row>
    <row r="5" ht="15.6" spans="1:18">
      <c r="A5" s="8">
        <v>0.583333333333333</v>
      </c>
      <c r="B5">
        <v>84.3333333333333</v>
      </c>
      <c r="C5">
        <v>29</v>
      </c>
      <c r="D5">
        <v>63</v>
      </c>
      <c r="E5">
        <v>8.25</v>
      </c>
      <c r="F5">
        <v>10</v>
      </c>
      <c r="G5">
        <v>12</v>
      </c>
      <c r="H5">
        <v>22</v>
      </c>
      <c r="I5">
        <v>66.6666666666667</v>
      </c>
      <c r="J5">
        <v>82</v>
      </c>
      <c r="K5">
        <v>124</v>
      </c>
      <c r="L5">
        <v>61</v>
      </c>
      <c r="M5">
        <v>69</v>
      </c>
      <c r="N5">
        <v>19.3333333333333</v>
      </c>
      <c r="O5">
        <v>15.3333333333333</v>
      </c>
      <c r="P5">
        <v>18.5</v>
      </c>
      <c r="R5">
        <f t="shared" si="0"/>
        <v>684.416666666667</v>
      </c>
    </row>
    <row r="6" ht="15.6" spans="1:18">
      <c r="A6" s="6">
        <v>0.75</v>
      </c>
      <c r="B6">
        <v>36</v>
      </c>
      <c r="C6">
        <v>108</v>
      </c>
      <c r="D6">
        <v>89.6666666666667</v>
      </c>
      <c r="E6" s="23">
        <f>AVERAGE(E5,E7)</f>
        <v>21.9583333333333</v>
      </c>
      <c r="F6">
        <v>67.6666666666667</v>
      </c>
      <c r="G6">
        <v>58.3333333333333</v>
      </c>
      <c r="H6">
        <v>46</v>
      </c>
      <c r="I6" s="23">
        <f>AVERAGE(I5,I7)</f>
        <v>79.0833333333333</v>
      </c>
      <c r="J6">
        <v>24.6666666666667</v>
      </c>
      <c r="K6">
        <v>6</v>
      </c>
      <c r="L6">
        <v>36</v>
      </c>
      <c r="M6">
        <v>29</v>
      </c>
      <c r="N6">
        <v>42.5</v>
      </c>
      <c r="O6">
        <v>42.25</v>
      </c>
      <c r="P6">
        <v>4.5</v>
      </c>
      <c r="R6">
        <f t="shared" si="0"/>
        <v>691.625</v>
      </c>
    </row>
    <row r="7" ht="15.6" spans="1:18">
      <c r="A7" s="6">
        <v>0.875</v>
      </c>
      <c r="B7">
        <v>93.75</v>
      </c>
      <c r="C7" s="23">
        <f>AVERAGE(C6,C8)</f>
        <v>77.25</v>
      </c>
      <c r="D7">
        <v>33</v>
      </c>
      <c r="E7">
        <v>35.6666666666667</v>
      </c>
      <c r="F7">
        <v>62.5</v>
      </c>
      <c r="G7">
        <v>52</v>
      </c>
      <c r="H7">
        <v>35.75</v>
      </c>
      <c r="I7">
        <v>91.5</v>
      </c>
      <c r="J7">
        <v>90.5</v>
      </c>
      <c r="K7">
        <v>56</v>
      </c>
      <c r="L7">
        <v>27</v>
      </c>
      <c r="M7">
        <v>63.25</v>
      </c>
      <c r="N7">
        <v>2</v>
      </c>
      <c r="O7">
        <v>6.5</v>
      </c>
      <c r="P7">
        <v>3.33333333333333</v>
      </c>
      <c r="R7">
        <f t="shared" si="0"/>
        <v>730</v>
      </c>
    </row>
    <row r="8" ht="16.35" spans="1:18">
      <c r="A8" s="10">
        <v>0.958333333333333</v>
      </c>
      <c r="B8">
        <v>51.75</v>
      </c>
      <c r="C8">
        <v>46.5</v>
      </c>
      <c r="D8">
        <v>42</v>
      </c>
      <c r="E8">
        <v>73.3333333333333</v>
      </c>
      <c r="F8">
        <v>99</v>
      </c>
      <c r="G8">
        <v>85</v>
      </c>
      <c r="H8">
        <v>125</v>
      </c>
      <c r="I8">
        <v>122</v>
      </c>
      <c r="J8">
        <v>30.5</v>
      </c>
      <c r="K8">
        <v>22.5</v>
      </c>
      <c r="L8">
        <v>12</v>
      </c>
      <c r="M8">
        <v>49.25</v>
      </c>
      <c r="N8">
        <v>11</v>
      </c>
      <c r="O8">
        <v>9</v>
      </c>
      <c r="P8">
        <v>6.8</v>
      </c>
      <c r="R8">
        <f t="shared" si="0"/>
        <v>785.633333333333</v>
      </c>
    </row>
    <row r="9" ht="16.35" spans="1:1">
      <c r="A9" s="16"/>
    </row>
    <row r="10" spans="17:17">
      <c r="Q10" s="25"/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5"/>
  <sheetViews>
    <sheetView zoomScale="94" zoomScaleNormal="94" workbookViewId="0">
      <pane ySplit="1" topLeftCell="A11" activePane="bottomLeft" state="frozen"/>
      <selection/>
      <selection pane="bottomLeft" activeCell="W17" sqref="W17"/>
    </sheetView>
  </sheetViews>
  <sheetFormatPr defaultColWidth="8.86111111111111" defaultRowHeight="14.4"/>
  <sheetData>
    <row r="1" ht="15.15" spans="1:17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ht="15.6" spans="1:17">
      <c r="A2" s="1" t="s">
        <v>15</v>
      </c>
      <c r="B2" s="3">
        <v>0.3125</v>
      </c>
      <c r="C2" s="4"/>
      <c r="D2" s="4"/>
      <c r="E2" s="4">
        <v>24</v>
      </c>
      <c r="F2" s="4"/>
      <c r="G2" s="4">
        <v>127</v>
      </c>
      <c r="H2" s="4"/>
      <c r="I2" s="4">
        <v>97</v>
      </c>
      <c r="J2" s="4">
        <v>103</v>
      </c>
      <c r="K2" s="4"/>
      <c r="L2" s="4"/>
      <c r="M2" s="4">
        <v>3</v>
      </c>
      <c r="N2" s="4"/>
      <c r="O2" s="4">
        <v>12</v>
      </c>
      <c r="P2" s="4"/>
      <c r="Q2" s="20">
        <v>11</v>
      </c>
    </row>
    <row r="3" ht="15.6" spans="1:34">
      <c r="A3" s="5"/>
      <c r="B3" s="6">
        <v>0.368055555555556</v>
      </c>
      <c r="C3" s="7">
        <v>68</v>
      </c>
      <c r="D3" s="7"/>
      <c r="E3" s="7">
        <v>66</v>
      </c>
      <c r="F3" s="7">
        <v>3</v>
      </c>
      <c r="G3" s="7">
        <v>8</v>
      </c>
      <c r="H3" s="7"/>
      <c r="I3" s="7">
        <v>6</v>
      </c>
      <c r="J3" s="7"/>
      <c r="K3" s="7"/>
      <c r="L3" s="7">
        <v>157</v>
      </c>
      <c r="M3" s="7"/>
      <c r="N3" s="7">
        <v>49</v>
      </c>
      <c r="O3" s="7">
        <v>22</v>
      </c>
      <c r="P3" s="7">
        <v>3</v>
      </c>
      <c r="Q3" s="21"/>
      <c r="S3">
        <f>AVERAGE(C3,C11,C19)</f>
        <v>68</v>
      </c>
      <c r="U3">
        <f t="shared" ref="T3:AG3" si="0">AVERAGE(E3,E11,E19)</f>
        <v>62.6666666666667</v>
      </c>
      <c r="V3">
        <f t="shared" si="0"/>
        <v>5</v>
      </c>
      <c r="W3">
        <f t="shared" si="0"/>
        <v>9.5</v>
      </c>
      <c r="X3">
        <f t="shared" si="0"/>
        <v>7</v>
      </c>
      <c r="Y3">
        <f t="shared" si="0"/>
        <v>9.33333333333333</v>
      </c>
      <c r="AB3">
        <f t="shared" si="0"/>
        <v>138</v>
      </c>
      <c r="AC3">
        <f t="shared" si="0"/>
        <v>48</v>
      </c>
      <c r="AD3">
        <f t="shared" si="0"/>
        <v>52.6666666666667</v>
      </c>
      <c r="AE3">
        <f t="shared" si="0"/>
        <v>19.5</v>
      </c>
      <c r="AF3">
        <f t="shared" si="0"/>
        <v>2</v>
      </c>
      <c r="AG3">
        <f t="shared" si="0"/>
        <v>27</v>
      </c>
      <c r="AH3">
        <f>SUM(S3:AG3)</f>
        <v>448.666666666667</v>
      </c>
    </row>
    <row r="4" ht="15.6" spans="1:34">
      <c r="A4" s="5"/>
      <c r="B4" s="8">
        <v>0.465277777777778</v>
      </c>
      <c r="C4" s="7"/>
      <c r="D4" s="7"/>
      <c r="E4" s="7"/>
      <c r="F4" s="7">
        <v>5</v>
      </c>
      <c r="G4" s="7">
        <v>19</v>
      </c>
      <c r="H4" s="7">
        <v>11</v>
      </c>
      <c r="I4" s="7">
        <v>15</v>
      </c>
      <c r="J4" s="7">
        <v>59</v>
      </c>
      <c r="K4" s="7" t="s">
        <v>16</v>
      </c>
      <c r="L4" s="7"/>
      <c r="M4" s="7">
        <v>57</v>
      </c>
      <c r="N4" s="7"/>
      <c r="O4" s="7"/>
      <c r="P4" s="7"/>
      <c r="Q4" s="21">
        <v>25</v>
      </c>
      <c r="S4">
        <f>AVERAGE(C4,C12,C20)</f>
        <v>54.5</v>
      </c>
      <c r="T4">
        <f t="shared" ref="T4:AG4" si="1">AVERAGE(D4,D12,D20)</f>
        <v>30.5</v>
      </c>
      <c r="U4">
        <f t="shared" si="1"/>
        <v>68</v>
      </c>
      <c r="V4">
        <f t="shared" si="1"/>
        <v>6</v>
      </c>
      <c r="W4">
        <f t="shared" si="1"/>
        <v>19</v>
      </c>
      <c r="X4">
        <f t="shared" si="1"/>
        <v>13.5</v>
      </c>
      <c r="Y4">
        <f t="shared" si="1"/>
        <v>19</v>
      </c>
      <c r="Z4">
        <f t="shared" si="1"/>
        <v>59</v>
      </c>
      <c r="AB4">
        <f t="shared" si="1"/>
        <v>120</v>
      </c>
      <c r="AC4">
        <f t="shared" si="1"/>
        <v>57</v>
      </c>
      <c r="AD4">
        <f t="shared" si="1"/>
        <v>61</v>
      </c>
      <c r="AE4">
        <f t="shared" si="1"/>
        <v>16.5</v>
      </c>
      <c r="AF4">
        <f t="shared" si="1"/>
        <v>0</v>
      </c>
      <c r="AG4">
        <f t="shared" si="1"/>
        <v>25</v>
      </c>
      <c r="AH4">
        <f>SUM(S4:AG4)</f>
        <v>549</v>
      </c>
    </row>
    <row r="5" ht="15.6" spans="1:17">
      <c r="A5" s="5"/>
      <c r="B5" s="8">
        <v>0.513888888888889</v>
      </c>
      <c r="C5" s="7"/>
      <c r="D5" s="7">
        <v>66</v>
      </c>
      <c r="E5" s="7">
        <v>77</v>
      </c>
      <c r="F5" s="7"/>
      <c r="G5" s="7">
        <v>122</v>
      </c>
      <c r="H5" s="7"/>
      <c r="I5" s="7">
        <v>93</v>
      </c>
      <c r="J5" s="7"/>
      <c r="K5" s="7">
        <v>18</v>
      </c>
      <c r="L5" s="7"/>
      <c r="M5" s="7">
        <v>6</v>
      </c>
      <c r="N5" s="7">
        <v>2</v>
      </c>
      <c r="O5" s="7"/>
      <c r="P5" s="7">
        <v>3</v>
      </c>
      <c r="Q5" s="21"/>
    </row>
    <row r="6" ht="15.6" spans="1:17">
      <c r="A6" s="5"/>
      <c r="B6" s="6">
        <v>0.576388888888889</v>
      </c>
      <c r="C6" s="7">
        <v>43</v>
      </c>
      <c r="D6" s="7"/>
      <c r="E6" s="7">
        <v>66</v>
      </c>
      <c r="F6" s="7">
        <v>10</v>
      </c>
      <c r="G6" s="7"/>
      <c r="H6" s="7"/>
      <c r="I6" s="7">
        <v>19</v>
      </c>
      <c r="J6" s="7">
        <v>62</v>
      </c>
      <c r="K6" s="7"/>
      <c r="L6" s="7">
        <v>136</v>
      </c>
      <c r="M6" s="7"/>
      <c r="N6" s="7">
        <v>70</v>
      </c>
      <c r="O6" s="7">
        <v>19</v>
      </c>
      <c r="P6" s="7"/>
      <c r="Q6" s="21">
        <v>35</v>
      </c>
    </row>
    <row r="7" ht="15.6" spans="1:17">
      <c r="A7" s="5"/>
      <c r="B7" s="6">
        <v>0.75</v>
      </c>
      <c r="C7" s="7">
        <v>36</v>
      </c>
      <c r="D7" s="7">
        <v>99</v>
      </c>
      <c r="E7" s="7"/>
      <c r="F7" s="7"/>
      <c r="G7" s="7">
        <v>80</v>
      </c>
      <c r="H7" s="7">
        <v>65</v>
      </c>
      <c r="I7" s="7"/>
      <c r="J7" s="7"/>
      <c r="K7" s="7">
        <v>33</v>
      </c>
      <c r="L7" s="7"/>
      <c r="M7" s="7">
        <v>59</v>
      </c>
      <c r="N7" s="7"/>
      <c r="O7" s="7"/>
      <c r="P7" s="7">
        <v>45</v>
      </c>
      <c r="Q7" s="21"/>
    </row>
    <row r="8" ht="15.6" spans="1:17">
      <c r="A8" s="5"/>
      <c r="B8" s="6">
        <v>0.888888888888889</v>
      </c>
      <c r="C8" s="7">
        <v>103</v>
      </c>
      <c r="D8" s="7"/>
      <c r="E8" s="7">
        <v>29</v>
      </c>
      <c r="F8" s="7">
        <v>27</v>
      </c>
      <c r="G8" s="7"/>
      <c r="H8" s="7"/>
      <c r="I8" s="7">
        <v>8</v>
      </c>
      <c r="J8" s="7"/>
      <c r="K8" s="7">
        <v>104</v>
      </c>
      <c r="L8" s="7">
        <v>81</v>
      </c>
      <c r="M8" s="7"/>
      <c r="N8" s="7">
        <v>72</v>
      </c>
      <c r="O8" s="7"/>
      <c r="P8" s="7">
        <v>4</v>
      </c>
      <c r="Q8" s="21"/>
    </row>
    <row r="9" ht="16.35" spans="1:34">
      <c r="A9" s="9"/>
      <c r="B9" s="10">
        <v>0.958333333333333</v>
      </c>
      <c r="C9" s="11"/>
      <c r="D9" s="11">
        <v>41</v>
      </c>
      <c r="E9" s="12"/>
      <c r="F9" s="11">
        <v>85</v>
      </c>
      <c r="G9" s="11">
        <v>122</v>
      </c>
      <c r="H9" s="11"/>
      <c r="I9" s="11">
        <v>113</v>
      </c>
      <c r="J9" s="11"/>
      <c r="K9" s="11"/>
      <c r="L9" s="11">
        <v>22</v>
      </c>
      <c r="M9" s="11">
        <v>17</v>
      </c>
      <c r="N9" s="11"/>
      <c r="O9" s="11">
        <v>16</v>
      </c>
      <c r="P9" s="12"/>
      <c r="Q9" s="22">
        <v>13</v>
      </c>
      <c r="S9">
        <f>AVERAGE(C9,C17,C25)</f>
        <v>14</v>
      </c>
      <c r="T9">
        <f t="shared" ref="T9:AG9" si="2">AVERAGE(D9,D17,D25)</f>
        <v>46.5</v>
      </c>
      <c r="U9" s="23">
        <v>24</v>
      </c>
      <c r="V9">
        <f t="shared" si="2"/>
        <v>82.5</v>
      </c>
      <c r="W9">
        <f t="shared" si="2"/>
        <v>114.333333333333</v>
      </c>
      <c r="X9">
        <f t="shared" si="2"/>
        <v>123</v>
      </c>
      <c r="Y9">
        <f t="shared" si="2"/>
        <v>128</v>
      </c>
      <c r="Z9">
        <f t="shared" si="2"/>
        <v>126</v>
      </c>
      <c r="AA9">
        <f t="shared" si="2"/>
        <v>30</v>
      </c>
      <c r="AB9">
        <f t="shared" si="2"/>
        <v>19.6666666666667</v>
      </c>
      <c r="AC9">
        <f t="shared" si="2"/>
        <v>17</v>
      </c>
      <c r="AD9">
        <f t="shared" si="2"/>
        <v>49.5</v>
      </c>
      <c r="AE9">
        <f t="shared" si="2"/>
        <v>15.5</v>
      </c>
      <c r="AF9" s="23">
        <v>4</v>
      </c>
      <c r="AG9">
        <f t="shared" si="2"/>
        <v>10.6666666666667</v>
      </c>
      <c r="AH9">
        <f>SUM(S9:AG9)</f>
        <v>804.666666666667</v>
      </c>
    </row>
    <row r="10" ht="15.6" spans="1:17">
      <c r="A10" s="1" t="s">
        <v>17</v>
      </c>
      <c r="B10" s="3">
        <v>0.3125</v>
      </c>
      <c r="C10" s="4">
        <v>31</v>
      </c>
      <c r="D10" s="4">
        <v>47</v>
      </c>
      <c r="E10" s="4">
        <v>15</v>
      </c>
      <c r="F10" s="4"/>
      <c r="G10" s="4">
        <v>91</v>
      </c>
      <c r="H10" s="4"/>
      <c r="I10" s="4"/>
      <c r="J10" s="4">
        <v>106</v>
      </c>
      <c r="K10" s="4"/>
      <c r="L10" s="4">
        <v>26</v>
      </c>
      <c r="M10" s="4">
        <v>4</v>
      </c>
      <c r="N10" s="4"/>
      <c r="O10" s="4"/>
      <c r="P10" s="4"/>
      <c r="Q10" s="20"/>
    </row>
    <row r="11" ht="15.6" spans="1:34">
      <c r="A11" s="5"/>
      <c r="B11" s="6">
        <v>0.368055555555556</v>
      </c>
      <c r="C11" s="7"/>
      <c r="D11" s="7"/>
      <c r="E11" s="7">
        <v>57</v>
      </c>
      <c r="F11" s="7">
        <v>7</v>
      </c>
      <c r="G11" s="7"/>
      <c r="H11" s="7">
        <v>7</v>
      </c>
      <c r="I11" s="7">
        <v>11</v>
      </c>
      <c r="J11" s="7"/>
      <c r="K11" s="7" t="s">
        <v>16</v>
      </c>
      <c r="L11" s="7"/>
      <c r="M11" s="7"/>
      <c r="N11" s="7">
        <v>46</v>
      </c>
      <c r="O11" s="7">
        <v>17</v>
      </c>
      <c r="P11" s="7"/>
      <c r="Q11" s="21"/>
      <c r="AH11">
        <v>805</v>
      </c>
    </row>
    <row r="12" ht="15.6" spans="1:17">
      <c r="A12" s="5"/>
      <c r="B12" s="8">
        <v>0.465277777777778</v>
      </c>
      <c r="C12" s="7">
        <v>47</v>
      </c>
      <c r="D12" s="7">
        <v>38</v>
      </c>
      <c r="E12" s="7">
        <v>68</v>
      </c>
      <c r="F12" s="7"/>
      <c r="G12" s="7">
        <v>19</v>
      </c>
      <c r="H12" s="7"/>
      <c r="I12" s="7"/>
      <c r="J12" s="7"/>
      <c r="K12" s="7"/>
      <c r="L12" s="7">
        <v>120</v>
      </c>
      <c r="M12" s="7"/>
      <c r="N12" s="7">
        <v>61</v>
      </c>
      <c r="O12" s="7">
        <v>15</v>
      </c>
      <c r="P12" s="7">
        <v>0</v>
      </c>
      <c r="Q12" s="21"/>
    </row>
    <row r="13" ht="15.6" spans="1:17">
      <c r="A13" s="5"/>
      <c r="B13" s="8">
        <v>0.513888888888889</v>
      </c>
      <c r="C13" s="7">
        <v>28</v>
      </c>
      <c r="D13" s="7"/>
      <c r="E13" s="7"/>
      <c r="F13" s="7">
        <v>110</v>
      </c>
      <c r="G13" s="7" t="s">
        <v>16</v>
      </c>
      <c r="H13" s="7"/>
      <c r="I13" s="7"/>
      <c r="J13" s="7">
        <v>91</v>
      </c>
      <c r="K13" s="7">
        <v>13</v>
      </c>
      <c r="L13" s="7"/>
      <c r="M13" s="7">
        <v>6</v>
      </c>
      <c r="N13" s="7">
        <v>1</v>
      </c>
      <c r="O13" s="7"/>
      <c r="P13" s="7"/>
      <c r="Q13" s="21">
        <v>3</v>
      </c>
    </row>
    <row r="14" ht="15.6" spans="1:17">
      <c r="A14" s="5"/>
      <c r="B14" s="6">
        <v>0.576388888888889</v>
      </c>
      <c r="C14" s="7"/>
      <c r="D14" s="7">
        <v>29</v>
      </c>
      <c r="E14" s="7"/>
      <c r="F14" s="7">
        <v>5</v>
      </c>
      <c r="G14" s="7"/>
      <c r="H14" s="7"/>
      <c r="I14" s="7">
        <v>19</v>
      </c>
      <c r="J14" s="7">
        <v>86</v>
      </c>
      <c r="K14" s="7"/>
      <c r="L14" s="7">
        <v>138</v>
      </c>
      <c r="M14" s="7">
        <v>83</v>
      </c>
      <c r="N14" s="7"/>
      <c r="O14" s="7">
        <v>9</v>
      </c>
      <c r="P14" s="7">
        <v>2</v>
      </c>
      <c r="Q14" s="21"/>
    </row>
    <row r="15" ht="15.6" spans="1:17">
      <c r="A15" s="5"/>
      <c r="B15" s="6">
        <v>0.75</v>
      </c>
      <c r="C15" s="7"/>
      <c r="D15" s="7">
        <v>125</v>
      </c>
      <c r="E15" s="7">
        <v>72</v>
      </c>
      <c r="F15" s="7"/>
      <c r="G15" s="7"/>
      <c r="H15" s="7">
        <v>58</v>
      </c>
      <c r="I15" s="7"/>
      <c r="J15" s="7"/>
      <c r="K15" s="7"/>
      <c r="L15" s="7"/>
      <c r="M15" s="7"/>
      <c r="N15" s="7"/>
      <c r="O15" s="7">
        <v>48</v>
      </c>
      <c r="P15" s="7">
        <v>31</v>
      </c>
      <c r="Q15" s="21">
        <v>6</v>
      </c>
    </row>
    <row r="16" ht="15.6" spans="1:17">
      <c r="A16" s="5"/>
      <c r="B16" s="6">
        <v>0.888888888888889</v>
      </c>
      <c r="C16" s="7">
        <v>93</v>
      </c>
      <c r="D16" s="7"/>
      <c r="E16" s="7">
        <v>19</v>
      </c>
      <c r="F16" s="7"/>
      <c r="G16" s="7">
        <v>72</v>
      </c>
      <c r="H16" s="7"/>
      <c r="I16" s="7">
        <v>7</v>
      </c>
      <c r="J16" s="7">
        <v>65</v>
      </c>
      <c r="K16" s="7">
        <v>109</v>
      </c>
      <c r="L16" s="7"/>
      <c r="M16" s="7">
        <v>47</v>
      </c>
      <c r="N16" s="7">
        <v>83</v>
      </c>
      <c r="O16" s="7"/>
      <c r="P16" s="7"/>
      <c r="Q16" s="21">
        <v>8</v>
      </c>
    </row>
    <row r="17" ht="16.35" spans="1:17">
      <c r="A17" s="9"/>
      <c r="B17" s="10">
        <v>0.958333333333333</v>
      </c>
      <c r="C17" s="11">
        <v>19</v>
      </c>
      <c r="D17" s="11">
        <v>52</v>
      </c>
      <c r="E17" s="11"/>
      <c r="F17" s="11">
        <v>80</v>
      </c>
      <c r="G17" s="11">
        <v>96</v>
      </c>
      <c r="H17" s="11"/>
      <c r="I17" s="11">
        <v>143</v>
      </c>
      <c r="J17" s="11"/>
      <c r="K17" s="11">
        <v>30</v>
      </c>
      <c r="L17" s="11">
        <v>13</v>
      </c>
      <c r="M17" s="11"/>
      <c r="N17" s="11">
        <v>57</v>
      </c>
      <c r="O17" s="11">
        <v>15</v>
      </c>
      <c r="P17" s="11"/>
      <c r="Q17" s="22">
        <v>11</v>
      </c>
    </row>
    <row r="18" ht="15.6" spans="1:17">
      <c r="A18" s="1" t="s">
        <v>18</v>
      </c>
      <c r="B18" s="3">
        <v>0.3125</v>
      </c>
      <c r="C18" s="4"/>
      <c r="D18" s="4">
        <v>44</v>
      </c>
      <c r="E18" s="4">
        <v>16</v>
      </c>
      <c r="F18" s="4"/>
      <c r="G18" s="4">
        <v>97</v>
      </c>
      <c r="H18" s="4"/>
      <c r="I18" s="4"/>
      <c r="J18" s="4">
        <v>97</v>
      </c>
      <c r="K18" s="4">
        <v>19</v>
      </c>
      <c r="L18" s="4">
        <v>34</v>
      </c>
      <c r="M18" s="4">
        <v>0</v>
      </c>
      <c r="N18" s="4"/>
      <c r="O18" s="4">
        <v>5</v>
      </c>
      <c r="P18" s="4"/>
      <c r="Q18" s="20"/>
    </row>
    <row r="19" ht="15.6" spans="1:17">
      <c r="A19" s="5"/>
      <c r="B19" s="6">
        <v>0.368055555555556</v>
      </c>
      <c r="C19" s="7"/>
      <c r="D19" s="7"/>
      <c r="E19" s="7">
        <v>65</v>
      </c>
      <c r="F19" s="7"/>
      <c r="G19" s="7">
        <v>11</v>
      </c>
      <c r="H19" s="7"/>
      <c r="I19" s="7">
        <v>11</v>
      </c>
      <c r="J19" s="7"/>
      <c r="K19" s="7" t="s">
        <v>16</v>
      </c>
      <c r="L19" s="7">
        <v>119</v>
      </c>
      <c r="M19" s="7">
        <v>48</v>
      </c>
      <c r="N19" s="7">
        <v>63</v>
      </c>
      <c r="O19" s="7"/>
      <c r="P19" s="7">
        <v>1</v>
      </c>
      <c r="Q19" s="21">
        <v>27</v>
      </c>
    </row>
    <row r="20" ht="15.6" spans="1:17">
      <c r="A20" s="5"/>
      <c r="B20" s="8">
        <v>0.465277777777778</v>
      </c>
      <c r="C20" s="7">
        <v>62</v>
      </c>
      <c r="D20" s="7">
        <v>23</v>
      </c>
      <c r="E20" s="7"/>
      <c r="F20" s="7">
        <v>7</v>
      </c>
      <c r="G20" s="7"/>
      <c r="H20" s="7">
        <v>16</v>
      </c>
      <c r="I20" s="7">
        <v>23</v>
      </c>
      <c r="J20" s="7"/>
      <c r="K20" s="7"/>
      <c r="L20" s="7"/>
      <c r="M20" s="7"/>
      <c r="N20" s="7"/>
      <c r="O20" s="7">
        <v>18</v>
      </c>
      <c r="P20" s="7"/>
      <c r="Q20" s="21"/>
    </row>
    <row r="21" ht="15.6" spans="1:17">
      <c r="A21" s="5"/>
      <c r="B21" s="8">
        <v>0.513888888888889</v>
      </c>
      <c r="C21" s="7"/>
      <c r="D21" s="7"/>
      <c r="E21" s="7">
        <v>63</v>
      </c>
      <c r="F21" s="7"/>
      <c r="G21" s="7">
        <v>137</v>
      </c>
      <c r="H21" s="7"/>
      <c r="I21" s="7"/>
      <c r="J21" s="7">
        <v>72</v>
      </c>
      <c r="K21" s="7">
        <v>30</v>
      </c>
      <c r="L21" s="7"/>
      <c r="M21" s="7">
        <v>10</v>
      </c>
      <c r="N21" s="7">
        <v>4</v>
      </c>
      <c r="O21" s="7">
        <v>1</v>
      </c>
      <c r="P21" s="7"/>
      <c r="Q21" s="21"/>
    </row>
    <row r="22" ht="15.6" spans="1:17">
      <c r="A22" s="5"/>
      <c r="B22" s="6">
        <v>0.576388888888889</v>
      </c>
      <c r="C22" s="7">
        <v>64</v>
      </c>
      <c r="D22" s="7"/>
      <c r="E22" s="7"/>
      <c r="F22" s="7">
        <v>4</v>
      </c>
      <c r="G22" s="7"/>
      <c r="H22" s="7">
        <v>12</v>
      </c>
      <c r="I22" s="7">
        <v>22</v>
      </c>
      <c r="J22" s="7">
        <v>52</v>
      </c>
      <c r="K22" s="7"/>
      <c r="L22" s="7">
        <v>139</v>
      </c>
      <c r="M22" s="7">
        <v>76</v>
      </c>
      <c r="N22" s="7"/>
      <c r="O22" s="7"/>
      <c r="P22" s="7">
        <v>7</v>
      </c>
      <c r="Q22" s="21"/>
    </row>
    <row r="23" ht="15.6" spans="1:17">
      <c r="A23" s="5"/>
      <c r="B23" s="6">
        <v>0.75</v>
      </c>
      <c r="C23" s="7"/>
      <c r="D23" s="7">
        <v>105</v>
      </c>
      <c r="E23" s="7">
        <v>72</v>
      </c>
      <c r="F23" s="7"/>
      <c r="G23" s="7">
        <v>68</v>
      </c>
      <c r="H23" s="7"/>
      <c r="I23" s="7">
        <v>67</v>
      </c>
      <c r="J23" s="7"/>
      <c r="K23" s="7">
        <v>38</v>
      </c>
      <c r="L23" s="7"/>
      <c r="M23" s="7">
        <v>38</v>
      </c>
      <c r="N23" s="7"/>
      <c r="O23" s="7"/>
      <c r="P23" s="7">
        <v>26</v>
      </c>
      <c r="Q23" s="21"/>
    </row>
    <row r="24" ht="15.6" spans="1:17">
      <c r="A24" s="5"/>
      <c r="B24" s="6">
        <v>0.888888888888889</v>
      </c>
      <c r="C24" s="7"/>
      <c r="D24" s="7"/>
      <c r="E24" s="7"/>
      <c r="F24" s="7">
        <v>25</v>
      </c>
      <c r="G24" s="7"/>
      <c r="H24" s="7">
        <v>57</v>
      </c>
      <c r="I24" s="7">
        <v>9</v>
      </c>
      <c r="J24" s="7"/>
      <c r="K24" s="7">
        <v>118</v>
      </c>
      <c r="L24" s="7"/>
      <c r="M24" s="7"/>
      <c r="N24" s="7"/>
      <c r="O24" s="7"/>
      <c r="P24" s="7"/>
      <c r="Q24" s="21"/>
    </row>
    <row r="25" ht="16.35" spans="1:17">
      <c r="A25" s="9"/>
      <c r="B25" s="10">
        <v>0.958333333333333</v>
      </c>
      <c r="C25" s="11">
        <v>9</v>
      </c>
      <c r="D25" s="11"/>
      <c r="E25" s="11"/>
      <c r="F25" s="11"/>
      <c r="G25" s="11">
        <v>125</v>
      </c>
      <c r="H25" s="11">
        <v>123</v>
      </c>
      <c r="I25" s="11"/>
      <c r="J25" s="11">
        <v>126</v>
      </c>
      <c r="K25" s="11"/>
      <c r="L25" s="11">
        <v>24</v>
      </c>
      <c r="M25" s="11"/>
      <c r="N25" s="11">
        <v>42</v>
      </c>
      <c r="O25" s="11"/>
      <c r="P25" s="11"/>
      <c r="Q25" s="22">
        <v>8</v>
      </c>
    </row>
    <row r="26" ht="15.6" spans="1:17">
      <c r="A26" s="13" t="s">
        <v>19</v>
      </c>
      <c r="B26" s="3">
        <v>0.375</v>
      </c>
      <c r="C26" s="4"/>
      <c r="D26" s="4"/>
      <c r="E26" s="4">
        <v>31</v>
      </c>
      <c r="F26" s="4">
        <v>54</v>
      </c>
      <c r="G26" s="4"/>
      <c r="H26" s="4">
        <v>47</v>
      </c>
      <c r="I26" s="4">
        <v>106</v>
      </c>
      <c r="J26" s="4">
        <v>93</v>
      </c>
      <c r="K26" s="4"/>
      <c r="L26" s="4">
        <v>34</v>
      </c>
      <c r="M26" s="4">
        <v>8</v>
      </c>
      <c r="N26" s="4"/>
      <c r="O26" s="4">
        <v>37</v>
      </c>
      <c r="P26" s="4"/>
      <c r="Q26" s="20">
        <v>6</v>
      </c>
    </row>
    <row r="27" ht="15.6" spans="1:17">
      <c r="A27" s="14"/>
      <c r="B27" s="6">
        <v>0.5</v>
      </c>
      <c r="C27" s="7">
        <v>86</v>
      </c>
      <c r="D27" s="7">
        <v>52</v>
      </c>
      <c r="E27" s="7"/>
      <c r="F27" s="7"/>
      <c r="G27" s="7">
        <v>58</v>
      </c>
      <c r="H27" s="7">
        <v>66</v>
      </c>
      <c r="I27" s="7"/>
      <c r="J27" s="7">
        <v>66</v>
      </c>
      <c r="K27" s="7">
        <v>50</v>
      </c>
      <c r="L27" s="7"/>
      <c r="M27" s="7"/>
      <c r="N27" s="7">
        <v>38</v>
      </c>
      <c r="O27" s="7"/>
      <c r="P27" s="7">
        <v>14</v>
      </c>
      <c r="Q27" s="21"/>
    </row>
    <row r="28" ht="15.6" spans="1:17">
      <c r="A28" s="14"/>
      <c r="B28" s="6">
        <v>0.625</v>
      </c>
      <c r="C28" s="7">
        <v>146</v>
      </c>
      <c r="D28" s="7"/>
      <c r="E28" s="7">
        <v>60</v>
      </c>
      <c r="F28" s="7">
        <v>14</v>
      </c>
      <c r="G28" s="7"/>
      <c r="H28" s="7">
        <v>12</v>
      </c>
      <c r="I28" s="7">
        <v>28</v>
      </c>
      <c r="J28" s="7"/>
      <c r="K28" s="7"/>
      <c r="L28" s="7">
        <v>83</v>
      </c>
      <c r="M28" s="7">
        <v>24</v>
      </c>
      <c r="N28" s="7"/>
      <c r="O28" s="7"/>
      <c r="P28" s="7">
        <v>37</v>
      </c>
      <c r="Q28" s="21">
        <v>2</v>
      </c>
    </row>
    <row r="29" ht="15.6" spans="1:17">
      <c r="A29" s="14"/>
      <c r="B29" s="6">
        <v>0.75</v>
      </c>
      <c r="C29" s="7"/>
      <c r="D29" s="7"/>
      <c r="E29" s="7">
        <v>125</v>
      </c>
      <c r="F29" s="7"/>
      <c r="G29" s="7">
        <v>55</v>
      </c>
      <c r="H29" s="7">
        <v>52</v>
      </c>
      <c r="I29" s="7"/>
      <c r="J29" s="7"/>
      <c r="K29" s="7"/>
      <c r="L29" s="7">
        <v>6</v>
      </c>
      <c r="M29" s="7"/>
      <c r="N29" s="7">
        <v>29</v>
      </c>
      <c r="O29" s="7">
        <v>37</v>
      </c>
      <c r="P29" s="7">
        <v>67</v>
      </c>
      <c r="Q29" s="21"/>
    </row>
    <row r="30" ht="16.35" spans="1:17">
      <c r="A30" s="15"/>
      <c r="B30" s="16">
        <v>0.875</v>
      </c>
      <c r="C30" s="11">
        <v>85</v>
      </c>
      <c r="D30" s="11"/>
      <c r="E30" s="11">
        <v>46</v>
      </c>
      <c r="F30" s="11">
        <v>55</v>
      </c>
      <c r="G30" s="11"/>
      <c r="H30" s="11"/>
      <c r="I30" s="11">
        <v>119</v>
      </c>
      <c r="J30" s="11">
        <v>118</v>
      </c>
      <c r="K30" s="11">
        <v>31</v>
      </c>
      <c r="L30" s="11"/>
      <c r="M30" s="11">
        <v>7</v>
      </c>
      <c r="N30" s="11">
        <v>43</v>
      </c>
      <c r="O30" s="11">
        <v>2</v>
      </c>
      <c r="P30" s="11"/>
      <c r="Q30" s="22">
        <v>1</v>
      </c>
    </row>
    <row r="31" ht="15.6" spans="1:17">
      <c r="A31" s="17" t="s">
        <v>20</v>
      </c>
      <c r="B31" s="3">
        <v>0.375</v>
      </c>
      <c r="C31" s="4">
        <v>78</v>
      </c>
      <c r="D31" s="4">
        <v>72</v>
      </c>
      <c r="E31" s="4"/>
      <c r="F31" s="4"/>
      <c r="G31" s="4">
        <v>43</v>
      </c>
      <c r="H31" s="4"/>
      <c r="I31" s="4"/>
      <c r="J31" s="4"/>
      <c r="K31" s="4">
        <v>32</v>
      </c>
      <c r="L31" s="4"/>
      <c r="M31" s="4"/>
      <c r="N31" s="4"/>
      <c r="O31" s="4"/>
      <c r="P31" s="4">
        <v>34</v>
      </c>
      <c r="Q31" s="20"/>
    </row>
    <row r="32" ht="15.6" spans="1:17">
      <c r="A32" s="18"/>
      <c r="B32" s="6">
        <v>0.5</v>
      </c>
      <c r="C32" s="7"/>
      <c r="D32" s="7"/>
      <c r="E32" s="7">
        <v>102</v>
      </c>
      <c r="F32" s="7">
        <v>57</v>
      </c>
      <c r="G32" s="7"/>
      <c r="H32" s="7"/>
      <c r="I32" s="7">
        <v>52</v>
      </c>
      <c r="J32" s="7"/>
      <c r="K32" s="7"/>
      <c r="L32" s="7"/>
      <c r="M32" s="7">
        <v>12</v>
      </c>
      <c r="N32" s="7"/>
      <c r="O32" s="7"/>
      <c r="P32" s="7"/>
      <c r="Q32" s="21"/>
    </row>
    <row r="33" ht="15.6" spans="1:17">
      <c r="A33" s="18"/>
      <c r="B33" s="6">
        <v>0.625</v>
      </c>
      <c r="C33" s="7"/>
      <c r="D33" s="7"/>
      <c r="E33" s="7"/>
      <c r="F33" s="7"/>
      <c r="G33" s="7">
        <v>10</v>
      </c>
      <c r="H33" s="7"/>
      <c r="I33" s="7"/>
      <c r="J33" s="7"/>
      <c r="K33" s="7">
        <v>82</v>
      </c>
      <c r="L33" s="7"/>
      <c r="M33" s="7"/>
      <c r="N33" s="7">
        <v>68</v>
      </c>
      <c r="O33" s="7">
        <v>30</v>
      </c>
      <c r="P33" s="7"/>
      <c r="Q33" s="21"/>
    </row>
    <row r="34" ht="15.6" spans="1:17">
      <c r="A34" s="18"/>
      <c r="B34" s="6">
        <v>0.75</v>
      </c>
      <c r="C34" s="7"/>
      <c r="D34" s="7">
        <v>103</v>
      </c>
      <c r="E34" s="7"/>
      <c r="F34" s="7"/>
      <c r="G34" s="7"/>
      <c r="H34" s="7"/>
      <c r="I34" s="7">
        <v>25</v>
      </c>
      <c r="J34" s="7"/>
      <c r="K34" s="7">
        <v>3</v>
      </c>
      <c r="L34" s="7"/>
      <c r="M34" s="7">
        <v>11</v>
      </c>
      <c r="N34" s="7"/>
      <c r="O34" s="7"/>
      <c r="P34" s="7"/>
      <c r="Q34" s="21">
        <v>3</v>
      </c>
    </row>
    <row r="35" ht="16.35" spans="1:17">
      <c r="A35" s="19"/>
      <c r="B35" s="16">
        <v>0.875</v>
      </c>
      <c r="C35" s="11">
        <v>94</v>
      </c>
      <c r="D35" s="11"/>
      <c r="E35" s="11">
        <v>38</v>
      </c>
      <c r="F35" s="11"/>
      <c r="G35" s="11">
        <v>53</v>
      </c>
      <c r="H35" s="11">
        <v>47</v>
      </c>
      <c r="I35" s="11"/>
      <c r="J35" s="11"/>
      <c r="K35" s="11"/>
      <c r="L35" s="11">
        <v>31</v>
      </c>
      <c r="M35" s="11"/>
      <c r="N35" s="11">
        <v>55</v>
      </c>
      <c r="O35" s="11"/>
      <c r="P35" s="11">
        <v>9</v>
      </c>
      <c r="Q35" s="22">
        <v>1</v>
      </c>
    </row>
  </sheetData>
  <mergeCells count="5">
    <mergeCell ref="A2:A9"/>
    <mergeCell ref="A10:A17"/>
    <mergeCell ref="A18:A25"/>
    <mergeCell ref="A26:A30"/>
    <mergeCell ref="A31:A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Sheet1 处理</vt:lpstr>
      <vt:lpstr>Sheet1 处理 (2)</vt:lpstr>
      <vt:lpstr>Sheet5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泛泛</cp:lastModifiedBy>
  <dcterms:created xsi:type="dcterms:W3CDTF">2025-03-11T02:55:00Z</dcterms:created>
  <dcterms:modified xsi:type="dcterms:W3CDTF">2025-04-18T00:27:54Z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0EA4CF84D368445EB915E8E5A4560FE5_13</vt:lpwstr>
  </property>
  <property fmtid="{D5CDD505-2E9C-101B-9397-08002B2CF9AE}" pid="3" name="KSOProductBuildVer">
    <vt:lpwstr>2052-12.1.0.20784</vt:lpwstr>
  </property>
</Properties>
</file>