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week_4_DataIntegration\"/>
    </mc:Choice>
  </mc:AlternateContent>
  <xr:revisionPtr revIDLastSave="0" documentId="13_ncr:1_{7BDED91F-14EF-4038-B5AF-1F70EA69BAEA}" xr6:coauthVersionLast="45" xr6:coauthVersionMax="45" xr10:uidLastSave="{00000000-0000-0000-0000-000000000000}"/>
  <bookViews>
    <workbookView xWindow="-108" yWindow="-108" windowWidth="23256" windowHeight="12576" xr2:uid="{851A08EE-D487-4A13-AE74-306108EDE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W7" i="1"/>
  <c r="X7" i="1" s="1"/>
  <c r="T7" i="1"/>
  <c r="F36" i="1"/>
  <c r="F26" i="1"/>
  <c r="O7" i="1"/>
  <c r="P7" i="1" s="1"/>
  <c r="L7" i="1"/>
  <c r="G15" i="1"/>
  <c r="H15" i="1" s="1"/>
  <c r="C15" i="1"/>
  <c r="E15" i="1"/>
  <c r="D15" i="1"/>
  <c r="C13" i="1"/>
  <c r="E7" i="1"/>
  <c r="G7" i="1" s="1"/>
  <c r="G8" i="1" s="1"/>
  <c r="E5" i="1"/>
  <c r="D5" i="1"/>
  <c r="G5" i="1" s="1"/>
  <c r="H5" i="1" s="1"/>
  <c r="C5" i="1"/>
  <c r="D10" i="1" l="1"/>
</calcChain>
</file>

<file path=xl/sharedStrings.xml><?xml version="1.0" encoding="utf-8"?>
<sst xmlns="http://schemas.openxmlformats.org/spreadsheetml/2006/main" count="220" uniqueCount="22">
  <si>
    <t>Fract</t>
  </si>
  <si>
    <t>S1</t>
  </si>
  <si>
    <t>S2</t>
  </si>
  <si>
    <t>1&amp;2</t>
  </si>
  <si>
    <t>Factor</t>
  </si>
  <si>
    <t>C</t>
  </si>
  <si>
    <t>C-T</t>
  </si>
  <si>
    <t>R</t>
  </si>
  <si>
    <t>E</t>
  </si>
  <si>
    <t>A</t>
  </si>
  <si>
    <t>T</t>
  </si>
  <si>
    <t>I</t>
  </si>
  <si>
    <t>O</t>
  </si>
  <si>
    <t>N</t>
  </si>
  <si>
    <t>G</t>
  </si>
  <si>
    <t>S</t>
  </si>
  <si>
    <t>D</t>
  </si>
  <si>
    <t>Operation</t>
  </si>
  <si>
    <t>Cost</t>
  </si>
  <si>
    <t>uuurban</t>
  </si>
  <si>
    <t>urban</t>
  </si>
  <si>
    <t>arnab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</si>
</sst>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CFA-033A-47C7-9B97-372C59FFF6D8}">
  <dimension ref="C2:X50"/>
  <sheetViews>
    <sheetView showGridLines="0" tabSelected="1" topLeftCell="A26" zoomScale="90" zoomScaleNormal="90" workbookViewId="0">
      <selection activeCell="D39" sqref="D39"/>
    </sheetView>
  </sheetViews>
  <sheetFormatPr defaultRowHeight="14.4" x14ac:dyDescent="0.3"/>
  <sheetData>
    <row r="2" spans="3:24" x14ac:dyDescent="0.3">
      <c r="L2" t="s">
        <v>21</v>
      </c>
      <c r="M2" t="s">
        <v>20</v>
      </c>
      <c r="T2" t="s">
        <v>19</v>
      </c>
      <c r="U2" t="s">
        <v>20</v>
      </c>
    </row>
    <row r="4" spans="3:24" x14ac:dyDescent="0.3">
      <c r="C4" t="s">
        <v>0</v>
      </c>
      <c r="D4" t="s">
        <v>1</v>
      </c>
      <c r="E4" t="s">
        <v>2</v>
      </c>
      <c r="O4" s="3">
        <v>3</v>
      </c>
      <c r="W4" s="3">
        <v>0</v>
      </c>
    </row>
    <row r="5" spans="3:24" x14ac:dyDescent="0.3">
      <c r="C5" s="1">
        <f>1/3</f>
        <v>0.33333333333333331</v>
      </c>
      <c r="D5">
        <f>4/5+4/5</f>
        <v>1.6</v>
      </c>
      <c r="E5">
        <f>3.5/5</f>
        <v>0.7</v>
      </c>
      <c r="G5" s="1">
        <f>SUM(D5:E5)</f>
        <v>2.2999999999999998</v>
      </c>
      <c r="H5">
        <f>C5*G5</f>
        <v>0.76666666666666661</v>
      </c>
    </row>
    <row r="6" spans="3:24" x14ac:dyDescent="0.3">
      <c r="L6" t="s">
        <v>4</v>
      </c>
      <c r="M6" t="s">
        <v>1</v>
      </c>
      <c r="N6" t="s">
        <v>2</v>
      </c>
      <c r="O6" t="s">
        <v>6</v>
      </c>
      <c r="T6" t="s">
        <v>4</v>
      </c>
      <c r="U6" t="s">
        <v>1</v>
      </c>
      <c r="V6" t="s">
        <v>2</v>
      </c>
      <c r="W6" t="s">
        <v>6</v>
      </c>
    </row>
    <row r="7" spans="3:24" x14ac:dyDescent="0.3">
      <c r="D7">
        <v>4</v>
      </c>
      <c r="E7">
        <f>3/2</f>
        <v>1.5</v>
      </c>
      <c r="G7">
        <f>+D7-E7</f>
        <v>2.5</v>
      </c>
      <c r="L7">
        <f>1/3</f>
        <v>0.33333333333333331</v>
      </c>
      <c r="M7">
        <v>4</v>
      </c>
      <c r="N7">
        <v>4</v>
      </c>
      <c r="O7">
        <f>4-(O4/2)</f>
        <v>2.5</v>
      </c>
      <c r="P7" s="1">
        <f>((M7/M8)+(N7/N8)+(O7/O8))*L7</f>
        <v>0.7416666666666667</v>
      </c>
      <c r="T7">
        <f>1/3</f>
        <v>0.33333333333333331</v>
      </c>
      <c r="U7">
        <v>5</v>
      </c>
      <c r="V7">
        <v>5</v>
      </c>
      <c r="W7">
        <f>U7-(W4/2)</f>
        <v>5</v>
      </c>
      <c r="X7" s="2">
        <f>((U7/U8)+(V7/V8)+(W7/W8))*T7</f>
        <v>0.90476190476190477</v>
      </c>
    </row>
    <row r="8" spans="3:24" x14ac:dyDescent="0.3">
      <c r="G8">
        <f>G7/5</f>
        <v>0.5</v>
      </c>
      <c r="M8">
        <v>5</v>
      </c>
      <c r="N8">
        <v>5</v>
      </c>
      <c r="O8">
        <v>4</v>
      </c>
      <c r="U8">
        <v>7</v>
      </c>
      <c r="V8">
        <v>5</v>
      </c>
      <c r="W8">
        <v>5</v>
      </c>
    </row>
    <row r="10" spans="3:24" x14ac:dyDescent="0.3">
      <c r="D10">
        <f>(D5+E5+G8)*C5</f>
        <v>0.93333333333333324</v>
      </c>
    </row>
    <row r="13" spans="3:24" x14ac:dyDescent="0.3">
      <c r="C13" t="e">
        <f>#REF!*B13</f>
        <v>#REF!</v>
      </c>
    </row>
    <row r="14" spans="3:24" x14ac:dyDescent="0.3">
      <c r="D14">
        <v>1</v>
      </c>
      <c r="E14">
        <v>2</v>
      </c>
      <c r="G14" t="s">
        <v>3</v>
      </c>
    </row>
    <row r="15" spans="3:24" x14ac:dyDescent="0.3">
      <c r="C15">
        <f>1/3</f>
        <v>0.33333333333333331</v>
      </c>
      <c r="D15">
        <f>4/5</f>
        <v>0.8</v>
      </c>
      <c r="E15">
        <f>4/5</f>
        <v>0.8</v>
      </c>
      <c r="G15">
        <f>3/5</f>
        <v>0.6</v>
      </c>
      <c r="H15" s="1">
        <f>SUM(D15:G15)*C15</f>
        <v>0.73333333333333339</v>
      </c>
    </row>
    <row r="19" spans="3:18" x14ac:dyDescent="0.3">
      <c r="E19" s="7" t="s">
        <v>17</v>
      </c>
      <c r="F19" s="7" t="s">
        <v>18</v>
      </c>
    </row>
    <row r="20" spans="3:18" x14ac:dyDescent="0.3">
      <c r="C20" s="7" t="s">
        <v>18</v>
      </c>
      <c r="G20" s="5" t="s">
        <v>7</v>
      </c>
      <c r="H20" s="5" t="s">
        <v>8</v>
      </c>
      <c r="I20" s="3" t="s">
        <v>5</v>
      </c>
      <c r="J20" t="s">
        <v>7</v>
      </c>
      <c r="K20" t="s">
        <v>8</v>
      </c>
      <c r="L20" s="5" t="s">
        <v>9</v>
      </c>
      <c r="M20" s="5" t="s">
        <v>10</v>
      </c>
      <c r="N20" s="5" t="s">
        <v>11</v>
      </c>
      <c r="O20" s="5" t="s">
        <v>12</v>
      </c>
      <c r="P20" s="5" t="s">
        <v>13</v>
      </c>
    </row>
    <row r="21" spans="3:18" x14ac:dyDescent="0.3">
      <c r="C21" s="9" t="s">
        <v>11</v>
      </c>
      <c r="D21" s="8">
        <v>1</v>
      </c>
      <c r="E21" s="11" t="s">
        <v>15</v>
      </c>
      <c r="F21" s="8">
        <v>1</v>
      </c>
      <c r="G21" t="s">
        <v>7</v>
      </c>
      <c r="H21" t="s">
        <v>8</v>
      </c>
      <c r="I21" s="3" t="s">
        <v>14</v>
      </c>
      <c r="J21" s="4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</row>
    <row r="22" spans="3:18" x14ac:dyDescent="0.3">
      <c r="C22" s="10" t="s">
        <v>16</v>
      </c>
      <c r="D22" s="8">
        <v>1</v>
      </c>
      <c r="E22" s="10" t="s">
        <v>16</v>
      </c>
      <c r="F22" s="8">
        <v>1</v>
      </c>
      <c r="G22" t="s">
        <v>7</v>
      </c>
      <c r="H22" t="s">
        <v>8</v>
      </c>
      <c r="I22" s="3" t="s">
        <v>14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</row>
    <row r="23" spans="3:18" x14ac:dyDescent="0.3">
      <c r="C23" s="11" t="s">
        <v>15</v>
      </c>
      <c r="D23" s="8">
        <v>1</v>
      </c>
      <c r="E23" s="9" t="s">
        <v>11</v>
      </c>
      <c r="F23" s="8">
        <v>1</v>
      </c>
      <c r="G23" t="s">
        <v>7</v>
      </c>
      <c r="H23" t="s">
        <v>8</v>
      </c>
      <c r="I23" s="3" t="s">
        <v>14</v>
      </c>
      <c r="J23" t="s">
        <v>8</v>
      </c>
      <c r="K23" s="6" t="s">
        <v>13</v>
      </c>
      <c r="L23" t="s">
        <v>9</v>
      </c>
      <c r="M23" t="s">
        <v>10</v>
      </c>
      <c r="N23" t="s">
        <v>11</v>
      </c>
      <c r="O23" t="s">
        <v>12</v>
      </c>
      <c r="P23" t="s">
        <v>13</v>
      </c>
    </row>
    <row r="24" spans="3:18" x14ac:dyDescent="0.3">
      <c r="E24" s="9" t="s">
        <v>11</v>
      </c>
      <c r="F24" s="8">
        <v>1</v>
      </c>
      <c r="G24" t="s">
        <v>7</v>
      </c>
      <c r="H24" t="s">
        <v>8</v>
      </c>
      <c r="I24" s="3" t="s">
        <v>14</v>
      </c>
      <c r="J24" t="s">
        <v>8</v>
      </c>
      <c r="K24" s="6" t="s">
        <v>13</v>
      </c>
      <c r="L24" s="6" t="s">
        <v>8</v>
      </c>
      <c r="M24" t="s">
        <v>9</v>
      </c>
      <c r="N24" t="s">
        <v>10</v>
      </c>
      <c r="O24" t="s">
        <v>11</v>
      </c>
      <c r="P24" t="s">
        <v>12</v>
      </c>
      <c r="Q24" t="s">
        <v>13</v>
      </c>
    </row>
    <row r="25" spans="3:18" x14ac:dyDescent="0.3">
      <c r="E25" s="9" t="s">
        <v>11</v>
      </c>
      <c r="F25" s="8">
        <v>1</v>
      </c>
      <c r="G25" t="s">
        <v>7</v>
      </c>
      <c r="H25" t="s">
        <v>8</v>
      </c>
      <c r="I25" s="3" t="s">
        <v>14</v>
      </c>
      <c r="J25" t="s">
        <v>8</v>
      </c>
      <c r="K25" s="6" t="s">
        <v>13</v>
      </c>
      <c r="L25" s="6" t="s">
        <v>8</v>
      </c>
      <c r="M25" s="6" t="s">
        <v>7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</row>
    <row r="26" spans="3:18" x14ac:dyDescent="0.3">
      <c r="F26" s="12">
        <f>SUM(F21:F25)</f>
        <v>5</v>
      </c>
      <c r="G26" s="5" t="s">
        <v>7</v>
      </c>
      <c r="H26" s="5" t="s">
        <v>8</v>
      </c>
      <c r="I26" t="s">
        <v>14</v>
      </c>
      <c r="J26" t="s">
        <v>8</v>
      </c>
      <c r="K26" t="s">
        <v>13</v>
      </c>
      <c r="L26" t="s">
        <v>8</v>
      </c>
      <c r="M26" t="s">
        <v>7</v>
      </c>
      <c r="N26" s="5" t="s">
        <v>9</v>
      </c>
      <c r="O26" s="5" t="s">
        <v>10</v>
      </c>
      <c r="P26" s="5" t="s">
        <v>11</v>
      </c>
      <c r="Q26" s="5" t="s">
        <v>12</v>
      </c>
      <c r="R26" s="5" t="s">
        <v>13</v>
      </c>
    </row>
    <row r="29" spans="3:18" x14ac:dyDescent="0.3">
      <c r="E29" s="7" t="s">
        <v>17</v>
      </c>
      <c r="F29" s="7" t="s">
        <v>18</v>
      </c>
    </row>
    <row r="30" spans="3:18" x14ac:dyDescent="0.3">
      <c r="C30" s="7" t="s">
        <v>18</v>
      </c>
      <c r="G30" s="5" t="s">
        <v>7</v>
      </c>
      <c r="H30" s="5" t="s">
        <v>8</v>
      </c>
      <c r="I30" s="3" t="s">
        <v>5</v>
      </c>
      <c r="J30" t="s">
        <v>7</v>
      </c>
      <c r="K30" t="s">
        <v>8</v>
      </c>
      <c r="L30" s="5" t="s">
        <v>9</v>
      </c>
      <c r="M30" s="5" t="s">
        <v>10</v>
      </c>
      <c r="N30" s="5" t="s">
        <v>11</v>
      </c>
      <c r="O30" s="5" t="s">
        <v>12</v>
      </c>
      <c r="P30" s="5" t="s">
        <v>13</v>
      </c>
    </row>
    <row r="31" spans="3:18" x14ac:dyDescent="0.3">
      <c r="C31" s="9" t="s">
        <v>11</v>
      </c>
      <c r="D31" s="8">
        <v>2</v>
      </c>
      <c r="E31" s="11" t="s">
        <v>15</v>
      </c>
      <c r="F31" s="8">
        <v>2</v>
      </c>
      <c r="G31" t="s">
        <v>7</v>
      </c>
      <c r="H31" t="s">
        <v>8</v>
      </c>
      <c r="I31" s="3" t="s">
        <v>14</v>
      </c>
      <c r="J31" s="4" t="s">
        <v>7</v>
      </c>
      <c r="K31" t="s">
        <v>8</v>
      </c>
      <c r="L31" t="s">
        <v>9</v>
      </c>
      <c r="M31" t="s">
        <v>10</v>
      </c>
      <c r="N31" t="s">
        <v>11</v>
      </c>
      <c r="O31" t="s">
        <v>12</v>
      </c>
      <c r="P31" t="s">
        <v>13</v>
      </c>
    </row>
    <row r="32" spans="3:18" x14ac:dyDescent="0.3">
      <c r="C32" s="10" t="s">
        <v>16</v>
      </c>
      <c r="D32" s="8">
        <v>2</v>
      </c>
      <c r="E32" s="10" t="s">
        <v>16</v>
      </c>
      <c r="F32" s="8">
        <v>2</v>
      </c>
      <c r="G32" t="s">
        <v>7</v>
      </c>
      <c r="H32" t="s">
        <v>8</v>
      </c>
      <c r="I32" s="3" t="s">
        <v>14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</row>
    <row r="33" spans="3:18" x14ac:dyDescent="0.3">
      <c r="C33" s="11" t="s">
        <v>15</v>
      </c>
      <c r="D33" s="8">
        <v>2</v>
      </c>
      <c r="E33" s="9" t="s">
        <v>11</v>
      </c>
      <c r="F33" s="8">
        <v>2</v>
      </c>
      <c r="G33" t="s">
        <v>7</v>
      </c>
      <c r="H33" t="s">
        <v>8</v>
      </c>
      <c r="I33" s="3" t="s">
        <v>14</v>
      </c>
      <c r="J33" t="s">
        <v>8</v>
      </c>
      <c r="K33" s="6" t="s">
        <v>13</v>
      </c>
      <c r="L33" t="s">
        <v>9</v>
      </c>
      <c r="M33" t="s">
        <v>10</v>
      </c>
      <c r="N33" t="s">
        <v>11</v>
      </c>
      <c r="O33" t="s">
        <v>12</v>
      </c>
      <c r="P33" t="s">
        <v>13</v>
      </c>
    </row>
    <row r="34" spans="3:18" x14ac:dyDescent="0.3">
      <c r="E34" s="9" t="s">
        <v>11</v>
      </c>
      <c r="F34" s="8">
        <v>2</v>
      </c>
      <c r="G34" t="s">
        <v>7</v>
      </c>
      <c r="H34" t="s">
        <v>8</v>
      </c>
      <c r="I34" s="3" t="s">
        <v>14</v>
      </c>
      <c r="J34" t="s">
        <v>8</v>
      </c>
      <c r="K34" s="6" t="s">
        <v>13</v>
      </c>
      <c r="L34" s="6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</row>
    <row r="35" spans="3:18" x14ac:dyDescent="0.3">
      <c r="E35" s="9" t="s">
        <v>11</v>
      </c>
      <c r="F35" s="8">
        <v>2</v>
      </c>
      <c r="G35" t="s">
        <v>7</v>
      </c>
      <c r="H35" t="s">
        <v>8</v>
      </c>
      <c r="I35" s="3" t="s">
        <v>14</v>
      </c>
      <c r="J35" t="s">
        <v>8</v>
      </c>
      <c r="K35" s="6" t="s">
        <v>13</v>
      </c>
      <c r="L35" s="6" t="s">
        <v>8</v>
      </c>
      <c r="M35" s="6" t="s">
        <v>7</v>
      </c>
      <c r="N35" t="s">
        <v>9</v>
      </c>
      <c r="O35" t="s">
        <v>10</v>
      </c>
      <c r="P35" t="s">
        <v>11</v>
      </c>
      <c r="Q35" t="s">
        <v>12</v>
      </c>
      <c r="R35" t="s">
        <v>13</v>
      </c>
    </row>
    <row r="36" spans="3:18" x14ac:dyDescent="0.3">
      <c r="F36" s="12">
        <f>SUM(F31:F35)</f>
        <v>10</v>
      </c>
      <c r="G36" s="5" t="s">
        <v>7</v>
      </c>
      <c r="H36" s="5" t="s">
        <v>8</v>
      </c>
      <c r="I36" t="s">
        <v>14</v>
      </c>
      <c r="J36" t="s">
        <v>8</v>
      </c>
      <c r="K36" t="s">
        <v>13</v>
      </c>
      <c r="L36" t="s">
        <v>8</v>
      </c>
      <c r="M36" t="s">
        <v>7</v>
      </c>
      <c r="N36" s="5" t="s">
        <v>9</v>
      </c>
      <c r="O36" s="5" t="s">
        <v>10</v>
      </c>
      <c r="P36" s="5" t="s">
        <v>11</v>
      </c>
      <c r="Q36" s="5" t="s">
        <v>12</v>
      </c>
      <c r="R36" s="5" t="s">
        <v>13</v>
      </c>
    </row>
    <row r="41" spans="3:18" x14ac:dyDescent="0.3">
      <c r="E41" s="7" t="s">
        <v>17</v>
      </c>
      <c r="F41" s="7" t="s">
        <v>18</v>
      </c>
    </row>
    <row r="42" spans="3:18" x14ac:dyDescent="0.3">
      <c r="C42" s="7" t="s">
        <v>18</v>
      </c>
      <c r="I42" s="13" t="s">
        <v>5</v>
      </c>
      <c r="J42" s="13" t="s">
        <v>7</v>
      </c>
      <c r="K42" s="13" t="s">
        <v>8</v>
      </c>
      <c r="L42" s="5" t="s">
        <v>9</v>
      </c>
      <c r="M42" s="5" t="s">
        <v>10</v>
      </c>
      <c r="N42" s="5" t="s">
        <v>11</v>
      </c>
      <c r="O42" s="5" t="s">
        <v>12</v>
      </c>
      <c r="P42" s="5" t="s">
        <v>13</v>
      </c>
    </row>
    <row r="43" spans="3:18" x14ac:dyDescent="0.3">
      <c r="C43" s="9" t="s">
        <v>11</v>
      </c>
      <c r="D43" s="8">
        <v>1</v>
      </c>
      <c r="E43" s="9" t="s">
        <v>11</v>
      </c>
      <c r="F43" s="8">
        <v>1</v>
      </c>
      <c r="G43" s="9" t="s">
        <v>14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3:18" x14ac:dyDescent="0.3">
      <c r="C44" s="10" t="s">
        <v>16</v>
      </c>
      <c r="D44" s="8">
        <v>1</v>
      </c>
      <c r="E44" s="9" t="s">
        <v>11</v>
      </c>
      <c r="F44" s="8">
        <v>1</v>
      </c>
      <c r="H44" s="9" t="s">
        <v>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3:18" x14ac:dyDescent="0.3">
      <c r="C45" s="11" t="s">
        <v>15</v>
      </c>
      <c r="D45" s="8">
        <v>1</v>
      </c>
      <c r="E45" s="11" t="s">
        <v>15</v>
      </c>
      <c r="F45" s="8">
        <v>1</v>
      </c>
      <c r="G45" s="13"/>
      <c r="H45" s="13"/>
      <c r="I45" s="3" t="s">
        <v>13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3:18" x14ac:dyDescent="0.3">
      <c r="E46" s="11" t="s">
        <v>15</v>
      </c>
      <c r="F46" s="8">
        <v>1</v>
      </c>
      <c r="G46" s="13"/>
      <c r="H46" s="13"/>
      <c r="I46" s="13"/>
      <c r="J46" s="3" t="s">
        <v>8</v>
      </c>
      <c r="K46" s="13"/>
      <c r="L46" s="13"/>
      <c r="M46" s="13"/>
      <c r="N46" s="13"/>
      <c r="O46" s="13"/>
      <c r="P46" s="13"/>
      <c r="Q46" s="13"/>
      <c r="R46" s="13"/>
    </row>
    <row r="47" spans="3:18" x14ac:dyDescent="0.3">
      <c r="E47" s="11" t="s">
        <v>15</v>
      </c>
      <c r="F47" s="8">
        <v>1</v>
      </c>
      <c r="G47" s="13"/>
      <c r="H47" s="13"/>
      <c r="I47" s="13"/>
      <c r="J47" s="13"/>
      <c r="K47" s="3" t="s">
        <v>7</v>
      </c>
      <c r="L47" s="13"/>
      <c r="M47" s="13"/>
      <c r="N47" s="13"/>
      <c r="O47" s="13"/>
      <c r="P47" s="13"/>
      <c r="Q47" s="13"/>
      <c r="R47" s="13"/>
    </row>
    <row r="48" spans="3:18" x14ac:dyDescent="0.3">
      <c r="L48" s="13"/>
    </row>
    <row r="49" spans="6:18" x14ac:dyDescent="0.3">
      <c r="M49" s="13"/>
    </row>
    <row r="50" spans="6:18" x14ac:dyDescent="0.3">
      <c r="F50" s="12">
        <f>SUM(F43:F49)</f>
        <v>5</v>
      </c>
      <c r="I50" t="s">
        <v>14</v>
      </c>
      <c r="J50" t="s">
        <v>8</v>
      </c>
      <c r="K50" t="s">
        <v>13</v>
      </c>
      <c r="L50" t="s">
        <v>8</v>
      </c>
      <c r="M50" t="s">
        <v>7</v>
      </c>
      <c r="N50" s="5" t="s">
        <v>9</v>
      </c>
      <c r="O50" s="5" t="s">
        <v>10</v>
      </c>
      <c r="P50" s="5" t="s">
        <v>11</v>
      </c>
      <c r="Q50" s="5" t="s">
        <v>12</v>
      </c>
      <c r="R50" s="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2020-09-22T09:46:02Z</dcterms:created>
  <dcterms:modified xsi:type="dcterms:W3CDTF">2020-09-22T13:41:52Z</dcterms:modified>
</cp:coreProperties>
</file>