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lhe\Documents\MP50 Blogs\Blog 2\"/>
    </mc:Choice>
  </mc:AlternateContent>
  <xr:revisionPtr revIDLastSave="0" documentId="8_{A0268701-52F9-4BD4-B54E-344EFE8E2664}" xr6:coauthVersionLast="45" xr6:coauthVersionMax="45" xr10:uidLastSave="{00000000-0000-0000-0000-000000000000}"/>
  <bookViews>
    <workbookView xWindow="29890" yWindow="-110" windowWidth="38620" windowHeight="2136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5" i="1" l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D48" i="1"/>
  <c r="F48" i="1" s="1"/>
  <c r="E48" i="1" s="1"/>
  <c r="D47" i="1"/>
  <c r="F47" i="1" s="1"/>
  <c r="E47" i="1" s="1"/>
  <c r="D46" i="1"/>
  <c r="F46" i="1" s="1"/>
  <c r="E46" i="1" s="1"/>
  <c r="D45" i="1"/>
  <c r="F45" i="1"/>
  <c r="E45" i="1" s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<sst xmlns="http://schemas.openxmlformats.org/spreadsheetml/2006/main" count="23" uniqueCount="13">
  <si>
    <t>meds</t>
  </si>
  <si>
    <t>time</t>
  </si>
  <si>
    <t>t</t>
  </si>
  <si>
    <t>m</t>
  </si>
  <si>
    <t xml:space="preserve"> </t>
  </si>
  <si>
    <t>sqr of m</t>
  </si>
  <si>
    <t>sqrt m</t>
  </si>
  <si>
    <t>log10</t>
  </si>
  <si>
    <t>Steps Dr A</t>
  </si>
  <si>
    <t>Steps Dr B</t>
  </si>
  <si>
    <t>Steps Dr C</t>
  </si>
  <si>
    <t>https://pubmed.ncbi.nlm.nih.gov/22190552/</t>
  </si>
  <si>
    <t>Source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</si>
</sst>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43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0" fontId="4" fillId="0" borderId="0" xfId="2" applyFont="1"/>
    <xf numFmtId="0" fontId="5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Appointment </a:t>
            </a:r>
            <a:r>
              <a:rPr lang="en-US" sz="2400" b="1" baseline="0"/>
              <a:t> Planning (min) versus Medications (n) </a:t>
            </a:r>
          </a:p>
          <a:p>
            <a:pPr>
              <a:defRPr/>
            </a:pPr>
            <a:r>
              <a:rPr lang="en-US" sz="2400" b="1" baseline="0"/>
              <a:t>for different doctors (A,B,C)</a:t>
            </a:r>
            <a:endParaRPr lang="en-US" sz="2400" b="1"/>
          </a:p>
        </c:rich>
      </c:tx>
      <c:layout>
        <c:manualLayout>
          <c:xMode val="edge"/>
          <c:yMode val="edge"/>
          <c:x val="0.18147433268724025"/>
          <c:y val="4.9899051671758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Sheet1!$I$25:$I$48</c:f>
              <c:numCache>
                <c:formatCode>0</c:formatCode>
                <c:ptCount val="24"/>
                <c:pt idx="0">
                  <c:v>4.5319388166913797</c:v>
                </c:pt>
                <c:pt idx="1">
                  <c:v>7.8221540946781474</c:v>
                </c:pt>
                <c:pt idx="2">
                  <c:v>10.346825073738087</c:v>
                </c:pt>
                <c:pt idx="3">
                  <c:v>12.475221163934197</c:v>
                </c:pt>
                <c:pt idx="4">
                  <c:v>14.35037576235759</c:v>
                </c:pt>
                <c:pt idx="5">
                  <c:v>16.045645103050539</c:v>
                </c:pt>
                <c:pt idx="6">
                  <c:v>17.604606153822466</c:v>
                </c:pt>
                <c:pt idx="7">
                  <c:v>19.055651719907733</c:v>
                </c:pt>
                <c:pt idx="8">
                  <c:v>20.418503511177033</c:v>
                </c:pt>
                <c:pt idx="9">
                  <c:v>21.707520784544375</c:v>
                </c:pt>
                <c:pt idx="10">
                  <c:v>22.933543619106526</c:v>
                </c:pt>
                <c:pt idx="11">
                  <c:v>24.104993678027629</c:v>
                </c:pt>
                <c:pt idx="12">
                  <c:v>25.22856826792048</c:v>
                </c:pt>
                <c:pt idx="13">
                  <c:v>26.309697539240709</c:v>
                </c:pt>
                <c:pt idx="14">
                  <c:v>27.352856714543364</c:v>
                </c:pt>
                <c:pt idx="15">
                  <c:v>28.361785858419829</c:v>
                </c:pt>
                <c:pt idx="16">
                  <c:v>29.339648601234877</c:v>
                </c:pt>
                <c:pt idx="17">
                  <c:v>30.289149345137304</c:v>
                </c:pt>
                <c:pt idx="18">
                  <c:v>31.212621501090574</c:v>
                </c:pt>
                <c:pt idx="19">
                  <c:v>32.112095055266629</c:v>
                </c:pt>
                <c:pt idx="20">
                  <c:v>32.98934909209526</c:v>
                </c:pt>
                <c:pt idx="21">
                  <c:v>33.845953175683512</c:v>
                </c:pt>
                <c:pt idx="22">
                  <c:v>34.683300348929137</c:v>
                </c:pt>
                <c:pt idx="23">
                  <c:v>35.502633736652498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5-4C03-B150-35AD3B0A6DFF}"/>
            </c:ext>
          </c:extLst>
        </c:ser>
        <c:ser>
          <c:idx val="1"/>
          <c:order val="1"/>
          <c:spPr>
            <a:ln w="571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Sheet1!$J$25:$J$48</c:f>
              <c:numCache>
                <c:formatCode>General</c:formatCode>
                <c:ptCount val="2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5-4C03-B150-35AD3B0A6DFF}"/>
            </c:ext>
          </c:extLst>
        </c:ser>
        <c:ser>
          <c:idx val="2"/>
          <c:order val="2"/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Sheet1!$K$25:$K$48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05-4C03-B150-35AD3B0A6DFF}"/>
            </c:ext>
          </c:extLst>
        </c:ser>
        <c:ser>
          <c:idx val="3"/>
          <c:order val="3"/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Sheet1!$L$25:$L$48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05-4C03-B150-35AD3B0A6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684360"/>
        <c:axId val="624682392"/>
      </c:lineChart>
      <c:catAx>
        <c:axId val="624684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24682392"/>
        <c:crosses val="autoZero"/>
        <c:auto val="1"/>
        <c:lblAlgn val="ctr"/>
        <c:lblOffset val="100"/>
        <c:tickLblSkip val="4"/>
        <c:noMultiLvlLbl val="0"/>
      </c:catAx>
      <c:valAx>
        <c:axId val="62468239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24684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338134</xdr:colOff>
      <xdr:row>2</xdr:row>
      <xdr:rowOff>171447</xdr:rowOff>
    </xdr:from>
    <xdr:to>
      <xdr:col>26</xdr:col>
      <xdr:colOff>152399</xdr:colOff>
      <xdr:row>35</xdr:row>
      <xdr:rowOff>192085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1286AC-45C2-400E-9EEE-693080828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165099</xdr:colOff>
      <xdr:row>9</xdr:row>
      <xdr:rowOff>38100</xdr:rowOff>
    </xdr:from>
    <xdr:to>
      <xdr:col>16</xdr:col>
      <xdr:colOff>76200</xdr:colOff>
      <xdr:row>11</xdr:row>
      <xdr:rowOff>82549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FBD9F7-70D7-4511-9078-4DEE84781AFB}"/>
            </a:ext>
          </a:extLst>
        </xdr:cNvPr>
        <xdr:cNvSpPr txBox="1"/>
      </xdr:nvSpPr>
      <xdr:spPr>
        <a:xfrm>
          <a:off x="8585199" y="1695450"/>
          <a:ext cx="1854201" cy="4127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2400"/>
            <a:t>Minutes</a:t>
          </a:r>
          <a:endParaRPr lang="en-NL" sz="2400"/>
        </a:p>
      </xdr:txBody>
    </xdr:sp>
    <xdr:clientData/>
  </xdr:twoCellAnchor>
  <xdr:twoCellAnchor>
    <xdr:from>
      <xdr:col>21</xdr:col>
      <xdr:colOff>138099</xdr:colOff>
      <xdr:row>30</xdr:row>
      <xdr:rowOff>160319</xdr:rowOff>
    </xdr:from>
    <xdr:to>
      <xdr:col>26</xdr:col>
      <xdr:colOff>23800</xdr:colOff>
      <xdr:row>32</xdr:row>
      <xdr:rowOff>122218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BF757B-04C8-4A56-BD76-184C5B3DCFD2}"/>
            </a:ext>
          </a:extLst>
        </xdr:cNvPr>
        <xdr:cNvSpPr txBox="1"/>
      </xdr:nvSpPr>
      <xdr:spPr>
        <a:xfrm>
          <a:off x="13739799" y="5951519"/>
          <a:ext cx="3124201" cy="4190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2400"/>
            <a:t>Number of medications</a:t>
          </a:r>
          <a:endParaRPr lang="en-NL" sz="2400"/>
        </a:p>
      </xdr:txBody>
    </xdr:sp>
    <xdr:clientData/>
  </xdr:twoCellAnchor>
  <xdr:twoCellAnchor>
    <xdr:from>
      <xdr:col>25</xdr:col>
      <xdr:colOff>256095</xdr:colOff>
      <xdr:row>9</xdr:row>
      <xdr:rowOff>52387</xdr:rowOff>
    </xdr:from>
    <xdr:to>
      <xdr:col>25</xdr:col>
      <xdr:colOff>558287</xdr:colOff>
      <xdr:row>11</xdr:row>
      <xdr:rowOff>58737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5772B33-26D0-4C95-9FFF-8E63AEA61B78}"/>
            </a:ext>
          </a:extLst>
        </xdr:cNvPr>
        <xdr:cNvSpPr txBox="1"/>
      </xdr:nvSpPr>
      <xdr:spPr>
        <a:xfrm>
          <a:off x="16448595" y="1709737"/>
          <a:ext cx="302192" cy="374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400"/>
            <a:t>C</a:t>
          </a:r>
          <a:endParaRPr lang="en-NL" sz="1400"/>
        </a:p>
      </xdr:txBody>
    </xdr:sp>
    <xdr:clientData/>
  </xdr:twoCellAnchor>
  <xdr:twoCellAnchor>
    <xdr:from>
      <xdr:col>28</xdr:col>
      <xdr:colOff>0</xdr:colOff>
      <xdr:row>13</xdr:row>
      <xdr:rowOff>0</xdr:rowOff>
    </xdr:from>
    <xdr:to>
      <xdr:col>30</xdr:col>
      <xdr:colOff>558801</xdr:colOff>
      <xdr:row>15</xdr:row>
      <xdr:rowOff>44449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C0CE640-5727-444B-B573-D83C70A49CB0}"/>
            </a:ext>
          </a:extLst>
        </xdr:cNvPr>
        <xdr:cNvSpPr txBox="1"/>
      </xdr:nvSpPr>
      <xdr:spPr>
        <a:xfrm>
          <a:off x="18135600" y="2393950"/>
          <a:ext cx="1854201" cy="4127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2400"/>
            <a:t>Minutes</a:t>
          </a:r>
          <a:endParaRPr lang="en-NL" sz="2400"/>
        </a:p>
      </xdr:txBody>
    </xdr:sp>
    <xdr:clientData/>
  </xdr:twoCellAnchor>
  <xdr:twoCellAnchor>
    <xdr:from>
      <xdr:col>25</xdr:col>
      <xdr:colOff>241300</xdr:colOff>
      <xdr:row>12</xdr:row>
      <xdr:rowOff>146050</xdr:rowOff>
    </xdr:from>
    <xdr:to>
      <xdr:col>25</xdr:col>
      <xdr:colOff>540316</xdr:colOff>
      <xdr:row>14</xdr:row>
      <xdr:rowOff>157163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0480E3A-9CA1-48D0-8613-8942D1FB2340}"/>
            </a:ext>
          </a:extLst>
        </xdr:cNvPr>
        <xdr:cNvSpPr txBox="1"/>
      </xdr:nvSpPr>
      <xdr:spPr>
        <a:xfrm>
          <a:off x="16433800" y="2355850"/>
          <a:ext cx="299016" cy="3794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400"/>
            <a:t>B</a:t>
          </a:r>
          <a:endParaRPr lang="en-NL" sz="1400"/>
        </a:p>
      </xdr:txBody>
    </xdr:sp>
    <xdr:clientData/>
  </xdr:twoCellAnchor>
  <xdr:twoCellAnchor>
    <xdr:from>
      <xdr:col>25</xdr:col>
      <xdr:colOff>215900</xdr:colOff>
      <xdr:row>19</xdr:row>
      <xdr:rowOff>50800</xdr:rowOff>
    </xdr:from>
    <xdr:to>
      <xdr:col>25</xdr:col>
      <xdr:colOff>516503</xdr:colOff>
      <xdr:row>21</xdr:row>
      <xdr:rowOff>63500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C12700-F8EA-4904-88CC-5104940DD90B}"/>
            </a:ext>
          </a:extLst>
        </xdr:cNvPr>
        <xdr:cNvSpPr txBox="1"/>
      </xdr:nvSpPr>
      <xdr:spPr>
        <a:xfrm>
          <a:off x="16408400" y="3549650"/>
          <a:ext cx="300603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400"/>
            <a:t>A</a:t>
          </a:r>
          <a:endParaRPr lang="en-NL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ubmed.ncbi.nlm.nih.gov/2219055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9"/>
  <sheetViews>
    <sheetView tabSelected="1" workbookViewId="0">
      <selection activeCell="Q43" sqref="Q43"/>
    </sheetView>
  </sheetViews>
  <sheetFormatPr defaultRowHeight="14.25" x14ac:dyDescent="0.45"/>
  <sheetData>
    <row r="2" spans="2:7" x14ac:dyDescent="0.45">
      <c r="B2" t="s">
        <v>0</v>
      </c>
      <c r="C2" t="s">
        <v>1</v>
      </c>
      <c r="E2" t="s">
        <v>0</v>
      </c>
      <c r="F2" t="s">
        <v>1</v>
      </c>
    </row>
    <row r="3" spans="2:7" x14ac:dyDescent="0.45">
      <c r="B3">
        <v>0</v>
      </c>
      <c r="C3" s="1">
        <v>0.01</v>
      </c>
      <c r="F3" s="2">
        <f t="shared" ref="F3:F8" si="0">LOG10(C3)+12</f>
        <v>10</v>
      </c>
    </row>
    <row r="4" spans="2:7" x14ac:dyDescent="0.45">
      <c r="B4">
        <v>1</v>
      </c>
      <c r="C4" s="1">
        <v>1.27</v>
      </c>
      <c r="F4" s="2">
        <f t="shared" si="0"/>
        <v>12.103803720955957</v>
      </c>
    </row>
    <row r="5" spans="2:7" x14ac:dyDescent="0.45">
      <c r="B5">
        <v>2</v>
      </c>
      <c r="C5" s="1">
        <v>1.32</v>
      </c>
      <c r="F5" s="2">
        <f t="shared" si="0"/>
        <v>12.12057393120585</v>
      </c>
    </row>
    <row r="6" spans="2:7" x14ac:dyDescent="0.45">
      <c r="B6">
        <v>3</v>
      </c>
      <c r="C6" s="1">
        <v>1.4</v>
      </c>
      <c r="F6" s="2">
        <f t="shared" si="0"/>
        <v>12.146128035678238</v>
      </c>
    </row>
    <row r="7" spans="2:7" x14ac:dyDescent="0.45">
      <c r="B7">
        <v>4</v>
      </c>
      <c r="C7" s="1">
        <v>1.5</v>
      </c>
      <c r="F7" s="2">
        <f t="shared" si="0"/>
        <v>12.176091259055681</v>
      </c>
    </row>
    <row r="8" spans="2:7" x14ac:dyDescent="0.45">
      <c r="B8">
        <v>5</v>
      </c>
      <c r="C8" s="1">
        <v>1.58</v>
      </c>
      <c r="F8" s="2">
        <f t="shared" si="0"/>
        <v>12.198657086954423</v>
      </c>
    </row>
    <row r="11" spans="2:7" x14ac:dyDescent="0.45">
      <c r="B11">
        <v>0</v>
      </c>
      <c r="C11" s="1">
        <v>17</v>
      </c>
      <c r="D11">
        <v>17</v>
      </c>
      <c r="F11">
        <v>0</v>
      </c>
      <c r="G11">
        <v>17</v>
      </c>
    </row>
    <row r="12" spans="2:7" x14ac:dyDescent="0.45">
      <c r="B12">
        <v>4</v>
      </c>
      <c r="C12" s="1">
        <v>24</v>
      </c>
      <c r="D12">
        <v>17</v>
      </c>
      <c r="F12">
        <v>3.9</v>
      </c>
      <c r="G12">
        <v>17</v>
      </c>
    </row>
    <row r="13" spans="2:7" x14ac:dyDescent="0.45">
      <c r="B13">
        <v>4</v>
      </c>
      <c r="C13" s="1">
        <v>27</v>
      </c>
      <c r="D13">
        <v>24</v>
      </c>
      <c r="F13">
        <v>4</v>
      </c>
      <c r="G13">
        <v>24</v>
      </c>
    </row>
    <row r="14" spans="2:7" x14ac:dyDescent="0.45">
      <c r="B14">
        <v>8</v>
      </c>
      <c r="C14" s="1">
        <v>32</v>
      </c>
      <c r="D14">
        <v>24</v>
      </c>
      <c r="F14">
        <v>7.9</v>
      </c>
      <c r="G14">
        <v>24</v>
      </c>
    </row>
    <row r="15" spans="2:7" x14ac:dyDescent="0.45">
      <c r="B15">
        <v>8</v>
      </c>
      <c r="C15" s="1">
        <v>32</v>
      </c>
      <c r="D15">
        <v>27</v>
      </c>
      <c r="F15">
        <v>8</v>
      </c>
      <c r="G15">
        <v>29</v>
      </c>
    </row>
    <row r="16" spans="2:7" x14ac:dyDescent="0.45">
      <c r="B16">
        <v>20</v>
      </c>
      <c r="C16" s="1">
        <v>35</v>
      </c>
      <c r="D16">
        <v>27</v>
      </c>
      <c r="F16">
        <v>11.9</v>
      </c>
      <c r="G16">
        <v>29</v>
      </c>
    </row>
    <row r="17" spans="3:12" x14ac:dyDescent="0.45">
      <c r="D17">
        <v>35</v>
      </c>
      <c r="F17">
        <v>12</v>
      </c>
      <c r="G17">
        <v>32</v>
      </c>
    </row>
    <row r="18" spans="3:12" x14ac:dyDescent="0.45">
      <c r="D18">
        <v>35</v>
      </c>
      <c r="F18">
        <v>15.9</v>
      </c>
      <c r="G18">
        <v>32</v>
      </c>
    </row>
    <row r="19" spans="3:12" x14ac:dyDescent="0.45">
      <c r="F19">
        <v>16</v>
      </c>
      <c r="G19">
        <v>35</v>
      </c>
    </row>
    <row r="20" spans="3:12" x14ac:dyDescent="0.45">
      <c r="F20">
        <v>20</v>
      </c>
      <c r="G20">
        <v>35</v>
      </c>
    </row>
    <row r="22" spans="3:12" x14ac:dyDescent="0.45">
      <c r="D22" t="s">
        <v>5</v>
      </c>
    </row>
    <row r="23" spans="3:12" x14ac:dyDescent="0.45">
      <c r="C23" t="s">
        <v>3</v>
      </c>
      <c r="D23" t="s">
        <v>6</v>
      </c>
      <c r="E23" t="s">
        <v>2</v>
      </c>
      <c r="F23" t="s">
        <v>7</v>
      </c>
    </row>
    <row r="24" spans="3:12" x14ac:dyDescent="0.45">
      <c r="C24" t="s">
        <v>4</v>
      </c>
      <c r="D24" s="3" t="s">
        <v>4</v>
      </c>
      <c r="E24" s="3" t="s">
        <v>4</v>
      </c>
      <c r="F24" s="3" t="s">
        <v>4</v>
      </c>
      <c r="G24" t="s">
        <v>4</v>
      </c>
      <c r="H24" s="3" t="s">
        <v>3</v>
      </c>
      <c r="I24" s="3" t="s">
        <v>2</v>
      </c>
      <c r="J24" s="3" t="s">
        <v>8</v>
      </c>
      <c r="K24" s="3" t="s">
        <v>9</v>
      </c>
      <c r="L24" s="3" t="s">
        <v>10</v>
      </c>
    </row>
    <row r="25" spans="3:12" ht="18" x14ac:dyDescent="0.55000000000000004">
      <c r="C25">
        <v>1</v>
      </c>
      <c r="D25" s="3">
        <f t="shared" ref="D24:D48" si="1">0.2+SQRT(C25)</f>
        <v>1.2</v>
      </c>
      <c r="E25" s="3">
        <f t="shared" ref="E24:E48" si="2">10^F25</f>
        <v>9.5319388166913797</v>
      </c>
      <c r="F25" s="3">
        <f t="shared" ref="F24:F48" si="3">0.9+LOG10(D25)</f>
        <v>0.9791812460476248</v>
      </c>
      <c r="H25">
        <f t="shared" ref="H25:H44" si="4">C25</f>
        <v>1</v>
      </c>
      <c r="I25" s="4">
        <f t="shared" ref="I25:I48" si="5">E25-5</f>
        <v>4.5319388166913797</v>
      </c>
      <c r="J25">
        <v>15</v>
      </c>
      <c r="K25">
        <f t="shared" ref="K25:K48" si="6">J25+5</f>
        <v>20</v>
      </c>
      <c r="L25">
        <f t="shared" ref="L25:L48" si="7">J25-10</f>
        <v>5</v>
      </c>
    </row>
    <row r="26" spans="3:12" ht="18" x14ac:dyDescent="0.55000000000000004">
      <c r="C26">
        <v>2</v>
      </c>
      <c r="D26" s="3">
        <f t="shared" si="1"/>
        <v>1.6142135623730951</v>
      </c>
      <c r="E26" s="3">
        <f t="shared" si="2"/>
        <v>12.822154094678147</v>
      </c>
      <c r="F26" s="3">
        <f t="shared" si="3"/>
        <v>1.1079609918634419</v>
      </c>
      <c r="H26">
        <f t="shared" si="4"/>
        <v>2</v>
      </c>
      <c r="I26" s="4">
        <f t="shared" si="5"/>
        <v>7.8221540946781474</v>
      </c>
      <c r="J26">
        <v>15</v>
      </c>
      <c r="K26">
        <f t="shared" si="6"/>
        <v>20</v>
      </c>
      <c r="L26">
        <f t="shared" si="7"/>
        <v>5</v>
      </c>
    </row>
    <row r="27" spans="3:12" ht="18" x14ac:dyDescent="0.55000000000000004">
      <c r="C27">
        <v>3</v>
      </c>
      <c r="D27" s="3">
        <f t="shared" si="1"/>
        <v>1.9320508075688771</v>
      </c>
      <c r="E27" s="3">
        <f t="shared" si="2"/>
        <v>15.346825073738087</v>
      </c>
      <c r="F27" s="3">
        <f t="shared" si="3"/>
        <v>1.1860185429680199</v>
      </c>
      <c r="H27">
        <f t="shared" si="4"/>
        <v>3</v>
      </c>
      <c r="I27" s="4">
        <f t="shared" si="5"/>
        <v>10.346825073738087</v>
      </c>
      <c r="J27">
        <v>15</v>
      </c>
      <c r="K27">
        <f t="shared" si="6"/>
        <v>20</v>
      </c>
      <c r="L27">
        <f t="shared" si="7"/>
        <v>5</v>
      </c>
    </row>
    <row r="28" spans="3:12" ht="18" x14ac:dyDescent="0.55000000000000004">
      <c r="C28">
        <v>4</v>
      </c>
      <c r="D28" s="3">
        <f t="shared" si="1"/>
        <v>2.2000000000000002</v>
      </c>
      <c r="E28" s="3">
        <f t="shared" si="2"/>
        <v>17.475221163934197</v>
      </c>
      <c r="F28" s="3">
        <f t="shared" si="3"/>
        <v>1.2424226808222063</v>
      </c>
      <c r="H28">
        <f t="shared" si="4"/>
        <v>4</v>
      </c>
      <c r="I28" s="4">
        <f t="shared" si="5"/>
        <v>12.475221163934197</v>
      </c>
      <c r="J28">
        <v>15</v>
      </c>
      <c r="K28">
        <f t="shared" si="6"/>
        <v>20</v>
      </c>
      <c r="L28">
        <f t="shared" si="7"/>
        <v>5</v>
      </c>
    </row>
    <row r="29" spans="3:12" ht="18" x14ac:dyDescent="0.55000000000000004">
      <c r="C29">
        <v>5</v>
      </c>
      <c r="D29" s="3">
        <f t="shared" si="1"/>
        <v>2.43606797749979</v>
      </c>
      <c r="E29" s="3">
        <f t="shared" si="2"/>
        <v>19.35037576235759</v>
      </c>
      <c r="F29" s="3">
        <f t="shared" si="3"/>
        <v>1.2866894029432454</v>
      </c>
      <c r="H29">
        <f t="shared" si="4"/>
        <v>5</v>
      </c>
      <c r="I29" s="4">
        <f t="shared" si="5"/>
        <v>14.35037576235759</v>
      </c>
      <c r="J29">
        <v>20</v>
      </c>
      <c r="K29">
        <f t="shared" si="6"/>
        <v>25</v>
      </c>
      <c r="L29">
        <f t="shared" si="7"/>
        <v>10</v>
      </c>
    </row>
    <row r="30" spans="3:12" ht="18" x14ac:dyDescent="0.55000000000000004">
      <c r="C30">
        <v>6</v>
      </c>
      <c r="D30" s="3">
        <f t="shared" si="1"/>
        <v>2.6494897427831781</v>
      </c>
      <c r="E30" s="3">
        <f t="shared" si="2"/>
        <v>21.045645103050539</v>
      </c>
      <c r="F30" s="3">
        <f t="shared" si="3"/>
        <v>1.3231622425288583</v>
      </c>
      <c r="H30">
        <f t="shared" si="4"/>
        <v>6</v>
      </c>
      <c r="I30" s="4">
        <f t="shared" si="5"/>
        <v>16.045645103050539</v>
      </c>
      <c r="J30">
        <v>20</v>
      </c>
      <c r="K30">
        <f t="shared" si="6"/>
        <v>25</v>
      </c>
      <c r="L30">
        <f t="shared" si="7"/>
        <v>10</v>
      </c>
    </row>
    <row r="31" spans="3:12" ht="18" x14ac:dyDescent="0.55000000000000004">
      <c r="C31">
        <v>7</v>
      </c>
      <c r="D31" s="3">
        <f t="shared" si="1"/>
        <v>2.8457513110645909</v>
      </c>
      <c r="E31" s="3">
        <f t="shared" si="2"/>
        <v>22.604606153822466</v>
      </c>
      <c r="F31" s="3">
        <f t="shared" si="3"/>
        <v>1.3541969446058053</v>
      </c>
      <c r="H31">
        <f t="shared" si="4"/>
        <v>7</v>
      </c>
      <c r="I31" s="4">
        <f t="shared" si="5"/>
        <v>17.604606153822466</v>
      </c>
      <c r="J31">
        <v>20</v>
      </c>
      <c r="K31">
        <f t="shared" si="6"/>
        <v>25</v>
      </c>
      <c r="L31">
        <f t="shared" si="7"/>
        <v>10</v>
      </c>
    </row>
    <row r="32" spans="3:12" ht="18" x14ac:dyDescent="0.55000000000000004">
      <c r="C32">
        <v>8</v>
      </c>
      <c r="D32" s="3">
        <f t="shared" si="1"/>
        <v>3.0284271247461905</v>
      </c>
      <c r="E32" s="3">
        <f t="shared" si="2"/>
        <v>24.055651719907733</v>
      </c>
      <c r="F32" s="3">
        <f t="shared" si="3"/>
        <v>1.3812171273797418</v>
      </c>
      <c r="H32">
        <f t="shared" si="4"/>
        <v>8</v>
      </c>
      <c r="I32" s="4">
        <f t="shared" si="5"/>
        <v>19.055651719907733</v>
      </c>
      <c r="J32">
        <v>20</v>
      </c>
      <c r="K32">
        <f t="shared" si="6"/>
        <v>25</v>
      </c>
      <c r="L32">
        <f t="shared" si="7"/>
        <v>10</v>
      </c>
    </row>
    <row r="33" spans="3:19" ht="18" x14ac:dyDescent="0.55000000000000004">
      <c r="C33">
        <v>9</v>
      </c>
      <c r="D33" s="3">
        <f t="shared" si="1"/>
        <v>3.2</v>
      </c>
      <c r="E33" s="3">
        <f t="shared" si="2"/>
        <v>25.418503511177033</v>
      </c>
      <c r="F33" s="3">
        <f t="shared" si="3"/>
        <v>1.4051499783199062</v>
      </c>
      <c r="H33">
        <f t="shared" si="4"/>
        <v>9</v>
      </c>
      <c r="I33" s="4">
        <f t="shared" si="5"/>
        <v>20.418503511177033</v>
      </c>
      <c r="J33">
        <v>20</v>
      </c>
      <c r="K33">
        <f t="shared" si="6"/>
        <v>25</v>
      </c>
      <c r="L33">
        <f t="shared" si="7"/>
        <v>10</v>
      </c>
    </row>
    <row r="34" spans="3:19" ht="18" x14ac:dyDescent="0.55000000000000004">
      <c r="C34">
        <v>10</v>
      </c>
      <c r="D34" s="3">
        <f t="shared" si="1"/>
        <v>3.3622776601683797</v>
      </c>
      <c r="E34" s="3">
        <f t="shared" si="2"/>
        <v>26.707520784544375</v>
      </c>
      <c r="F34" s="3">
        <f t="shared" si="3"/>
        <v>1.4266335750462744</v>
      </c>
      <c r="H34">
        <f t="shared" si="4"/>
        <v>10</v>
      </c>
      <c r="I34" s="4">
        <f t="shared" si="5"/>
        <v>21.707520784544375</v>
      </c>
      <c r="J34">
        <v>25</v>
      </c>
      <c r="K34">
        <f t="shared" si="6"/>
        <v>30</v>
      </c>
      <c r="L34">
        <f t="shared" si="7"/>
        <v>15</v>
      </c>
    </row>
    <row r="35" spans="3:19" ht="18" x14ac:dyDescent="0.55000000000000004">
      <c r="C35">
        <v>11</v>
      </c>
      <c r="D35" s="3">
        <f t="shared" si="1"/>
        <v>3.5166247903554</v>
      </c>
      <c r="E35" s="3">
        <f t="shared" si="2"/>
        <v>27.933543619106526</v>
      </c>
      <c r="F35" s="3">
        <f t="shared" si="3"/>
        <v>1.4461260333237582</v>
      </c>
      <c r="H35">
        <f t="shared" si="4"/>
        <v>11</v>
      </c>
      <c r="I35" s="4">
        <f t="shared" si="5"/>
        <v>22.933543619106526</v>
      </c>
      <c r="J35">
        <v>25</v>
      </c>
      <c r="K35">
        <f t="shared" si="6"/>
        <v>30</v>
      </c>
      <c r="L35">
        <f t="shared" si="7"/>
        <v>15</v>
      </c>
    </row>
    <row r="36" spans="3:19" ht="18" x14ac:dyDescent="0.55000000000000004">
      <c r="C36">
        <v>12</v>
      </c>
      <c r="D36" s="3">
        <f t="shared" si="1"/>
        <v>3.6641016151377546</v>
      </c>
      <c r="E36" s="3">
        <f t="shared" si="2"/>
        <v>29.104993678027629</v>
      </c>
      <c r="F36" s="3">
        <f t="shared" si="3"/>
        <v>1.4639675092866606</v>
      </c>
      <c r="H36">
        <f t="shared" si="4"/>
        <v>12</v>
      </c>
      <c r="I36" s="4">
        <f t="shared" si="5"/>
        <v>24.104993678027629</v>
      </c>
      <c r="J36">
        <v>25</v>
      </c>
      <c r="K36">
        <f t="shared" si="6"/>
        <v>30</v>
      </c>
      <c r="L36">
        <f t="shared" si="7"/>
        <v>15</v>
      </c>
    </row>
    <row r="37" spans="3:19" ht="18" x14ac:dyDescent="0.55000000000000004">
      <c r="C37">
        <v>13</v>
      </c>
      <c r="D37" s="3">
        <f t="shared" si="1"/>
        <v>3.8055512754639893</v>
      </c>
      <c r="E37" s="3">
        <f t="shared" si="2"/>
        <v>30.22856826792048</v>
      </c>
      <c r="F37" s="3">
        <f t="shared" si="3"/>
        <v>1.4804175779397544</v>
      </c>
      <c r="H37">
        <f t="shared" si="4"/>
        <v>13</v>
      </c>
      <c r="I37" s="4">
        <f t="shared" si="5"/>
        <v>25.22856826792048</v>
      </c>
      <c r="J37">
        <v>25</v>
      </c>
      <c r="K37">
        <f t="shared" si="6"/>
        <v>30</v>
      </c>
      <c r="L37">
        <f t="shared" si="7"/>
        <v>15</v>
      </c>
    </row>
    <row r="38" spans="3:19" ht="18" x14ac:dyDescent="0.55000000000000004">
      <c r="C38">
        <v>14</v>
      </c>
      <c r="D38" s="3">
        <f t="shared" si="1"/>
        <v>3.9416573867739415</v>
      </c>
      <c r="E38" s="3">
        <f t="shared" si="2"/>
        <v>31.309697539240709</v>
      </c>
      <c r="F38" s="3">
        <f t="shared" si="3"/>
        <v>1.4956788722265215</v>
      </c>
      <c r="H38">
        <f t="shared" si="4"/>
        <v>14</v>
      </c>
      <c r="I38" s="4">
        <f t="shared" si="5"/>
        <v>26.309697539240709</v>
      </c>
      <c r="J38">
        <v>25</v>
      </c>
      <c r="K38">
        <f t="shared" si="6"/>
        <v>30</v>
      </c>
      <c r="L38">
        <f t="shared" si="7"/>
        <v>15</v>
      </c>
    </row>
    <row r="39" spans="3:19" ht="18" x14ac:dyDescent="0.55000000000000004">
      <c r="C39">
        <v>15</v>
      </c>
      <c r="D39" s="3">
        <f t="shared" si="1"/>
        <v>4.0729833462074172</v>
      </c>
      <c r="E39" s="3">
        <f t="shared" si="2"/>
        <v>32.352856714543364</v>
      </c>
      <c r="F39" s="3">
        <f t="shared" si="3"/>
        <v>1.5099126343273412</v>
      </c>
      <c r="H39">
        <f t="shared" si="4"/>
        <v>15</v>
      </c>
      <c r="I39" s="4">
        <f t="shared" si="5"/>
        <v>27.352856714543364</v>
      </c>
      <c r="J39">
        <v>30</v>
      </c>
      <c r="K39">
        <f t="shared" si="6"/>
        <v>35</v>
      </c>
      <c r="L39">
        <f t="shared" si="7"/>
        <v>20</v>
      </c>
    </row>
    <row r="40" spans="3:19" ht="18" x14ac:dyDescent="0.55000000000000004">
      <c r="C40">
        <v>16</v>
      </c>
      <c r="D40" s="3">
        <f t="shared" si="1"/>
        <v>4.2</v>
      </c>
      <c r="E40" s="3">
        <f t="shared" si="2"/>
        <v>33.361785858419829</v>
      </c>
      <c r="F40" s="3">
        <f t="shared" si="3"/>
        <v>1.5232492903979005</v>
      </c>
      <c r="H40">
        <f t="shared" si="4"/>
        <v>16</v>
      </c>
      <c r="I40" s="4">
        <f t="shared" si="5"/>
        <v>28.361785858419829</v>
      </c>
      <c r="J40">
        <v>30</v>
      </c>
      <c r="K40">
        <f t="shared" si="6"/>
        <v>35</v>
      </c>
      <c r="L40">
        <f t="shared" si="7"/>
        <v>20</v>
      </c>
      <c r="O40" t="s">
        <v>12</v>
      </c>
    </row>
    <row r="41" spans="3:19" ht="21" x14ac:dyDescent="0.65">
      <c r="C41">
        <v>17</v>
      </c>
      <c r="D41" s="3">
        <f t="shared" si="1"/>
        <v>4.3231056256176608</v>
      </c>
      <c r="E41" s="3">
        <f t="shared" si="2"/>
        <v>34.339648601234877</v>
      </c>
      <c r="F41" s="3">
        <f t="shared" si="3"/>
        <v>1.5357958466977726</v>
      </c>
      <c r="H41">
        <f t="shared" si="4"/>
        <v>17</v>
      </c>
      <c r="I41" s="4">
        <f t="shared" si="5"/>
        <v>29.339648601234877</v>
      </c>
      <c r="J41">
        <v>30</v>
      </c>
      <c r="K41">
        <f t="shared" si="6"/>
        <v>35</v>
      </c>
      <c r="L41">
        <f t="shared" si="7"/>
        <v>20</v>
      </c>
      <c r="O41" s="5" t="s">
        <v>11</v>
      </c>
      <c r="P41" s="6"/>
      <c r="Q41" s="6"/>
      <c r="R41" s="6"/>
      <c r="S41" s="6"/>
    </row>
    <row r="42" spans="3:19" ht="18" x14ac:dyDescent="0.55000000000000004">
      <c r="C42">
        <v>18</v>
      </c>
      <c r="D42" s="3">
        <f t="shared" si="1"/>
        <v>4.4426406871192849</v>
      </c>
      <c r="E42" s="3">
        <f t="shared" si="2"/>
        <v>35.289149345137304</v>
      </c>
      <c r="F42" s="3">
        <f t="shared" si="3"/>
        <v>1.5476411896956024</v>
      </c>
      <c r="H42">
        <f t="shared" si="4"/>
        <v>18</v>
      </c>
      <c r="I42" s="4">
        <f t="shared" si="5"/>
        <v>30.289149345137304</v>
      </c>
      <c r="J42">
        <v>30</v>
      </c>
      <c r="K42">
        <f t="shared" si="6"/>
        <v>35</v>
      </c>
      <c r="L42">
        <f t="shared" si="7"/>
        <v>20</v>
      </c>
    </row>
    <row r="43" spans="3:19" ht="18" x14ac:dyDescent="0.55000000000000004">
      <c r="C43">
        <v>19</v>
      </c>
      <c r="D43" s="3">
        <f t="shared" si="1"/>
        <v>4.5588989435406742</v>
      </c>
      <c r="E43" s="3">
        <f t="shared" si="2"/>
        <v>36.212621501090574</v>
      </c>
      <c r="F43" s="3">
        <f t="shared" si="3"/>
        <v>1.5588599653651396</v>
      </c>
      <c r="H43">
        <f t="shared" si="4"/>
        <v>19</v>
      </c>
      <c r="I43" s="4">
        <f t="shared" si="5"/>
        <v>31.212621501090574</v>
      </c>
      <c r="J43">
        <v>30</v>
      </c>
      <c r="K43">
        <f t="shared" si="6"/>
        <v>35</v>
      </c>
      <c r="L43">
        <f t="shared" si="7"/>
        <v>20</v>
      </c>
    </row>
    <row r="44" spans="3:19" ht="18" x14ac:dyDescent="0.55000000000000004">
      <c r="C44">
        <v>20</v>
      </c>
      <c r="D44" s="3">
        <f t="shared" si="1"/>
        <v>4.6721359549995798</v>
      </c>
      <c r="E44" s="3">
        <f t="shared" si="2"/>
        <v>37.112095055266629</v>
      </c>
      <c r="F44" s="3">
        <f t="shared" si="3"/>
        <v>1.5695154718712576</v>
      </c>
      <c r="H44">
        <f t="shared" si="4"/>
        <v>20</v>
      </c>
      <c r="I44" s="4">
        <f t="shared" si="5"/>
        <v>32.112095055266629</v>
      </c>
      <c r="J44">
        <v>35</v>
      </c>
      <c r="K44">
        <f t="shared" si="6"/>
        <v>40</v>
      </c>
      <c r="L44">
        <f t="shared" si="7"/>
        <v>25</v>
      </c>
    </row>
    <row r="45" spans="3:19" ht="18" x14ac:dyDescent="0.55000000000000004">
      <c r="C45">
        <v>21</v>
      </c>
      <c r="D45" s="3">
        <f t="shared" si="1"/>
        <v>4.78257569495584</v>
      </c>
      <c r="E45" s="3">
        <f t="shared" si="2"/>
        <v>37.98934909209526</v>
      </c>
      <c r="F45" s="3">
        <f t="shared" si="3"/>
        <v>1.579661852435136</v>
      </c>
      <c r="H45">
        <v>21</v>
      </c>
      <c r="I45" s="4">
        <f t="shared" si="5"/>
        <v>32.98934909209526</v>
      </c>
      <c r="J45">
        <v>35</v>
      </c>
      <c r="K45">
        <f t="shared" si="6"/>
        <v>40</v>
      </c>
      <c r="L45">
        <f t="shared" si="7"/>
        <v>25</v>
      </c>
    </row>
    <row r="46" spans="3:19" ht="18" x14ac:dyDescent="0.55000000000000004">
      <c r="C46">
        <v>22</v>
      </c>
      <c r="D46" s="3">
        <f t="shared" si="1"/>
        <v>4.8904157598234299</v>
      </c>
      <c r="E46" s="3">
        <f t="shared" si="2"/>
        <v>38.845953175683512</v>
      </c>
      <c r="F46" s="3">
        <f t="shared" si="3"/>
        <v>1.5893457823386767</v>
      </c>
      <c r="H46">
        <v>22</v>
      </c>
      <c r="I46" s="4">
        <f t="shared" si="5"/>
        <v>33.845953175683512</v>
      </c>
      <c r="J46">
        <v>35</v>
      </c>
      <c r="K46">
        <f t="shared" si="6"/>
        <v>40</v>
      </c>
      <c r="L46">
        <f t="shared" si="7"/>
        <v>25</v>
      </c>
    </row>
    <row r="47" spans="3:19" ht="18" x14ac:dyDescent="0.55000000000000004">
      <c r="C47">
        <v>23</v>
      </c>
      <c r="D47" s="3">
        <f t="shared" si="1"/>
        <v>4.9958315233127193</v>
      </c>
      <c r="E47" s="3">
        <f t="shared" si="2"/>
        <v>39.683300348929137</v>
      </c>
      <c r="F47" s="3">
        <f t="shared" si="3"/>
        <v>1.5986077840396984</v>
      </c>
      <c r="H47">
        <v>23</v>
      </c>
      <c r="I47" s="4">
        <f t="shared" si="5"/>
        <v>34.683300348929137</v>
      </c>
      <c r="J47">
        <v>35</v>
      </c>
      <c r="K47">
        <f t="shared" si="6"/>
        <v>40</v>
      </c>
      <c r="L47">
        <f t="shared" si="7"/>
        <v>25</v>
      </c>
    </row>
    <row r="48" spans="3:19" ht="18" x14ac:dyDescent="0.55000000000000004">
      <c r="C48">
        <v>24</v>
      </c>
      <c r="D48" s="3">
        <f t="shared" si="1"/>
        <v>5.0989794855663559</v>
      </c>
      <c r="E48" s="3">
        <f t="shared" si="2"/>
        <v>40.502633736652498</v>
      </c>
      <c r="F48" s="3">
        <f t="shared" si="3"/>
        <v>1.6074832646987438</v>
      </c>
      <c r="H48">
        <v>24</v>
      </c>
      <c r="I48" s="4">
        <f t="shared" si="5"/>
        <v>35.502633736652498</v>
      </c>
      <c r="J48">
        <v>35</v>
      </c>
      <c r="K48">
        <f t="shared" si="6"/>
        <v>40</v>
      </c>
      <c r="L48">
        <f t="shared" si="7"/>
        <v>25</v>
      </c>
    </row>
    <row r="49" spans="8:9" x14ac:dyDescent="0.45">
      <c r="H49" t="s">
        <v>4</v>
      </c>
      <c r="I49" t="s">
        <v>4</v>
      </c>
    </row>
  </sheetData>
  <hyperlinks>
    <hyperlink ref="O41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hhlhe</dc:creator>
  <cp:lastModifiedBy>hhlhe</cp:lastModifiedBy>
  <dcterms:created xsi:type="dcterms:W3CDTF">2020-05-25T05:51:05Z</dcterms:created>
  <dcterms:modified xsi:type="dcterms:W3CDTF">2020-05-25T10:27:44Z</dcterms:modified>
</cp:coreProperties>
</file>