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codeName="ThisWorkbook"/>
  <bookViews>
    <workbookView xWindow="0" yWindow="-15" windowWidth="13845" windowHeight="12660"/>
  </bookViews>
  <sheets>
    <sheet name="法人マッピング" sheetId="1" r:id="rId1"/>
    <sheet name="テーブル項目一覧" sheetId="2" r:id="rId2"/>
  </sheets>
  <calcPr calcId="145621"/>
</workbook>
</file>

<file path=xl/calcChain.xml><?xml version="1.0" encoding="utf-8"?>
<calcChain xmlns="http://schemas.openxmlformats.org/spreadsheetml/2006/main">
  <c r="M84" i="1" l="1"/>
  <c r="L84" i="1"/>
  <c r="K84" i="1"/>
  <c r="J84" i="1"/>
  <c r="M83" i="1"/>
  <c r="L83" i="1"/>
  <c r="K83" i="1"/>
  <c r="J83" i="1"/>
  <c r="M82" i="1"/>
  <c r="L82" i="1"/>
  <c r="K82" i="1"/>
  <c r="J82" i="1"/>
  <c r="M81" i="1"/>
  <c r="L81" i="1"/>
  <c r="K81" i="1"/>
  <c r="J81" i="1"/>
  <c r="M80" i="1"/>
  <c r="L80" i="1"/>
  <c r="K80" i="1"/>
  <c r="J80" i="1"/>
  <c r="M79" i="1"/>
  <c r="L79" i="1"/>
  <c r="K79" i="1"/>
  <c r="J79" i="1"/>
  <c r="M78" i="1"/>
  <c r="L78" i="1"/>
  <c r="K78" i="1"/>
  <c r="J78" i="1"/>
  <c r="M77" i="1"/>
  <c r="L77" i="1"/>
  <c r="K77" i="1"/>
  <c r="J77" i="1"/>
  <c r="M76" i="1"/>
  <c r="L76" i="1"/>
  <c r="K76" i="1"/>
  <c r="J76" i="1"/>
  <c r="M75" i="1"/>
  <c r="L75" i="1"/>
  <c r="K75" i="1"/>
  <c r="J75" i="1"/>
  <c r="M74" i="1"/>
  <c r="L74" i="1"/>
  <c r="K74" i="1"/>
  <c r="J74" i="1"/>
  <c r="M73" i="1"/>
  <c r="L73" i="1"/>
  <c r="K73" i="1"/>
  <c r="J73" i="1"/>
  <c r="M72" i="1"/>
  <c r="L72" i="1"/>
  <c r="K72" i="1"/>
  <c r="J72" i="1"/>
  <c r="M71" i="1"/>
  <c r="L71" i="1"/>
  <c r="K71" i="1"/>
  <c r="J71" i="1"/>
  <c r="M70" i="1"/>
  <c r="L70" i="1"/>
  <c r="K70" i="1"/>
  <c r="J70" i="1"/>
  <c r="M69" i="1"/>
  <c r="L69" i="1"/>
  <c r="K69" i="1"/>
  <c r="J69" i="1"/>
  <c r="M68" i="1"/>
  <c r="L68" i="1"/>
  <c r="K68" i="1"/>
  <c r="J68" i="1"/>
  <c r="M67" i="1"/>
  <c r="L67" i="1"/>
  <c r="K67" i="1"/>
  <c r="J67" i="1"/>
  <c r="M66" i="1"/>
  <c r="L66" i="1"/>
  <c r="K66" i="1"/>
  <c r="J66" i="1"/>
  <c r="M65" i="1"/>
  <c r="L65" i="1"/>
  <c r="K65" i="1"/>
  <c r="J65" i="1"/>
  <c r="M64" i="1"/>
  <c r="L64" i="1"/>
  <c r="K64" i="1"/>
  <c r="J64" i="1"/>
  <c r="M63" i="1"/>
  <c r="L63" i="1"/>
  <c r="K63" i="1"/>
  <c r="J63" i="1"/>
  <c r="M62" i="1"/>
  <c r="L62" i="1"/>
  <c r="K62" i="1"/>
  <c r="J62" i="1"/>
  <c r="M61" i="1"/>
  <c r="L61" i="1"/>
  <c r="K61" i="1"/>
  <c r="J61" i="1"/>
  <c r="M60" i="1"/>
  <c r="L60" i="1"/>
  <c r="K60" i="1"/>
  <c r="J60" i="1"/>
  <c r="M59" i="1"/>
  <c r="L59" i="1"/>
  <c r="K59" i="1"/>
  <c r="J59" i="1"/>
  <c r="M58" i="1"/>
  <c r="L58" i="1"/>
  <c r="K58" i="1"/>
  <c r="J58" i="1"/>
</calcChain>
</file>

<file path=xl/sharedStrings.xml><?xml version="1.0" encoding="utf-8"?>
<sst xmlns="http://schemas.openxmlformats.org/spreadsheetml/2006/main" count="1316" uniqueCount="504">
  <si>
    <t>納税準備資金</t>
  </si>
  <si>
    <t>nozeijunbikin</t>
  </si>
  <si>
    <t>事業保障資金</t>
  </si>
  <si>
    <t>jigyohoshokin</t>
  </si>
  <si>
    <t>役員在任年数</t>
  </si>
  <si>
    <t>zaininYear</t>
  </si>
  <si>
    <t>死亡退職金</t>
  </si>
  <si>
    <t>sibotaishokukin</t>
  </si>
  <si>
    <t>弔慰金</t>
  </si>
  <si>
    <t>tyoikin</t>
  </si>
  <si>
    <t>経営者の必要保障額合計</t>
  </si>
  <si>
    <t>hituyohoshogaku</t>
  </si>
  <si>
    <t>achievementMagnification</t>
  </si>
  <si>
    <t>officerTenureYears</t>
  </si>
  <si>
    <t>yutaiProperAmount</t>
  </si>
  <si>
    <t>勤続年数</t>
  </si>
  <si>
    <t>workPeriod</t>
  </si>
  <si>
    <t>退職所得控除額</t>
  </si>
  <si>
    <t>allowedRetirementIncomeDeduction</t>
  </si>
  <si>
    <t>1/2実施有無</t>
  </si>
  <si>
    <t>halfTaxbleIncome</t>
  </si>
  <si>
    <t>退職慰労金として受け取った場合の課税所得額</t>
  </si>
  <si>
    <t>retirementAssessableIncome</t>
  </si>
  <si>
    <t>税率</t>
  </si>
  <si>
    <t>taxRates</t>
  </si>
  <si>
    <t>控除額</t>
  </si>
  <si>
    <t>amountDeducted</t>
  </si>
  <si>
    <t>退職慰労金として受け取った場合の所得税・住民税額</t>
  </si>
  <si>
    <t>retirementIncomeAndResidentTax</t>
  </si>
  <si>
    <t>退職慰労金手取額</t>
  </si>
  <si>
    <t>retirementNetIncome</t>
  </si>
  <si>
    <t>給与所得控除額</t>
  </si>
  <si>
    <t>employmentIncomeDeduction</t>
  </si>
  <si>
    <t>役員報酬として受け取った場合の課税所得額</t>
  </si>
  <si>
    <t>officerAssessableIncome</t>
  </si>
  <si>
    <t>役員報酬として受け取った場合の所得税・住民税額</t>
  </si>
  <si>
    <t>officerIncomeAndResidentTax</t>
  </si>
  <si>
    <t>役員報酬手取額</t>
  </si>
  <si>
    <t>officerNetIncome</t>
  </si>
  <si>
    <t>手取差額</t>
  </si>
  <si>
    <t>totalNetIncome</t>
  </si>
  <si>
    <t>amountOfExecutiveCompensationReduction</t>
  </si>
  <si>
    <t>amountOfRetirementAllowanceRequiredPreparation</t>
  </si>
  <si>
    <t>periodToVoluntaryRetirement</t>
  </si>
  <si>
    <t>afterReductionAmountOfExecutiveCompensation</t>
  </si>
  <si>
    <t>individualGrossReceipts</t>
  </si>
  <si>
    <t>individualBeforeReductionAmountOfReceipt</t>
  </si>
  <si>
    <t>beforeReductionExecutiveCompensation</t>
  </si>
  <si>
    <t>individualBeforeReductionPensionForAgedWorkers</t>
  </si>
  <si>
    <t>individualBeforeReductionSocialInsurancePremiums</t>
  </si>
  <si>
    <t>individualBeforeReductionResidentAndIncomeTax</t>
  </si>
  <si>
    <t>individualBeforeReductionTotalNetIncome</t>
  </si>
  <si>
    <t>individualAfterReductionAmountOfReceipt</t>
  </si>
  <si>
    <t>afterReductionExecutiveCompensation</t>
  </si>
  <si>
    <t>individualAfterReductionPensionForAgedWorkers</t>
  </si>
  <si>
    <t>individualAfterReductionSocialInsurancePremiums</t>
  </si>
  <si>
    <t>individualAfterReductionResidentAndIncomeTax</t>
  </si>
  <si>
    <t>individualAfterReductionTotalNetIncome</t>
  </si>
  <si>
    <t>corporationDifferenceObligationFees</t>
  </si>
  <si>
    <t>corporationBeforeReductionTotalObligationFees</t>
  </si>
  <si>
    <t>corporationBeforeReductionSocialInsurancePremiums</t>
  </si>
  <si>
    <t>corporationAfterReductionTotalObligationFees</t>
  </si>
  <si>
    <t>corporationAfterReductionSocialInsurancePremiums</t>
  </si>
  <si>
    <t>corporationAfterReduction</t>
  </si>
  <si>
    <t>totalCashFlow</t>
  </si>
  <si>
    <t>現在の売上高</t>
  </si>
  <si>
    <t>uriagedakaCurrent</t>
  </si>
  <si>
    <t>売上高予想の1年後(％)</t>
  </si>
  <si>
    <t>uriagedakayosoOneYearLater</t>
  </si>
  <si>
    <t>売上高予想の2年後(％)</t>
  </si>
  <si>
    <t>uriagedakayosoTwoYearLater</t>
  </si>
  <si>
    <t>売上高予想の3年後(％)</t>
  </si>
  <si>
    <t>uriagedakayosoThreeYearLater</t>
  </si>
  <si>
    <t>gyoshu</t>
  </si>
  <si>
    <t>従業員数（人）</t>
  </si>
  <si>
    <t>jugyoinsu</t>
  </si>
  <si>
    <t>現状の変動費</t>
  </si>
  <si>
    <t>hendohiCurrent</t>
  </si>
  <si>
    <t>現状の固定費</t>
  </si>
  <si>
    <t>koteihiCurrent</t>
  </si>
  <si>
    <t>現状の固定費のうち減価償却費</t>
  </si>
  <si>
    <t>genkashokyakuhiCurrent</t>
  </si>
  <si>
    <t>現状の経常利益</t>
  </si>
  <si>
    <t>keijoriekiCurrent</t>
  </si>
  <si>
    <t>万一後の1年後の売上高</t>
  </si>
  <si>
    <t>uriagedakaOneYearLater</t>
  </si>
  <si>
    <t>万一後の1年後の変動費</t>
  </si>
  <si>
    <t>hendohiOneYearLater</t>
  </si>
  <si>
    <t>万一後の1年後の固定費</t>
  </si>
  <si>
    <t>koteihiOneYearLater</t>
  </si>
  <si>
    <t>万一後の1年後の固定費のうち減価償却費</t>
  </si>
  <si>
    <t>genkashokyakuhiOneYearLater</t>
  </si>
  <si>
    <t>万一後の1年後の経常利益</t>
  </si>
  <si>
    <t>keijoriekiOneYearLater</t>
  </si>
  <si>
    <t>万一後の2年後の売上高</t>
  </si>
  <si>
    <t>uriagedakaTwoYearLater</t>
  </si>
  <si>
    <t>万一後の2年後の変動費</t>
  </si>
  <si>
    <t>hendohiTwoYearLater</t>
  </si>
  <si>
    <t>万一後の2年後の固定費</t>
  </si>
  <si>
    <t>koteihiTwoYearLater</t>
  </si>
  <si>
    <t>万一後の2年後の固定費のうち減価償却費</t>
  </si>
  <si>
    <t>genkashokyakuhiTwoYearLater</t>
  </si>
  <si>
    <t>万一後の2年後の経常利益</t>
  </si>
  <si>
    <t>keijoriekiTwoYearLater</t>
  </si>
  <si>
    <t>万一後の3年後の売上高</t>
  </si>
  <si>
    <t>uriagedakaThreeYearLater</t>
  </si>
  <si>
    <t>万一後の3年後の変動費</t>
  </si>
  <si>
    <t>hendohiThreeYearLater</t>
  </si>
  <si>
    <t>万一後の3年後の固定費</t>
  </si>
  <si>
    <t>koteihiThreeYearLater</t>
  </si>
  <si>
    <t>万一後の3年後の固定費のうち減価償却費</t>
  </si>
  <si>
    <t>genkashokyakuhiThreeYearLater</t>
  </si>
  <si>
    <t>万一後の3年後の経常利益</t>
  </si>
  <si>
    <t>keijoriekiThreeYearLater</t>
  </si>
  <si>
    <t>経営立直し資金</t>
  </si>
  <si>
    <t>keieiTatenaosiSikin</t>
  </si>
  <si>
    <t>経営立直し資金の(b)減価償却額</t>
  </si>
  <si>
    <t>genkashokyakuhiTotal</t>
  </si>
  <si>
    <t>経営立直し資金の(a)経常利益</t>
  </si>
  <si>
    <t>kejoriekiTotal</t>
  </si>
  <si>
    <t>経常利益</t>
  </si>
  <si>
    <t>yakuinShuninAge</t>
  </si>
  <si>
    <t>hoshuGetugakuCurrent</t>
  </si>
  <si>
    <t>karireSotogaku</t>
  </si>
  <si>
    <t>jugyoinkyuyoMonth</t>
  </si>
  <si>
    <t>jugyoinKyuyoHituyoTukisu</t>
  </si>
  <si>
    <t>tyoikinSanshutuKesu</t>
  </si>
  <si>
    <t>nyushaAge</t>
  </si>
  <si>
    <t>hoshuGetugakuYutai</t>
  </si>
  <si>
    <t>deductionsResidentTax</t>
  </si>
  <si>
    <t>deductionsIncomeTax</t>
  </si>
  <si>
    <t>yutaiAge</t>
  </si>
  <si>
    <t>kiboTaishokuIrokin</t>
  </si>
  <si>
    <t>age</t>
  </si>
  <si>
    <t>nenkinkanyuAge</t>
  </si>
  <si>
    <t>報酬月額(現在)</t>
  </si>
  <si>
    <t>役員就任年齢</t>
  </si>
  <si>
    <t>弔慰金算出係数</t>
  </si>
  <si>
    <t>従業員給与必要月数</t>
  </si>
  <si>
    <t>従業員給与(月間)</t>
  </si>
  <si>
    <t>業種</t>
    <rPh sb="0" eb="2">
      <t>ギョウシュ</t>
    </rPh>
    <phoneticPr fontId="1"/>
  </si>
  <si>
    <t>従業員数</t>
  </si>
  <si>
    <t>法人税実効税率</t>
  </si>
  <si>
    <t>入社年齢</t>
  </si>
  <si>
    <t>勇退予定年齢</t>
  </si>
  <si>
    <t>希望役員退職慰労金額</t>
  </si>
  <si>
    <t>厚生年金加入年齢</t>
  </si>
  <si>
    <t>所得控除(住民税)</t>
  </si>
  <si>
    <t>所得控除(所得税)</t>
    <rPh sb="5" eb="7">
      <t>ショトク</t>
    </rPh>
    <phoneticPr fontId="1"/>
  </si>
  <si>
    <t>予想報酬月額(勇退時)</t>
  </si>
  <si>
    <t>引下げ後の役員報酬月額</t>
  </si>
  <si>
    <t>保険種類</t>
    <rPh sb="0" eb="2">
      <t>ホケン</t>
    </rPh>
    <rPh sb="2" eb="4">
      <t>シュルイ</t>
    </rPh>
    <phoneticPr fontId="1"/>
  </si>
  <si>
    <t>勇退までの期間</t>
  </si>
  <si>
    <t>功績倍率</t>
  </si>
  <si>
    <t>法人名</t>
  </si>
  <si>
    <t>引下金額</t>
  </si>
  <si>
    <t>減価償却費</t>
  </si>
  <si>
    <t>hojinmei</t>
  </si>
  <si>
    <t>hojinmeiKana</t>
  </si>
  <si>
    <t>rebuildType</t>
  </si>
  <si>
    <t>勇退時の適正額</t>
  </si>
  <si>
    <t>総合改善効果</t>
    <rPh sb="0" eb="2">
      <t>ソウゴウ</t>
    </rPh>
    <rPh sb="2" eb="4">
      <t>カイゼン</t>
    </rPh>
    <rPh sb="4" eb="6">
      <t>コウカ</t>
    </rPh>
    <phoneticPr fontId="1"/>
  </si>
  <si>
    <t>insuranceKind</t>
  </si>
  <si>
    <t>型</t>
  </si>
  <si>
    <t>insuranceType</t>
  </si>
  <si>
    <t>保険期間</t>
  </si>
  <si>
    <t>insurancePeriod</t>
  </si>
  <si>
    <t>払込期間</t>
  </si>
  <si>
    <t>paymentPeriod</t>
  </si>
  <si>
    <t>paymentKind</t>
  </si>
  <si>
    <t>保険金額</t>
  </si>
  <si>
    <t>insuranceAmount</t>
  </si>
  <si>
    <t>保険料累計</t>
  </si>
  <si>
    <t>insuranceTotal</t>
  </si>
  <si>
    <t>払戻金</t>
  </si>
  <si>
    <t>payReturn</t>
  </si>
  <si>
    <t>返戻率</t>
  </si>
  <si>
    <t>rateMaturity</t>
  </si>
  <si>
    <t>キャッシュ・フロー累計</t>
  </si>
  <si>
    <t>cashFlowTotal</t>
  </si>
  <si>
    <t>improvementEffectAmount</t>
  </si>
  <si>
    <t>生命保険活用後の収支</t>
  </si>
  <si>
    <t>incomeAndOutgo</t>
  </si>
  <si>
    <t>法人税負担減少額</t>
  </si>
  <si>
    <t>corporationTaxBurdenDecrease</t>
  </si>
  <si>
    <t>役員報酬引下額</t>
  </si>
  <si>
    <t>退職慰労金額必要準備額</t>
  </si>
  <si>
    <t>個人の引下げ前の総受給額</t>
  </si>
  <si>
    <t>引下げ前の役員報酬</t>
  </si>
  <si>
    <t>個人の引下げ前の在職老齢年金</t>
  </si>
  <si>
    <t>個人の引下げ前の社会保険料</t>
  </si>
  <si>
    <t>個人の引下げ前の住民税・所得税</t>
  </si>
  <si>
    <t>個人の引下げ前の総手取収入</t>
  </si>
  <si>
    <t>個人の引下げ後の総受給額</t>
  </si>
  <si>
    <t>引下げ後の役員報酬</t>
  </si>
  <si>
    <t>個人の引下げ後の在職老齢年金</t>
  </si>
  <si>
    <t>個人の引下げ後の社会保険料</t>
  </si>
  <si>
    <t>個人の引下げ後の住民税・所得税</t>
  </si>
  <si>
    <t>個人の引下げ後の総手取収入</t>
  </si>
  <si>
    <t>法人の総負担額の差額</t>
  </si>
  <si>
    <t>法人の引下げ前の総負担額</t>
  </si>
  <si>
    <t>法人の引下げ前の社会保険料</t>
  </si>
  <si>
    <t>法人の引下げ後の総負担額</t>
  </si>
  <si>
    <t>法人の引下げ後の社会保険料</t>
  </si>
  <si>
    <t>法人の引下げ後の法人税負担上昇額</t>
  </si>
  <si>
    <t>キャッシュフロー累計</t>
  </si>
  <si>
    <t>法人名漢字</t>
  </si>
  <si>
    <t>法人名カナ</t>
  </si>
  <si>
    <t>希望退職慰労金額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</si>
  <si>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</si>
  <si>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</si>
  <si>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</si>
  <si>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</si>
  <si>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</si>
  <si>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</si>
  <si>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id</t>
  </si>
  <si>
    <t>モデルID/概要</t>
    <rPh sb="6" eb="8">
      <t>ガイヨウ</t>
    </rPh>
    <phoneticPr fontId="1"/>
  </si>
  <si>
    <t>lbsc0002</t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</si>
  <si>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</si>
  <si>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</si>
  <si>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</si>
  <si>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</si>
  <si>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T_CORP_KIHON_INFO</t>
    <phoneticPr fontId="1"/>
  </si>
  <si>
    <t>法人基本情報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</si>
  <si>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</si>
  <si>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</si>
  <si>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</si>
  <si>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</si>
  <si>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</si>
  <si>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</si>
  <si>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>GENKA_SYOKYAKUHI</t>
  </si>
  <si>
    <t>KEJO_RIEKI</t>
  </si>
  <si>
    <t/>
  </si>
  <si>
    <t>lbsc0009</t>
    <phoneticPr fontId="1"/>
  </si>
  <si>
    <t>借入相当額</t>
  </si>
  <si>
    <t>経営立直し資金種別</t>
  </si>
  <si>
    <t>houjinzeiJikkouZeiritsu</t>
  </si>
  <si>
    <t>1：6ヵ月、2：36ヵ月</t>
    <rPh sb="4" eb="5">
      <t>ゲツ</t>
    </rPh>
    <rPh sb="11" eb="12">
      <t>ゲツ</t>
    </rPh>
    <phoneticPr fontId="1"/>
  </si>
  <si>
    <t>CHAR</t>
  </si>
  <si>
    <t>CORP_NAME</t>
  </si>
  <si>
    <t>Varchar2</t>
  </si>
  <si>
    <t>CORP_NAME_KANA</t>
  </si>
  <si>
    <t>法人実効税率</t>
  </si>
  <si>
    <t>CORP_JIKKOUZEI_RT</t>
  </si>
  <si>
    <t>JUGYOINSU</t>
  </si>
  <si>
    <t>NYUSHA_AGE</t>
  </si>
  <si>
    <t>YAKUIN_SHUNIN_AGE</t>
  </si>
  <si>
    <t>EP_KANYU_AGE</t>
  </si>
  <si>
    <t>現在報酬月額</t>
  </si>
  <si>
    <t>GENZAI_HOSHU_GETSUGAKU</t>
  </si>
  <si>
    <t>勇退予測報酬月額</t>
    <rPh sb="2" eb="4">
      <t>ヨソク</t>
    </rPh>
    <phoneticPr fontId="4"/>
  </si>
  <si>
    <t>KOSEKI_BAI_RT</t>
  </si>
  <si>
    <t>勇退予測年齢</t>
    <rPh sb="2" eb="4">
      <t>ヨソク</t>
    </rPh>
    <phoneticPr fontId="4"/>
  </si>
  <si>
    <t>YUTAI_YOSOKU_AGE</t>
  </si>
  <si>
    <t>KIBO_YAKUIN_TIROKIN</t>
  </si>
  <si>
    <t>画面データモデル</t>
    <rPh sb="0" eb="2">
      <t>ガメン</t>
    </rPh>
    <phoneticPr fontId="1"/>
  </si>
  <si>
    <t>借入相当額</t>
    <rPh sb="0" eb="2">
      <t>カリイレ</t>
    </rPh>
    <rPh sb="2" eb="4">
      <t>ソウトウ</t>
    </rPh>
    <rPh sb="4" eb="5">
      <t>ガク</t>
    </rPh>
    <phoneticPr fontId="4"/>
  </si>
  <si>
    <t>KARIRE_SOTOGAKU</t>
  </si>
  <si>
    <t>法人経営者リスク分析</t>
    <phoneticPr fontId="1"/>
  </si>
  <si>
    <t>lbsc0008</t>
    <phoneticPr fontId="1"/>
  </si>
  <si>
    <t>法人経営立て直し資金資産</t>
  </si>
  <si>
    <t>T_CORP_KETATENAOSI_SHIKIN</t>
  </si>
  <si>
    <t>年後</t>
  </si>
  <si>
    <t>売上高予想(％)</t>
  </si>
  <si>
    <t>URIAGEDAKA_YOSOU</t>
  </si>
  <si>
    <t>売上高</t>
  </si>
  <si>
    <t>変動費</t>
  </si>
  <si>
    <t>固定費</t>
  </si>
  <si>
    <t>抽出条件：</t>
    <rPh sb="0" eb="2">
      <t>チュウシュツ</t>
    </rPh>
    <rPh sb="2" eb="4">
      <t>ジョウケン</t>
    </rPh>
    <phoneticPr fontId="1"/>
  </si>
  <si>
    <t>＝１</t>
    <phoneticPr fontId="1"/>
  </si>
  <si>
    <t>＝２</t>
    <phoneticPr fontId="1"/>
  </si>
  <si>
    <t>＝０</t>
    <phoneticPr fontId="1"/>
  </si>
  <si>
    <t>＝３</t>
    <phoneticPr fontId="1"/>
  </si>
  <si>
    <t>lbsc0003</t>
    <phoneticPr fontId="1"/>
  </si>
  <si>
    <t>lbsc0010</t>
    <phoneticPr fontId="1"/>
  </si>
  <si>
    <t>lbsc0004</t>
    <phoneticPr fontId="1"/>
  </si>
  <si>
    <t>1:実施する、2：実施しない</t>
    <rPh sb="2" eb="4">
      <t>ジッシ</t>
    </rPh>
    <rPh sb="9" eb="11">
      <t>ジッシ</t>
    </rPh>
    <phoneticPr fontId="1"/>
  </si>
  <si>
    <t>lbsc00011</t>
    <phoneticPr fontId="1"/>
  </si>
  <si>
    <t>[経営者リスク分析]
基本情報入力</t>
  </si>
  <si>
    <t>[経営リスク分析]
経営立直し資金試算</t>
  </si>
  <si>
    <t xml:space="preserve">[経営者リスク分析]
分析結果
</t>
  </si>
  <si>
    <t>[役員退職慰労金試算]
基本情報入力</t>
  </si>
  <si>
    <t xml:space="preserve">[役員退職慰労金試算]
適正額試算
</t>
  </si>
  <si>
    <t>[役員退職慰労金試算]
手取額試算画面</t>
  </si>
  <si>
    <t>[ｷｬｯｼｭﾌﾛｰ改善試算]
基本情報入力</t>
  </si>
  <si>
    <t>lbsc00005</t>
    <phoneticPr fontId="1"/>
  </si>
  <si>
    <t>lbsc00006</t>
    <phoneticPr fontId="1"/>
  </si>
  <si>
    <t>[ｷｬｯｼｭﾌﾛｰ改善試算]
試算結果</t>
    <rPh sb="15" eb="17">
      <t>シサン</t>
    </rPh>
    <rPh sb="17" eb="19">
      <t>ケッカ</t>
    </rPh>
    <phoneticPr fontId="1"/>
  </si>
  <si>
    <t>SAGE_KINGAKU</t>
  </si>
  <si>
    <t>year</t>
  </si>
  <si>
    <t>amount_befor</t>
  </si>
  <si>
    <t>amount_after</t>
  </si>
  <si>
    <t>AGE</t>
  </si>
  <si>
    <t>払方</t>
    <rPh sb="0" eb="1">
      <t>ハラ</t>
    </rPh>
    <rPh sb="1" eb="2">
      <t>カタ</t>
    </rPh>
    <phoneticPr fontId="1"/>
  </si>
  <si>
    <t>[ｷｬｯｼｭﾌﾛｰ改善試算]
生命保険の活用による法人キャッシュフローの改善</t>
    <phoneticPr fontId="1"/>
  </si>
  <si>
    <t>lbsc00013</t>
    <phoneticPr fontId="1"/>
  </si>
  <si>
    <t>[役員退職慰労金試算
＋ｷｬｯｼｭﾌﾛｰ改善試算]
基本情報入力</t>
    <phoneticPr fontId="1"/>
  </si>
  <si>
    <t>データモデル←テーブルマッピング：法人統合</t>
    <rPh sb="17" eb="19">
      <t>ホウジン</t>
    </rPh>
    <rPh sb="19" eb="21">
      <t>トウゴウ</t>
    </rPh>
    <phoneticPr fontId="1"/>
  </si>
  <si>
    <t>プラン家族</t>
    <phoneticPr fontId="1"/>
  </si>
  <si>
    <t>planId</t>
  </si>
  <si>
    <t>familyNo</t>
  </si>
  <si>
    <t>kanjiName</t>
  </si>
  <si>
    <t>kanaName</t>
  </si>
  <si>
    <t>生年月日</t>
  </si>
  <si>
    <t>dateOfBirth</t>
  </si>
  <si>
    <t>zokugara</t>
  </si>
  <si>
    <t>gender</t>
  </si>
  <si>
    <t>job</t>
  </si>
  <si>
    <t>年収</t>
  </si>
  <si>
    <t>annualIncome</t>
  </si>
  <si>
    <t>retirementAge</t>
  </si>
  <si>
    <t>T_CORP_PLAN_FAMILY</t>
    <phoneticPr fontId="1"/>
  </si>
  <si>
    <t>法人プラン家族</t>
  </si>
  <si>
    <t>プランID</t>
  </si>
  <si>
    <t>PLAN_ID</t>
  </si>
  <si>
    <t>Date</t>
  </si>
  <si>
    <t>加入月数</t>
  </si>
  <si>
    <t>KANYU_TSUKISU</t>
  </si>
  <si>
    <t>NENSHU</t>
  </si>
  <si>
    <t>　</t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</si>
  <si>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</si>
  <si>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</si>
  <si>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</si>
  <si>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</si>
  <si>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BIRTH</t>
  </si>
  <si>
    <t>退職予定年齢</t>
  </si>
  <si>
    <t>TAISHOKU_PLAN_AGE</t>
  </si>
  <si>
    <t>平均余命</t>
  </si>
  <si>
    <t>HEIKIN_YOMEI</t>
  </si>
  <si>
    <t>年齢</t>
    <rPh sb="0" eb="2">
      <t>ネンレイ</t>
    </rPh>
    <phoneticPr fontId="4"/>
  </si>
  <si>
    <t>income</t>
  </si>
  <si>
    <t>年金詳細入力</t>
    <phoneticPr fontId="1"/>
  </si>
  <si>
    <t>法人プラン家族年金詳細</t>
    <phoneticPr fontId="1"/>
  </si>
  <si>
    <t>機能</t>
    <rPh sb="0" eb="2">
      <t>キノウ</t>
    </rPh>
    <phoneticPr fontId="1"/>
  </si>
  <si>
    <t>共通部</t>
    <rPh sb="0" eb="2">
      <t>キョウツウ</t>
    </rPh>
    <rPh sb="2" eb="3">
      <t>ブ</t>
    </rPh>
    <phoneticPr fontId="1"/>
  </si>
  <si>
    <t>経営者リスク分析</t>
    <phoneticPr fontId="1"/>
  </si>
  <si>
    <t>役員退職慰労金試算</t>
    <phoneticPr fontId="1"/>
  </si>
  <si>
    <t>キャッシュフロー改善試算</t>
    <phoneticPr fontId="1"/>
  </si>
  <si>
    <t>[役員退職慰労金試算
＋キャッシュフロー改善試算</t>
    <phoneticPr fontId="1"/>
  </si>
  <si>
    <t>行番号</t>
  </si>
  <si>
    <t>rowNo</t>
  </si>
  <si>
    <t>pensionType</t>
  </si>
  <si>
    <t>開始年月</t>
  </si>
  <si>
    <t>jobStart</t>
  </si>
  <si>
    <t>終了年月</t>
  </si>
  <si>
    <t>jobEnd</t>
  </si>
  <si>
    <t>開始年齢</t>
  </si>
  <si>
    <t>jobStartAge</t>
  </si>
  <si>
    <t>終了年齢</t>
  </si>
  <si>
    <t>jobEndAge</t>
  </si>
  <si>
    <t>entryMonth</t>
  </si>
  <si>
    <t>LtPension</t>
  </si>
  <si>
    <t>PlanFamily</t>
    <phoneticPr fontId="1"/>
  </si>
  <si>
    <t>GYO_NO</t>
  </si>
  <si>
    <t>START_NENGETSU</t>
  </si>
  <si>
    <t>AGE_FROM</t>
  </si>
  <si>
    <t>END_NENGETSU</t>
  </si>
  <si>
    <t>AGE_TO</t>
  </si>
  <si>
    <t>家族No</t>
    <rPh sb="0" eb="2">
      <t>カゾク</t>
    </rPh>
    <phoneticPr fontId="2"/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</si>
  <si>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</si>
  <si>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</si>
  <si>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</si>
  <si>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年齢</t>
    <rPh sb="0" eb="2">
      <t>ネンレイ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</si>
  <si>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</si>
  <si>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</si>
  <si>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性別名</t>
    <rPh sb="0" eb="2">
      <t>セイベツ</t>
    </rPh>
    <rPh sb="2" eb="3">
      <t>メイ</t>
    </rPh>
    <phoneticPr fontId="6"/>
  </si>
  <si>
    <t>genderString</t>
  </si>
  <si>
    <t>仕事</t>
    <rPh sb="0" eb="2">
      <t>シゴト</t>
    </rPh>
    <phoneticPr fontId="6"/>
  </si>
  <si>
    <t>仕事名</t>
    <rPh sb="0" eb="2">
      <t>シゴト</t>
    </rPh>
    <rPh sb="2" eb="3">
      <t>メイ</t>
    </rPh>
    <phoneticPr fontId="6"/>
  </si>
  <si>
    <t>jobString</t>
  </si>
  <si>
    <t>年収</t>
    <rPh sb="0" eb="2">
      <t>ネンシュウ</t>
    </rPh>
    <phoneticPr fontId="6"/>
  </si>
  <si>
    <t>入社年齢</t>
    <rPh sb="0" eb="2">
      <t>ニュウシャ</t>
    </rPh>
    <rPh sb="2" eb="4">
      <t>ネンレイ</t>
    </rPh>
    <phoneticPr fontId="6"/>
  </si>
  <si>
    <t>enterCompanyAge</t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</si>
  <si>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</si>
  <si>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平均寿命</t>
    <rPh sb="0" eb="2">
      <t>ヘイキン</t>
    </rPh>
    <rPh sb="2" eb="4">
      <t>ジュミョウ</t>
    </rPh>
    <phoneticPr fontId="6"/>
  </si>
  <si>
    <t>heikinJumyo</t>
  </si>
  <si>
    <t>イメージ画像</t>
    <rPh sb="4" eb="6">
      <t>ガゾウ</t>
    </rPh>
    <phoneticPr fontId="6"/>
  </si>
  <si>
    <t>image</t>
  </si>
  <si>
    <t>業種コード</t>
  </si>
  <si>
    <t>GYOSHU_CD</t>
  </si>
  <si>
    <t>YUTAI_YSHOSHU_GETSUGAKU</t>
  </si>
  <si>
    <t>続柄コード</t>
  </si>
  <si>
    <t>ZOKUGARA_CD</t>
  </si>
  <si>
    <t>性別コード</t>
  </si>
  <si>
    <t>SEX_CD</t>
  </si>
  <si>
    <t>職業コード</t>
    <rPh sb="0" eb="2">
      <t>ショクギョウ</t>
    </rPh>
    <phoneticPr fontId="4"/>
  </si>
  <si>
    <t>JOB_CD</t>
  </si>
  <si>
    <t>このアプリ内で、ユニークなプランID（UUID形式）</t>
    <rPh sb="5" eb="6">
      <t>ナイ</t>
    </rPh>
    <rPh sb="23" eb="25">
      <t>ケイシキ</t>
    </rPh>
    <phoneticPr fontId="1"/>
  </si>
  <si>
    <t>文字列</t>
    <rPh sb="0" eb="3">
      <t>モジレツ</t>
    </rPh>
    <phoneticPr fontId="1"/>
  </si>
  <si>
    <t>家族No</t>
    <rPh sb="0" eb="2">
      <t>カゾク</t>
    </rPh>
    <phoneticPr fontId="1"/>
  </si>
  <si>
    <t>行番号</t>
    <rPh sb="0" eb="3">
      <t>ギョウバンゴウ</t>
    </rPh>
    <phoneticPr fontId="1"/>
  </si>
  <si>
    <t>表示行番号</t>
    <rPh sb="0" eb="2">
      <t>ヒョウジ</t>
    </rPh>
    <rPh sb="2" eb="5">
      <t>ギョウバンゴウ</t>
    </rPh>
    <phoneticPr fontId="1"/>
  </si>
  <si>
    <t>数値</t>
    <rPh sb="0" eb="2">
      <t>スウチ</t>
    </rPh>
    <phoneticPr fontId="1"/>
  </si>
  <si>
    <t>収入</t>
    <rPh sb="0" eb="2">
      <t>シュウニュウ</t>
    </rPh>
    <phoneticPr fontId="1"/>
  </si>
  <si>
    <t>万円　　※CAPLIBに渡す項目</t>
    <rPh sb="0" eb="2">
      <t>マンエン</t>
    </rPh>
    <phoneticPr fontId="1"/>
  </si>
  <si>
    <t>年金タイプ</t>
    <rPh sb="0" eb="2">
      <t>ネンキン</t>
    </rPh>
    <phoneticPr fontId="1"/>
  </si>
  <si>
    <t>※CAPLIBに渡す項目</t>
  </si>
  <si>
    <t>開始年月</t>
    <rPh sb="0" eb="2">
      <t>カイシ</t>
    </rPh>
    <rPh sb="2" eb="4">
      <t>ネンゲツ</t>
    </rPh>
    <phoneticPr fontId="1"/>
  </si>
  <si>
    <t>YYYYMM　　※CAPLIBに渡す項目</t>
  </si>
  <si>
    <t>終了年月</t>
    <rPh sb="0" eb="2">
      <t>シュウリョウ</t>
    </rPh>
    <rPh sb="2" eb="4">
      <t>ネンゲツ</t>
    </rPh>
    <phoneticPr fontId="1"/>
  </si>
  <si>
    <t>年金名称</t>
    <rPh sb="0" eb="2">
      <t>ネンキン</t>
    </rPh>
    <rPh sb="2" eb="4">
      <t>メイショウ</t>
    </rPh>
    <phoneticPr fontId="1"/>
  </si>
  <si>
    <t>pensionName</t>
  </si>
  <si>
    <t>開始年齢</t>
    <rPh sb="0" eb="2">
      <t>カイシ</t>
    </rPh>
    <rPh sb="2" eb="4">
      <t>ネンレイ</t>
    </rPh>
    <phoneticPr fontId="1"/>
  </si>
  <si>
    <t>終了年齢</t>
    <rPh sb="0" eb="2">
      <t>シュウリョウ</t>
    </rPh>
    <rPh sb="2" eb="4">
      <t>ネンレイ</t>
    </rPh>
    <phoneticPr fontId="1"/>
  </si>
  <si>
    <t>単位：万円</t>
  </si>
  <si>
    <t>CODE</t>
  </si>
  <si>
    <t>弔慰金算出係数値</t>
    <rPh sb="7" eb="8">
      <t>アタイ</t>
    </rPh>
    <phoneticPr fontId="7"/>
  </si>
  <si>
    <t>tyoikinSanshutuKesuValue</t>
  </si>
  <si>
    <t>JUGYOIN_KYUYO_HYOGETU</t>
  </si>
  <si>
    <t>参考保険 保険種類コード</t>
    <rPh sb="5" eb="7">
      <t>ホケン</t>
    </rPh>
    <rPh sb="7" eb="9">
      <t>シュルイ</t>
    </rPh>
    <phoneticPr fontId="4"/>
  </si>
  <si>
    <t>SKHK_HOKEN_SHURUI_CD</t>
  </si>
  <si>
    <t>業種コード</t>
    <rPh sb="0" eb="2">
      <t>ギョウシュ</t>
    </rPh>
    <phoneticPr fontId="1"/>
  </si>
  <si>
    <t>業種名</t>
    <rPh sb="2" eb="3">
      <t>メイ</t>
    </rPh>
    <phoneticPr fontId="7"/>
  </si>
  <si>
    <t>gyoshuName</t>
  </si>
  <si>
    <t>64文字/128バイト</t>
    <rPh sb="2" eb="4">
      <t>モジ</t>
    </rPh>
    <phoneticPr fontId="7"/>
  </si>
  <si>
    <t>48文字/96バイト</t>
    <rPh sb="2" eb="4">
      <t>モジ</t>
    </rPh>
    <phoneticPr fontId="7"/>
  </si>
  <si>
    <t>3,1</t>
  </si>
  <si>
    <t>単位：万円</t>
    <rPh sb="0" eb="2">
      <t>タンイ</t>
    </rPh>
    <rPh sb="3" eb="5">
      <t>マンエン</t>
    </rPh>
    <phoneticPr fontId="6"/>
  </si>
  <si>
    <t>NN.NN 例：36.05</t>
    <rPh sb="6" eb="7">
      <t>レイ</t>
    </rPh>
    <phoneticPr fontId="6"/>
  </si>
  <si>
    <t>4,2</t>
  </si>
  <si>
    <t>5,2</t>
  </si>
  <si>
    <t>個人の総手取額の差額</t>
    <rPh sb="8" eb="10">
      <t>サガク</t>
    </rPh>
    <phoneticPr fontId="6"/>
  </si>
  <si>
    <t>　西暦</t>
    <rPh sb="1" eb="3">
      <t>セイレキ</t>
    </rPh>
    <phoneticPr fontId="1"/>
  </si>
  <si>
    <t>　年齢</t>
    <rPh sb="1" eb="3">
      <t>ネンレイ</t>
    </rPh>
    <phoneticPr fontId="1"/>
  </si>
  <si>
    <t>　引下げ前の年額</t>
    <rPh sb="6" eb="8">
      <t>ネンガク</t>
    </rPh>
    <phoneticPr fontId="1"/>
  </si>
  <si>
    <t>　引下げ後の年額</t>
    <rPh sb="4" eb="5">
      <t>アト</t>
    </rPh>
    <rPh sb="6" eb="8">
      <t>ネンガク</t>
    </rPh>
    <phoneticPr fontId="1"/>
  </si>
  <si>
    <t>在職老齢年金時系列データ</t>
  </si>
  <si>
    <t>ｒeductionPensionForAgedWorkers</t>
  </si>
  <si>
    <t>保険種類名</t>
    <rPh sb="0" eb="2">
      <t>ホケン</t>
    </rPh>
    <rPh sb="2" eb="4">
      <t>シュルイ</t>
    </rPh>
    <rPh sb="4" eb="5">
      <t>メイ</t>
    </rPh>
    <phoneticPr fontId="1"/>
  </si>
  <si>
    <t>insuranceKindName</t>
  </si>
  <si>
    <t>型名</t>
    <rPh sb="1" eb="2">
      <t>メイ</t>
    </rPh>
    <phoneticPr fontId="7"/>
  </si>
  <si>
    <t>insuranceTypeName</t>
  </si>
  <si>
    <t>6文字/12バイト</t>
    <rPh sb="1" eb="3">
      <t>モジ</t>
    </rPh>
    <phoneticPr fontId="7"/>
  </si>
  <si>
    <t>単位：万円</t>
    <rPh sb="0" eb="2">
      <t>タンイ</t>
    </rPh>
    <rPh sb="3" eb="5">
      <t>マンエン</t>
    </rPh>
    <phoneticPr fontId="7"/>
  </si>
  <si>
    <t>単位：円</t>
    <rPh sb="0" eb="2">
      <t>タンイ</t>
    </rPh>
    <rPh sb="3" eb="4">
      <t>エン</t>
    </rPh>
    <phoneticPr fontId="7"/>
  </si>
  <si>
    <t>生年月日・年齢選択フラグ</t>
    <rPh sb="0" eb="2">
      <t>セイネン</t>
    </rPh>
    <rPh sb="2" eb="4">
      <t>ガッピ</t>
    </rPh>
    <rPh sb="5" eb="7">
      <t>ネンレイ</t>
    </rPh>
    <rPh sb="7" eb="9">
      <t>センタク</t>
    </rPh>
    <phoneticPr fontId="6"/>
  </si>
  <si>
    <t>dateAgeFlg</t>
    <phoneticPr fontId="7"/>
  </si>
  <si>
    <t>家族コード</t>
    <rPh sb="0" eb="2">
      <t>カゾク</t>
    </rPh>
    <phoneticPr fontId="4"/>
  </si>
  <si>
    <t>ｎ行</t>
  </si>
  <si>
    <t>M_CONSULTING</t>
    <phoneticPr fontId="1"/>
  </si>
  <si>
    <t>マスタ情報</t>
  </si>
  <si>
    <t>年金タイプコード</t>
  </si>
  <si>
    <t>年金タイプコード</t>
    <phoneticPr fontId="7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</si>
  <si>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4"/>
  </si>
  <si>
    <t>条件[コードID=CM03、コード値=性別コード]で、[値1]を取得</t>
    <rPh sb="0" eb="2">
      <t>ジョウケン</t>
    </rPh>
    <rPh sb="17" eb="18">
      <t>チ</t>
    </rPh>
    <rPh sb="19" eb="21">
      <t>セイベツ</t>
    </rPh>
    <rPh sb="28" eb="29">
      <t>アタイ</t>
    </rPh>
    <rPh sb="32" eb="34">
      <t>シュトク</t>
    </rPh>
    <phoneticPr fontId="1"/>
  </si>
  <si>
    <t>条件[コードID=CM08、コード値=職業コード]で、[値1]を取得</t>
    <rPh sb="0" eb="2">
      <t>ジョウケン</t>
    </rPh>
    <rPh sb="17" eb="18">
      <t>チ</t>
    </rPh>
    <rPh sb="19" eb="21">
      <t>ショクギョウ</t>
    </rPh>
    <rPh sb="28" eb="29">
      <t>アタイ</t>
    </rPh>
    <rPh sb="32" eb="34">
      <t>シュトク</t>
    </rPh>
    <phoneticPr fontId="1"/>
  </si>
  <si>
    <t>※項目セット無し</t>
    <rPh sb="1" eb="3">
      <t>コウモク</t>
    </rPh>
    <rPh sb="6" eb="7">
      <t>ナ</t>
    </rPh>
    <phoneticPr fontId="7"/>
  </si>
  <si>
    <t>FAMILY_CD</t>
  </si>
  <si>
    <t>BIRTH_AGE_SELECT_CD</t>
  </si>
  <si>
    <t>イメージ画像コード</t>
  </si>
  <si>
    <t>イメージ画像コード</t>
    <phoneticPr fontId="7"/>
  </si>
  <si>
    <t>IMEJI_GAZOU_CD</t>
  </si>
  <si>
    <t>NENKIN_TYPE_CD</t>
  </si>
  <si>
    <t>弔慰金算出係数区分コード</t>
    <rPh sb="7" eb="9">
      <t>クブン</t>
    </rPh>
    <phoneticPr fontId="1"/>
  </si>
  <si>
    <t>CHOIKIN_SANSHUTSU_KB_CD</t>
  </si>
  <si>
    <t>経営立て直し資金</t>
  </si>
  <si>
    <t>経営立て直し資金</t>
    <phoneticPr fontId="7"/>
  </si>
  <si>
    <t>KENAOSI_SHIKIN</t>
  </si>
  <si>
    <t>条件[コードID=CM11、コード値=年金タイプコード]で、[値１]を取得</t>
    <rPh sb="0" eb="2">
      <t>ジョウケン</t>
    </rPh>
    <rPh sb="17" eb="18">
      <t>チ</t>
    </rPh>
    <rPh sb="19" eb="21">
      <t>ネンキン</t>
    </rPh>
    <rPh sb="31" eb="32">
      <t>アタイ</t>
    </rPh>
    <rPh sb="35" eb="37">
      <t>シュトク</t>
    </rPh>
    <phoneticPr fontId="1"/>
  </si>
  <si>
    <r>
      <rPr>
        <sz val="11"/>
        <color rgb="FF0000FF"/>
        <rFont val="ＭＳ ゴシック"/>
        <family val="3"/>
        <charset val="128"/>
      </rPr>
      <t>M_CONSULTING</t>
    </r>
    <r>
      <rPr>
        <sz val="11"/>
        <color theme="1"/>
        <rFont val="ＭＳ ゴシック"/>
        <family val="3"/>
        <charset val="128"/>
      </rPr>
      <t xml:space="preserve">
マスタ情報</t>
    </r>
    <phoneticPr fontId="7"/>
  </si>
  <si>
    <r>
      <t xml:space="preserve">T_CORP_CASHF_KAIZE
</t>
    </r>
    <r>
      <rPr>
        <sz val="11"/>
        <rFont val="ＭＳ ゴシック"/>
        <family val="3"/>
        <charset val="128"/>
      </rPr>
      <t>法人キャッシュフロー改善</t>
    </r>
    <phoneticPr fontId="7"/>
  </si>
  <si>
    <t>※項目セット無し　(画面にて算出)</t>
    <rPh sb="1" eb="3">
      <t>コウモク</t>
    </rPh>
    <rPh sb="6" eb="7">
      <t>ナ</t>
    </rPh>
    <rPh sb="10" eb="12">
      <t>ガメン</t>
    </rPh>
    <rPh sb="14" eb="16">
      <t>サンシュツ</t>
    </rPh>
    <phoneticPr fontId="7"/>
  </si>
  <si>
    <t>条件[コードID=LR0１、コード値=業種コード]で、[値1]を取得</t>
    <rPh sb="0" eb="2">
      <t>ジョウケン</t>
    </rPh>
    <rPh sb="17" eb="18">
      <t>チ</t>
    </rPh>
    <rPh sb="19" eb="21">
      <t>ギョウシュ</t>
    </rPh>
    <rPh sb="28" eb="29">
      <t>アタイ</t>
    </rPh>
    <rPh sb="32" eb="34">
      <t>シュトク</t>
    </rPh>
    <phoneticPr fontId="1"/>
  </si>
  <si>
    <t>条件[コードID=LR03、コード値=弔慰金算出係数区分コード]で、[値1]を取得</t>
    <rPh sb="0" eb="2">
      <t>ジョウケン</t>
    </rPh>
    <rPh sb="17" eb="18">
      <t>チ</t>
    </rPh>
    <rPh sb="19" eb="22">
      <t>チョウイキン</t>
    </rPh>
    <rPh sb="22" eb="24">
      <t>サンシュツ</t>
    </rPh>
    <rPh sb="24" eb="26">
      <t>ケイスウ</t>
    </rPh>
    <rPh sb="26" eb="28">
      <t>クブン</t>
    </rPh>
    <rPh sb="35" eb="36">
      <t>アタイ</t>
    </rPh>
    <rPh sb="39" eb="41">
      <t>シュトク</t>
    </rPh>
    <phoneticPr fontId="1"/>
  </si>
  <si>
    <t>条件[コードID=LR0２、コード値=参考保険 保険種類コード]で、[値1]を取得</t>
    <rPh sb="0" eb="2">
      <t>ジョウケン</t>
    </rPh>
    <rPh sb="17" eb="18">
      <t>チ</t>
    </rPh>
    <rPh sb="35" eb="36">
      <t>アタイ</t>
    </rPh>
    <rPh sb="39" eb="41">
      <t>シュトク</t>
    </rPh>
    <phoneticPr fontId="1"/>
  </si>
  <si>
    <t>SYSTEM_UPDATE_DATE</t>
  </si>
  <si>
    <t>システム更新日時</t>
  </si>
  <si>
    <t>SYSTEM_CREATE_DATE</t>
  </si>
  <si>
    <t>システム作成日時</t>
    <rPh sb="4" eb="6">
      <t>サクセイ</t>
    </rPh>
    <phoneticPr fontId="8"/>
  </si>
  <si>
    <t>参考保険 保険種類コード</t>
    <rPh sb="5" eb="7">
      <t>ホケン</t>
    </rPh>
    <rPh sb="7" eb="9">
      <t>シュルイ</t>
    </rPh>
    <phoneticPr fontId="8"/>
  </si>
  <si>
    <t>M3NGO_URIYOSO_RT</t>
  </si>
  <si>
    <t>万一3年後売上予想比率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</si>
  <si>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M2NGO_URIYOSO_RT</t>
  </si>
  <si>
    <t>万一2年後売上予想比率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</si>
  <si>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M1NGO_URIYOSO_RT</t>
  </si>
  <si>
    <t>万一1年後売上予想比率</t>
    <rPh sb="0" eb="2">
      <t>マンイチ</t>
    </rPh>
    <rPh sb="3" eb="5">
      <t>ネンゴ</t>
    </rPh>
    <rPh sb="5" eb="7">
      <t>ウリアゲ</t>
    </rPh>
    <rPh sb="7" eb="9">
      <t>ヨソウ</t>
    </rPh>
    <rPh sb="9" eb="11">
      <t>ヒリツ</t>
    </rPh>
    <phoneticPr fontId="8"/>
  </si>
  <si>
    <t>売上高予想</t>
    <rPh sb="0" eb="2">
      <t>ウリアゲ</t>
    </rPh>
    <rPh sb="2" eb="3">
      <t>ダカ</t>
    </rPh>
    <rPh sb="3" eb="5">
      <t>ヨソウ</t>
    </rPh>
    <phoneticPr fontId="8"/>
  </si>
  <si>
    <t>KENAOSI_SHIKIN_SB_CD</t>
  </si>
  <si>
    <t>経営立て直し資金種別コード</t>
  </si>
  <si>
    <t>弔慰金算出係数区分コード</t>
    <rPh sb="7" eb="9">
      <t>クブン</t>
    </rPh>
    <phoneticPr fontId="8"/>
  </si>
  <si>
    <t>家族コード</t>
    <rPh sb="0" eb="2">
      <t>カゾク</t>
    </rPh>
    <phoneticPr fontId="8"/>
  </si>
  <si>
    <t>職業コード</t>
    <rPh sb="0" eb="2">
      <t>ショクギョウ</t>
    </rPh>
    <phoneticPr fontId="8"/>
  </si>
  <si>
    <t>生年月日・年齢選択コード</t>
    <rPh sb="0" eb="2">
      <t>セイネン</t>
    </rPh>
    <rPh sb="2" eb="4">
      <t>ガッピ</t>
    </rPh>
    <rPh sb="5" eb="7">
      <t>ネンレイ</t>
    </rPh>
    <rPh sb="7" eb="9">
      <t>センタク</t>
    </rPh>
    <phoneticPr fontId="8"/>
  </si>
  <si>
    <t>年齢</t>
    <rPh sb="0" eb="2">
      <t>ネンレイ</t>
    </rPh>
    <phoneticPr fontId="8"/>
  </si>
  <si>
    <t>家族氏名（カナ）</t>
    <rPh sb="0" eb="2">
      <t>カゾク</t>
    </rPh>
    <rPh sb="2" eb="4">
      <t>シメイ</t>
    </rPh>
    <phoneticPr fontId="8"/>
  </si>
  <si>
    <t>家族氏名（漢字）</t>
    <rPh sb="0" eb="2">
      <t>カゾク</t>
    </rPh>
    <rPh sb="2" eb="4">
      <t>シメイ</t>
    </rPh>
    <phoneticPr fontId="8"/>
  </si>
  <si>
    <t>BUNSEKI_COMMENT</t>
  </si>
  <si>
    <t>分析一覧コメント</t>
    <rPh sb="0" eb="2">
      <t>ブンセキ</t>
    </rPh>
    <rPh sb="2" eb="4">
      <t>イチラン</t>
    </rPh>
    <phoneticPr fontId="8"/>
  </si>
  <si>
    <t>勇退予測年齢</t>
    <rPh sb="2" eb="4">
      <t>ヨソク</t>
    </rPh>
    <phoneticPr fontId="8"/>
  </si>
  <si>
    <t>勇退予測報酬月額</t>
    <rPh sb="2" eb="4">
      <t>ヨソク</t>
    </rPh>
    <phoneticPr fontId="8"/>
  </si>
  <si>
    <t>BUNSEKI_UPDATE_DATE</t>
  </si>
  <si>
    <t>分析最終更新日</t>
    <rPh sb="0" eb="2">
      <t>ブンセキ</t>
    </rPh>
    <rPh sb="2" eb="4">
      <t>サイシュウ</t>
    </rPh>
    <rPh sb="4" eb="7">
      <t>コウシンビ</t>
    </rPh>
    <phoneticPr fontId="8"/>
  </si>
  <si>
    <t>BUNSEKI_CREATE_DATE</t>
  </si>
  <si>
    <t>分析実施日</t>
    <rPh sb="0" eb="2">
      <t>ブンセキ</t>
    </rPh>
    <rPh sb="2" eb="5">
      <t>ジッシビ</t>
    </rPh>
    <phoneticPr fontId="8"/>
  </si>
  <si>
    <t>BUNSEKI_SB_CD</t>
  </si>
  <si>
    <t>分析種別コード</t>
    <rPh sb="0" eb="2">
      <t>ブンセキ</t>
    </rPh>
    <rPh sb="2" eb="4">
      <t>シュベツ</t>
    </rPh>
    <phoneticPr fontId="8"/>
  </si>
  <si>
    <t>CUST_ID</t>
  </si>
  <si>
    <t>顧客ID</t>
    <rPh sb="0" eb="2">
      <t>コキャク</t>
    </rPh>
    <phoneticPr fontId="8"/>
  </si>
  <si>
    <t>AGENT_ID</t>
  </si>
  <si>
    <t>取扱者ID</t>
    <rPh sb="0" eb="2">
      <t>トリアツカイ</t>
    </rPh>
    <rPh sb="2" eb="3">
      <t>シャ</t>
    </rPh>
    <phoneticPr fontId="8"/>
  </si>
  <si>
    <t>T_CORP_KEIEISHA_RBUNSEKI</t>
  </si>
  <si>
    <r>
      <t xml:space="preserve">T_CORP_KEIEISHA_RBUNSEKI
</t>
    </r>
    <r>
      <rPr>
        <sz val="11"/>
        <rFont val="ＭＳ ゴシック"/>
        <family val="3"/>
        <charset val="128"/>
      </rPr>
      <t>法人経営者リスク分析</t>
    </r>
    <phoneticPr fontId="1"/>
  </si>
  <si>
    <t>T_CORP_PFAMLY_NENKIN_DET</t>
  </si>
  <si>
    <t>T_CORP_KIHON_INFO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</si>
</sst>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</numFmts>
  <fonts count="3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b/>
      <sz val="11"/>
      <color rgb="FF00999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b/>
      <sz val="9"/>
      <color theme="1"/>
      <name val="ＭＳ ゴシック"/>
      <family val="3"/>
      <charset val="128"/>
    </font>
    <font>
      <sz val="11"/>
      <color rgb="FF009999"/>
      <name val="ＭＳ ゴシック"/>
      <family val="3"/>
      <charset val="128"/>
    </font>
    <font>
      <sz val="11"/>
      <name val="ＭＳ 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2" tint="-9.9978637043366805E-2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0">
    <xf numFmtId="0" fontId="0" fillId="0" borderId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/>
    <xf numFmtId="176" fontId="17" fillId="0" borderId="0" applyFill="0" applyBorder="0" applyAlignment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9" fillId="11" borderId="0"/>
    <xf numFmtId="0" fontId="20" fillId="0" borderId="62" applyNumberFormat="0" applyAlignment="0" applyProtection="0">
      <alignment horizontal="left" vertical="center"/>
    </xf>
    <xf numFmtId="0" fontId="20" fillId="0" borderId="42">
      <alignment horizontal="left" vertical="center"/>
    </xf>
    <xf numFmtId="0" fontId="21" fillId="0" borderId="0" applyBorder="0"/>
    <xf numFmtId="0" fontId="21" fillId="0" borderId="0"/>
    <xf numFmtId="0" fontId="22" fillId="0" borderId="63" applyNumberFormat="0" applyFont="0" applyFill="0" applyBorder="0" applyAlignment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4" fillId="0" borderId="0"/>
    <xf numFmtId="0" fontId="20" fillId="0" borderId="64" applyFill="0" applyBorder="0" applyProtection="0">
      <alignment horizontal="left" vertical="top" wrapText="1" indent="1"/>
      <protection hidden="1"/>
    </xf>
    <xf numFmtId="0" fontId="25" fillId="0" borderId="64" applyFill="0" applyBorder="0" applyProtection="0">
      <alignment horizontal="left" vertical="top" wrapText="1" indent="2"/>
      <protection hidden="1"/>
    </xf>
    <xf numFmtId="0" fontId="26" fillId="0" borderId="64" applyFill="0" applyBorder="0" applyProtection="0">
      <alignment horizontal="left" vertical="top" wrapText="1" indent="3"/>
      <protection hidden="1"/>
    </xf>
    <xf numFmtId="0" fontId="27" fillId="0" borderId="64" applyFill="0" applyBorder="0" applyProtection="0">
      <alignment horizontal="left" vertical="center" wrapText="1" indent="4"/>
      <protection hidden="1"/>
    </xf>
    <xf numFmtId="56" fontId="13" fillId="0" borderId="0" applyNumberFormat="0" applyFill="0" applyBorder="0" applyAlignment="0" applyProtection="0">
      <alignment horizontal="center"/>
    </xf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9" fontId="14" fillId="0" borderId="0" applyFont="0" applyFill="0" applyBorder="0" applyProtection="0">
      <alignment vertical="center"/>
    </xf>
    <xf numFmtId="178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12" fillId="0" borderId="0">
      <alignment vertical="center"/>
    </xf>
    <xf numFmtId="0" fontId="14" fillId="0" borderId="0"/>
    <xf numFmtId="0" fontId="28" fillId="0" borderId="0" applyNumberFormat="0" applyFill="0" applyBorder="0" applyAlignment="0" applyProtection="0">
      <alignment vertical="top"/>
      <protection locked="0"/>
    </xf>
    <xf numFmtId="180" fontId="29" fillId="0" borderId="0"/>
    <xf numFmtId="1" fontId="30" fillId="0" borderId="0"/>
    <xf numFmtId="0" fontId="15" fillId="0" borderId="0">
      <alignment vertical="center"/>
    </xf>
  </cellStyleXfs>
  <cellXfs count="21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3" fillId="3" borderId="17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0" fontId="2" fillId="0" borderId="28" xfId="0" applyFont="1" applyFill="1" applyBorder="1" applyAlignment="1">
      <alignment vertical="top"/>
    </xf>
    <xf numFmtId="0" fontId="5" fillId="0" borderId="29" xfId="0" applyFont="1" applyFill="1" applyBorder="1" applyAlignment="1">
      <alignment vertical="top"/>
    </xf>
    <xf numFmtId="0" fontId="3" fillId="3" borderId="35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3" fillId="2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4" borderId="19" xfId="0" applyFont="1" applyFill="1" applyBorder="1" applyAlignment="1">
      <alignment vertical="top"/>
    </xf>
    <xf numFmtId="0" fontId="5" fillId="0" borderId="26" xfId="0" applyFont="1" applyFill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4" borderId="19" xfId="0" applyFont="1" applyFill="1" applyBorder="1" applyAlignment="1">
      <alignment vertical="top"/>
    </xf>
    <xf numFmtId="0" fontId="7" fillId="0" borderId="26" xfId="0" applyFont="1" applyFill="1" applyBorder="1" applyAlignment="1">
      <alignment vertical="top"/>
    </xf>
    <xf numFmtId="0" fontId="2" fillId="0" borderId="33" xfId="0" applyFont="1" applyBorder="1" applyAlignment="1">
      <alignment vertical="top" shrinkToFit="1"/>
    </xf>
    <xf numFmtId="0" fontId="2" fillId="0" borderId="39" xfId="0" applyFont="1" applyBorder="1" applyAlignment="1">
      <alignment vertical="top" shrinkToFit="1"/>
    </xf>
    <xf numFmtId="0" fontId="3" fillId="3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top" shrinkToFit="1"/>
    </xf>
    <xf numFmtId="0" fontId="2" fillId="0" borderId="23" xfId="0" applyFont="1" applyBorder="1" applyAlignment="1">
      <alignment vertical="top" shrinkToFit="1"/>
    </xf>
    <xf numFmtId="0" fontId="2" fillId="0" borderId="32" xfId="0" applyFont="1" applyBorder="1" applyAlignment="1">
      <alignment vertical="top" shrinkToFit="1"/>
    </xf>
    <xf numFmtId="0" fontId="4" fillId="0" borderId="20" xfId="0" applyFont="1" applyBorder="1" applyAlignment="1">
      <alignment vertical="top" shrinkToFit="1"/>
    </xf>
    <xf numFmtId="0" fontId="4" fillId="0" borderId="19" xfId="0" applyFont="1" applyBorder="1" applyAlignment="1">
      <alignment vertical="top" shrinkToFit="1"/>
    </xf>
    <xf numFmtId="0" fontId="4" fillId="0" borderId="21" xfId="0" applyFont="1" applyBorder="1" applyAlignment="1">
      <alignment vertical="top" shrinkToFit="1"/>
    </xf>
    <xf numFmtId="0" fontId="4" fillId="0" borderId="26" xfId="0" applyFont="1" applyBorder="1" applyAlignment="1">
      <alignment vertical="top" shrinkToFit="1"/>
    </xf>
    <xf numFmtId="0" fontId="2" fillId="0" borderId="0" xfId="0" applyFont="1" applyBorder="1" applyAlignment="1">
      <alignment vertical="top" shrinkToFit="1"/>
    </xf>
    <xf numFmtId="0" fontId="4" fillId="0" borderId="5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2" fillId="2" borderId="42" xfId="0" applyFont="1" applyFill="1" applyBorder="1" applyAlignment="1">
      <alignment horizontal="centerContinuous" vertical="center"/>
    </xf>
    <xf numFmtId="0" fontId="3" fillId="2" borderId="41" xfId="0" applyFont="1" applyFill="1" applyBorder="1" applyAlignment="1">
      <alignment horizontal="centerContinuous" vertical="center"/>
    </xf>
    <xf numFmtId="0" fontId="3" fillId="3" borderId="41" xfId="0" applyFont="1" applyFill="1" applyBorder="1" applyAlignment="1">
      <alignment horizontal="centerContinuous" vertical="center"/>
    </xf>
    <xf numFmtId="0" fontId="3" fillId="3" borderId="42" xfId="0" applyFont="1" applyFill="1" applyBorder="1" applyAlignment="1">
      <alignment horizontal="centerContinuous" vertical="center"/>
    </xf>
    <xf numFmtId="0" fontId="3" fillId="3" borderId="43" xfId="0" applyFont="1" applyFill="1" applyBorder="1" applyAlignment="1">
      <alignment horizontal="centerContinuous" vertical="center"/>
    </xf>
    <xf numFmtId="0" fontId="2" fillId="0" borderId="24" xfId="0" applyFont="1" applyBorder="1" applyAlignment="1">
      <alignment vertical="top"/>
    </xf>
    <xf numFmtId="0" fontId="2" fillId="0" borderId="24" xfId="0" applyFont="1" applyBorder="1" applyAlignment="1">
      <alignment vertical="top" shrinkToFit="1"/>
    </xf>
    <xf numFmtId="0" fontId="2" fillId="0" borderId="44" xfId="0" applyFont="1" applyBorder="1" applyAlignment="1">
      <alignment vertical="top" shrinkToFit="1"/>
    </xf>
    <xf numFmtId="0" fontId="4" fillId="0" borderId="30" xfId="0" applyFont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5" fillId="4" borderId="46" xfId="0" applyFont="1" applyFill="1" applyBorder="1" applyAlignment="1">
      <alignment vertical="top"/>
    </xf>
    <xf numFmtId="0" fontId="7" fillId="4" borderId="47" xfId="0" applyFont="1" applyFill="1" applyBorder="1" applyAlignment="1">
      <alignment vertical="top"/>
    </xf>
    <xf numFmtId="0" fontId="5" fillId="4" borderId="47" xfId="0" applyFont="1" applyFill="1" applyBorder="1" applyAlignment="1">
      <alignment vertical="top"/>
    </xf>
    <xf numFmtId="0" fontId="3" fillId="3" borderId="10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top" wrapText="1" shrinkToFit="1"/>
    </xf>
    <xf numFmtId="0" fontId="9" fillId="0" borderId="27" xfId="0" applyFont="1" applyBorder="1" applyAlignment="1">
      <alignment horizontal="left" vertical="top" wrapText="1" shrinkToFit="1"/>
    </xf>
    <xf numFmtId="0" fontId="9" fillId="0" borderId="22" xfId="0" applyFont="1" applyBorder="1" applyAlignment="1">
      <alignment horizontal="left" vertical="top" wrapText="1" shrinkToFit="1"/>
    </xf>
    <xf numFmtId="0" fontId="9" fillId="0" borderId="14" xfId="0" applyFont="1" applyBorder="1" applyAlignment="1">
      <alignment horizontal="left" vertical="top" wrapText="1" shrinkToFit="1"/>
    </xf>
    <xf numFmtId="0" fontId="9" fillId="0" borderId="14" xfId="0" applyFont="1" applyBorder="1" applyAlignment="1">
      <alignment horizontal="left" vertical="top" wrapText="1"/>
    </xf>
    <xf numFmtId="0" fontId="7" fillId="0" borderId="20" xfId="0" applyFont="1" applyBorder="1" applyAlignment="1">
      <alignment vertical="top" wrapText="1"/>
    </xf>
    <xf numFmtId="0" fontId="9" fillId="0" borderId="22" xfId="0" applyFont="1" applyBorder="1" applyAlignment="1">
      <alignment horizontal="left" vertical="top" wrapText="1"/>
    </xf>
    <xf numFmtId="0" fontId="2" fillId="0" borderId="40" xfId="0" applyFont="1" applyBorder="1" applyAlignment="1">
      <alignment vertical="top" shrinkToFit="1"/>
    </xf>
    <xf numFmtId="0" fontId="4" fillId="0" borderId="4" xfId="0" applyFont="1" applyBorder="1" applyAlignment="1">
      <alignment vertical="top" shrinkToFit="1"/>
    </xf>
    <xf numFmtId="0" fontId="9" fillId="0" borderId="15" xfId="0" applyFont="1" applyBorder="1" applyAlignment="1">
      <alignment horizontal="left" vertical="top" wrapText="1"/>
    </xf>
    <xf numFmtId="0" fontId="2" fillId="0" borderId="49" xfId="0" applyFont="1" applyBorder="1" applyAlignment="1">
      <alignment vertical="top" shrinkToFit="1"/>
    </xf>
    <xf numFmtId="0" fontId="9" fillId="0" borderId="3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shrinkToFit="1"/>
    </xf>
    <xf numFmtId="0" fontId="2" fillId="0" borderId="36" xfId="0" applyFont="1" applyBorder="1" applyAlignment="1">
      <alignment vertical="top" shrinkToFit="1"/>
    </xf>
    <xf numFmtId="0" fontId="4" fillId="0" borderId="25" xfId="0" applyFont="1" applyBorder="1" applyAlignment="1">
      <alignment vertical="top" shrinkToFit="1"/>
    </xf>
    <xf numFmtId="0" fontId="9" fillId="0" borderId="51" xfId="0" applyFont="1" applyBorder="1" applyAlignment="1">
      <alignment horizontal="left" vertical="top" wrapText="1" shrinkToFit="1"/>
    </xf>
    <xf numFmtId="0" fontId="10" fillId="0" borderId="16" xfId="0" applyFont="1" applyBorder="1" applyAlignment="1">
      <alignment horizontal="right" vertical="top" wrapText="1"/>
    </xf>
    <xf numFmtId="0" fontId="2" fillId="5" borderId="41" xfId="0" applyFont="1" applyFill="1" applyBorder="1" applyAlignment="1">
      <alignment vertical="top" shrinkToFit="1"/>
    </xf>
    <xf numFmtId="0" fontId="4" fillId="5" borderId="38" xfId="0" applyFont="1" applyFill="1" applyBorder="1" applyAlignment="1">
      <alignment vertical="top" shrinkToFit="1"/>
    </xf>
    <xf numFmtId="0" fontId="10" fillId="5" borderId="31" xfId="0" quotePrefix="1" applyFont="1" applyFill="1" applyBorder="1" applyAlignment="1">
      <alignment horizontal="left" vertical="top" wrapText="1" shrinkToFit="1"/>
    </xf>
    <xf numFmtId="0" fontId="4" fillId="0" borderId="11" xfId="0" applyFont="1" applyBorder="1" applyAlignment="1">
      <alignment vertical="top" wrapText="1"/>
    </xf>
    <xf numFmtId="0" fontId="9" fillId="0" borderId="9" xfId="0" applyFont="1" applyBorder="1" applyAlignment="1">
      <alignment horizontal="left" vertical="top" wrapText="1" shrinkToFit="1"/>
    </xf>
    <xf numFmtId="0" fontId="2" fillId="4" borderId="53" xfId="0" applyFont="1" applyFill="1" applyBorder="1" applyAlignment="1">
      <alignment vertical="top" shrinkToFit="1"/>
    </xf>
    <xf numFmtId="0" fontId="4" fillId="4" borderId="54" xfId="0" applyFont="1" applyFill="1" applyBorder="1" applyAlignment="1">
      <alignment vertical="top" shrinkToFit="1"/>
    </xf>
    <xf numFmtId="0" fontId="9" fillId="4" borderId="55" xfId="0" applyFont="1" applyFill="1" applyBorder="1" applyAlignment="1">
      <alignment horizontal="left" vertical="top" wrapText="1"/>
    </xf>
    <xf numFmtId="0" fontId="4" fillId="4" borderId="52" xfId="0" applyFont="1" applyFill="1" applyBorder="1" applyAlignment="1">
      <alignment vertical="top"/>
    </xf>
    <xf numFmtId="0" fontId="2" fillId="0" borderId="12" xfId="0" applyFont="1" applyBorder="1" applyAlignment="1">
      <alignment vertical="top" shrinkToFit="1"/>
    </xf>
    <xf numFmtId="0" fontId="4" fillId="4" borderId="23" xfId="0" applyFont="1" applyFill="1" applyBorder="1" applyAlignment="1">
      <alignment vertical="top"/>
    </xf>
    <xf numFmtId="0" fontId="2" fillId="4" borderId="37" xfId="0" applyFont="1" applyFill="1" applyBorder="1" applyAlignment="1">
      <alignment vertical="top" shrinkToFit="1"/>
    </xf>
    <xf numFmtId="0" fontId="4" fillId="4" borderId="18" xfId="0" applyFont="1" applyFill="1" applyBorder="1" applyAlignment="1">
      <alignment vertical="top" shrinkToFit="1"/>
    </xf>
    <xf numFmtId="0" fontId="9" fillId="4" borderId="3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shrinkToFit="1"/>
    </xf>
    <xf numFmtId="0" fontId="2" fillId="7" borderId="56" xfId="0" applyFont="1" applyFill="1" applyBorder="1" applyAlignment="1">
      <alignment vertical="top"/>
    </xf>
    <xf numFmtId="0" fontId="2" fillId="7" borderId="58" xfId="0" applyFont="1" applyFill="1" applyBorder="1" applyAlignment="1">
      <alignment vertical="top"/>
    </xf>
    <xf numFmtId="0" fontId="11" fillId="4" borderId="16" xfId="0" applyFont="1" applyFill="1" applyBorder="1" applyAlignment="1">
      <alignment horizontal="center" vertical="top" textRotation="255"/>
    </xf>
    <xf numFmtId="0" fontId="2" fillId="4" borderId="56" xfId="0" applyFont="1" applyFill="1" applyBorder="1" applyAlignment="1">
      <alignment vertical="top"/>
    </xf>
    <xf numFmtId="0" fontId="4" fillId="4" borderId="56" xfId="0" applyFont="1" applyFill="1" applyBorder="1" applyAlignment="1">
      <alignment vertical="top"/>
    </xf>
    <xf numFmtId="0" fontId="11" fillId="4" borderId="24" xfId="0" applyFont="1" applyFill="1" applyBorder="1" applyAlignment="1">
      <alignment horizontal="center" vertical="top" textRotation="255"/>
    </xf>
    <xf numFmtId="0" fontId="4" fillId="8" borderId="56" xfId="0" applyFont="1" applyFill="1" applyBorder="1" applyAlignment="1">
      <alignment vertical="top"/>
    </xf>
    <xf numFmtId="0" fontId="2" fillId="8" borderId="56" xfId="0" applyFont="1" applyFill="1" applyBorder="1" applyAlignment="1">
      <alignment vertical="top"/>
    </xf>
    <xf numFmtId="0" fontId="4" fillId="8" borderId="58" xfId="0" applyFont="1" applyFill="1" applyBorder="1" applyAlignment="1">
      <alignment vertical="top"/>
    </xf>
    <xf numFmtId="0" fontId="4" fillId="9" borderId="16" xfId="0" applyFont="1" applyFill="1" applyBorder="1" applyAlignment="1">
      <alignment vertical="top"/>
    </xf>
    <xf numFmtId="0" fontId="2" fillId="9" borderId="16" xfId="0" applyFont="1" applyFill="1" applyBorder="1" applyAlignment="1">
      <alignment vertical="top"/>
    </xf>
    <xf numFmtId="0" fontId="2" fillId="9" borderId="58" xfId="0" applyFont="1" applyFill="1" applyBorder="1" applyAlignment="1">
      <alignment vertical="top"/>
    </xf>
    <xf numFmtId="0" fontId="2" fillId="0" borderId="59" xfId="0" applyFont="1" applyBorder="1" applyAlignment="1">
      <alignment vertical="top" shrinkToFit="1"/>
    </xf>
    <xf numFmtId="0" fontId="4" fillId="0" borderId="60" xfId="0" applyFont="1" applyBorder="1" applyAlignment="1">
      <alignment vertical="top" shrinkToFit="1"/>
    </xf>
    <xf numFmtId="0" fontId="9" fillId="0" borderId="61" xfId="0" applyFont="1" applyBorder="1" applyAlignment="1">
      <alignment horizontal="left" vertical="top" wrapText="1" shrinkToFit="1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7" fillId="0" borderId="0" xfId="0" applyFont="1">
      <alignment vertical="center"/>
    </xf>
    <xf numFmtId="0" fontId="31" fillId="3" borderId="42" xfId="0" applyFont="1" applyFill="1" applyBorder="1" applyAlignment="1">
      <alignment horizontal="centerContinuous" vertical="center"/>
    </xf>
    <xf numFmtId="0" fontId="5" fillId="4" borderId="54" xfId="0" applyFont="1" applyFill="1" applyBorder="1" applyAlignment="1">
      <alignment vertical="top" shrinkToFit="1"/>
    </xf>
    <xf numFmtId="0" fontId="5" fillId="0" borderId="19" xfId="0" applyFont="1" applyBorder="1" applyAlignment="1">
      <alignment vertical="top" shrinkToFit="1"/>
    </xf>
    <xf numFmtId="0" fontId="5" fillId="0" borderId="20" xfId="0" applyFont="1" applyBorder="1" applyAlignment="1">
      <alignment vertical="top" shrinkToFit="1"/>
    </xf>
    <xf numFmtId="0" fontId="5" fillId="0" borderId="21" xfId="0" applyFont="1" applyBorder="1" applyAlignment="1">
      <alignment vertical="top" shrinkToFit="1"/>
    </xf>
    <xf numFmtId="0" fontId="5" fillId="0" borderId="26" xfId="0" applyFont="1" applyBorder="1" applyAlignment="1">
      <alignment vertical="top" shrinkToFit="1"/>
    </xf>
    <xf numFmtId="0" fontId="5" fillId="0" borderId="60" xfId="0" applyFont="1" applyBorder="1" applyAlignment="1">
      <alignment vertical="top" shrinkToFit="1"/>
    </xf>
    <xf numFmtId="0" fontId="5" fillId="0" borderId="5" xfId="0" applyFont="1" applyBorder="1" applyAlignment="1">
      <alignment vertical="top" shrinkToFit="1"/>
    </xf>
    <xf numFmtId="0" fontId="5" fillId="0" borderId="4" xfId="0" applyFont="1" applyBorder="1" applyAlignment="1">
      <alignment vertical="top" shrinkToFit="1"/>
    </xf>
    <xf numFmtId="0" fontId="5" fillId="5" borderId="38" xfId="0" applyFont="1" applyFill="1" applyBorder="1" applyAlignment="1">
      <alignment vertical="top" shrinkToFit="1"/>
    </xf>
    <xf numFmtId="0" fontId="5" fillId="0" borderId="25" xfId="0" applyFont="1" applyBorder="1" applyAlignment="1">
      <alignment vertical="top" shrinkToFit="1"/>
    </xf>
    <xf numFmtId="0" fontId="5" fillId="4" borderId="18" xfId="0" applyFont="1" applyFill="1" applyBorder="1" applyAlignment="1">
      <alignment vertical="top" shrinkToFit="1"/>
    </xf>
    <xf numFmtId="0" fontId="5" fillId="4" borderId="54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7" fillId="4" borderId="20" xfId="0" applyFont="1" applyFill="1" applyBorder="1" applyAlignment="1">
      <alignment vertical="top"/>
    </xf>
    <xf numFmtId="0" fontId="5" fillId="4" borderId="20" xfId="0" applyFont="1" applyFill="1" applyBorder="1" applyAlignment="1">
      <alignment vertical="top"/>
    </xf>
    <xf numFmtId="0" fontId="2" fillId="0" borderId="0" xfId="0" applyFont="1" applyAlignment="1">
      <alignment horizontal="right" vertical="center"/>
    </xf>
    <xf numFmtId="0" fontId="2" fillId="2" borderId="43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5" fillId="0" borderId="14" xfId="0" applyFont="1" applyBorder="1" applyAlignment="1">
      <alignment horizontal="right" vertical="top"/>
    </xf>
    <xf numFmtId="0" fontId="5" fillId="0" borderId="27" xfId="0" applyFont="1" applyFill="1" applyBorder="1" applyAlignment="1">
      <alignment horizontal="right" vertical="top"/>
    </xf>
    <xf numFmtId="0" fontId="5" fillId="4" borderId="48" xfId="0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right" vertical="top"/>
    </xf>
    <xf numFmtId="0" fontId="2" fillId="0" borderId="65" xfId="0" applyFont="1" applyFill="1" applyBorder="1" applyAlignment="1">
      <alignment vertical="top"/>
    </xf>
    <xf numFmtId="0" fontId="5" fillId="0" borderId="66" xfId="0" applyFont="1" applyFill="1" applyBorder="1" applyAlignment="1">
      <alignment vertical="top"/>
    </xf>
    <xf numFmtId="0" fontId="7" fillId="0" borderId="25" xfId="0" applyFont="1" applyFill="1" applyBorder="1" applyAlignment="1">
      <alignment vertical="top"/>
    </xf>
    <xf numFmtId="0" fontId="5" fillId="0" borderId="25" xfId="0" applyFont="1" applyFill="1" applyBorder="1" applyAlignment="1">
      <alignment vertical="top"/>
    </xf>
    <xf numFmtId="0" fontId="5" fillId="0" borderId="51" xfId="0" applyFont="1" applyFill="1" applyBorder="1" applyAlignment="1">
      <alignment horizontal="right" vertical="top"/>
    </xf>
    <xf numFmtId="0" fontId="2" fillId="0" borderId="12" xfId="0" applyFont="1" applyFill="1" applyBorder="1" applyAlignment="1">
      <alignment vertical="top"/>
    </xf>
    <xf numFmtId="0" fontId="5" fillId="0" borderId="13" xfId="0" applyFont="1" applyFill="1" applyBorder="1" applyAlignment="1">
      <alignment vertical="top"/>
    </xf>
    <xf numFmtId="0" fontId="7" fillId="0" borderId="21" xfId="0" applyFont="1" applyFill="1" applyBorder="1" applyAlignment="1">
      <alignment vertical="top"/>
    </xf>
    <xf numFmtId="0" fontId="5" fillId="0" borderId="21" xfId="0" applyFont="1" applyFill="1" applyBorder="1" applyAlignment="1">
      <alignment vertical="top"/>
    </xf>
    <xf numFmtId="0" fontId="5" fillId="0" borderId="14" xfId="0" applyFont="1" applyFill="1" applyBorder="1" applyAlignment="1">
      <alignment horizontal="right" vertical="top"/>
    </xf>
    <xf numFmtId="0" fontId="2" fillId="0" borderId="16" xfId="0" applyFont="1" applyBorder="1" applyAlignment="1">
      <alignment vertical="top" wrapText="1"/>
    </xf>
    <xf numFmtId="0" fontId="11" fillId="10" borderId="30" xfId="0" applyFont="1" applyFill="1" applyBorder="1" applyAlignment="1">
      <alignment horizontal="center" vertical="top" textRotation="255" wrapText="1"/>
    </xf>
    <xf numFmtId="0" fontId="11" fillId="10" borderId="16" xfId="0" applyFont="1" applyFill="1" applyBorder="1" applyAlignment="1">
      <alignment horizontal="center" vertical="top" textRotation="255"/>
    </xf>
    <xf numFmtId="0" fontId="11" fillId="10" borderId="24" xfId="0" applyFont="1" applyFill="1" applyBorder="1" applyAlignment="1">
      <alignment horizontal="center" vertical="top" textRotation="255"/>
    </xf>
    <xf numFmtId="0" fontId="2" fillId="0" borderId="16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0" fontId="3" fillId="6" borderId="11" xfId="0" applyFont="1" applyFill="1" applyBorder="1" applyAlignment="1">
      <alignment horizontal="center" vertical="center"/>
    </xf>
    <xf numFmtId="0" fontId="3" fillId="6" borderId="57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top" textRotation="255"/>
    </xf>
    <xf numFmtId="0" fontId="11" fillId="4" borderId="16" xfId="0" applyFont="1" applyFill="1" applyBorder="1" applyAlignment="1">
      <alignment horizontal="center" vertical="top" textRotation="255"/>
    </xf>
    <xf numFmtId="0" fontId="11" fillId="8" borderId="16" xfId="0" applyFont="1" applyFill="1" applyBorder="1" applyAlignment="1">
      <alignment horizontal="center" vertical="top" textRotation="255"/>
    </xf>
    <xf numFmtId="0" fontId="11" fillId="9" borderId="30" xfId="0" applyFont="1" applyFill="1" applyBorder="1" applyAlignment="1">
      <alignment horizontal="center" vertical="top" textRotation="255"/>
    </xf>
    <xf numFmtId="0" fontId="11" fillId="9" borderId="16" xfId="0" applyFont="1" applyFill="1" applyBorder="1" applyAlignment="1">
      <alignment horizontal="center" vertical="top" textRotation="255"/>
    </xf>
    <xf numFmtId="0" fontId="2" fillId="0" borderId="16" xfId="0" applyFont="1" applyBorder="1" applyAlignment="1">
      <alignment vertical="top"/>
    </xf>
    <xf numFmtId="0" fontId="2" fillId="0" borderId="23" xfId="0" applyFont="1" applyBorder="1" applyAlignment="1">
      <alignment vertical="top" wrapText="1"/>
    </xf>
    <xf numFmtId="0" fontId="2" fillId="0" borderId="67" xfId="0" applyFont="1" applyBorder="1" applyAlignment="1">
      <alignment vertical="top" shrinkToFit="1"/>
    </xf>
    <xf numFmtId="0" fontId="4" fillId="0" borderId="68" xfId="0" applyFont="1" applyBorder="1" applyAlignment="1">
      <alignment vertical="top" shrinkToFit="1"/>
    </xf>
    <xf numFmtId="0" fontId="5" fillId="0" borderId="68" xfId="0" applyFont="1" applyBorder="1" applyAlignment="1">
      <alignment vertical="top" shrinkToFit="1"/>
    </xf>
    <xf numFmtId="0" fontId="9" fillId="0" borderId="69" xfId="0" applyFont="1" applyBorder="1" applyAlignment="1">
      <alignment horizontal="left" vertical="top" wrapText="1" shrinkToFit="1"/>
    </xf>
    <xf numFmtId="0" fontId="32" fillId="0" borderId="0" xfId="0" applyFont="1" applyBorder="1" applyAlignment="1">
      <alignment vertical="top"/>
    </xf>
    <xf numFmtId="0" fontId="32" fillId="0" borderId="59" xfId="0" applyFont="1" applyBorder="1" applyAlignment="1">
      <alignment vertical="top"/>
    </xf>
    <xf numFmtId="0" fontId="32" fillId="0" borderId="67" xfId="0" applyFont="1" applyBorder="1" applyAlignment="1">
      <alignment vertical="top"/>
    </xf>
    <xf numFmtId="0" fontId="2" fillId="0" borderId="16" xfId="0" applyFont="1" applyFill="1" applyBorder="1" applyAlignment="1">
      <alignment vertical="top"/>
    </xf>
    <xf numFmtId="0" fontId="2" fillId="0" borderId="0" xfId="0" applyFont="1" applyFill="1">
      <alignment vertical="center"/>
    </xf>
    <xf numFmtId="0" fontId="2" fillId="0" borderId="70" xfId="0" applyFont="1" applyBorder="1" applyAlignment="1">
      <alignment vertical="top" wrapText="1"/>
    </xf>
    <xf numFmtId="0" fontId="2" fillId="0" borderId="40" xfId="0" applyFont="1" applyFill="1" applyBorder="1" applyAlignment="1">
      <alignment vertical="top" shrinkToFit="1"/>
    </xf>
    <xf numFmtId="0" fontId="4" fillId="0" borderId="40" xfId="0" applyFont="1" applyFill="1" applyBorder="1" applyAlignment="1">
      <alignment vertical="top" shrinkToFit="1"/>
    </xf>
    <xf numFmtId="0" fontId="5" fillId="0" borderId="40" xfId="0" applyFont="1" applyFill="1" applyBorder="1" applyAlignment="1">
      <alignment vertical="top" shrinkToFit="1"/>
    </xf>
    <xf numFmtId="0" fontId="9" fillId="0" borderId="71" xfId="0" applyFont="1" applyFill="1" applyBorder="1" applyAlignment="1">
      <alignment horizontal="left" vertical="top" wrapText="1" shrinkToFit="1"/>
    </xf>
    <xf numFmtId="0" fontId="4" fillId="0" borderId="2" xfId="0" applyFont="1" applyBorder="1" applyAlignment="1">
      <alignment vertical="top" shrinkToFit="1"/>
    </xf>
    <xf numFmtId="0" fontId="4" fillId="0" borderId="13" xfId="0" applyFont="1" applyBorder="1" applyAlignment="1">
      <alignment vertical="top" shrinkToFit="1"/>
    </xf>
    <xf numFmtId="0" fontId="2" fillId="0" borderId="64" xfId="0" applyFont="1" applyBorder="1" applyAlignment="1">
      <alignment vertical="top" wrapText="1"/>
    </xf>
    <xf numFmtId="0" fontId="32" fillId="0" borderId="41" xfId="0" applyFont="1" applyBorder="1" applyAlignment="1">
      <alignment vertical="top"/>
    </xf>
    <xf numFmtId="0" fontId="4" fillId="0" borderId="73" xfId="0" applyFont="1" applyBorder="1" applyAlignment="1">
      <alignment vertical="top" shrinkToFit="1"/>
    </xf>
    <xf numFmtId="0" fontId="5" fillId="0" borderId="38" xfId="0" applyFont="1" applyBorder="1" applyAlignment="1">
      <alignment vertical="top" shrinkToFit="1"/>
    </xf>
    <xf numFmtId="0" fontId="9" fillId="0" borderId="31" xfId="0" applyFont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2" fillId="0" borderId="56" xfId="0" applyFont="1" applyBorder="1" applyAlignment="1">
      <alignment vertical="top" wrapText="1"/>
    </xf>
    <xf numFmtId="0" fontId="4" fillId="0" borderId="0" xfId="0" applyFont="1" applyBorder="1" applyAlignment="1">
      <alignment vertical="top" shrinkToFit="1"/>
    </xf>
    <xf numFmtId="0" fontId="5" fillId="0" borderId="0" xfId="0" applyFont="1" applyBorder="1" applyAlignment="1">
      <alignment vertical="top" shrinkToFit="1"/>
    </xf>
    <xf numFmtId="0" fontId="9" fillId="0" borderId="74" xfId="0" applyFont="1" applyBorder="1" applyAlignment="1">
      <alignment horizontal="left" vertical="top" wrapText="1" shrinkToFit="1"/>
    </xf>
    <xf numFmtId="0" fontId="2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7" fillId="0" borderId="20" xfId="0" applyFont="1" applyFill="1" applyBorder="1" applyAlignment="1">
      <alignment vertical="top"/>
    </xf>
    <xf numFmtId="0" fontId="5" fillId="0" borderId="20" xfId="0" applyFont="1" applyFill="1" applyBorder="1" applyAlignment="1">
      <alignment vertical="top"/>
    </xf>
    <xf numFmtId="0" fontId="5" fillId="0" borderId="9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vertical="top" shrinkToFit="1"/>
    </xf>
    <xf numFmtId="0" fontId="5" fillId="0" borderId="3" xfId="0" applyFont="1" applyFill="1" applyBorder="1" applyAlignment="1">
      <alignment horizontal="right" vertical="top"/>
    </xf>
    <xf numFmtId="0" fontId="2" fillId="12" borderId="70" xfId="0" applyFont="1" applyFill="1" applyBorder="1" applyAlignment="1">
      <alignment vertical="top" wrapText="1"/>
    </xf>
    <xf numFmtId="0" fontId="2" fillId="12" borderId="40" xfId="0" applyFont="1" applyFill="1" applyBorder="1" applyAlignment="1">
      <alignment vertical="top" shrinkToFit="1"/>
    </xf>
    <xf numFmtId="0" fontId="4" fillId="12" borderId="40" xfId="0" applyFont="1" applyFill="1" applyBorder="1" applyAlignment="1">
      <alignment vertical="top" shrinkToFit="1"/>
    </xf>
    <xf numFmtId="0" fontId="5" fillId="12" borderId="40" xfId="0" applyFont="1" applyFill="1" applyBorder="1" applyAlignment="1">
      <alignment vertical="top" shrinkToFit="1"/>
    </xf>
    <xf numFmtId="0" fontId="9" fillId="12" borderId="71" xfId="0" applyFont="1" applyFill="1" applyBorder="1" applyAlignment="1">
      <alignment horizontal="left" vertical="top" wrapText="1" shrinkToFit="1"/>
    </xf>
    <xf numFmtId="0" fontId="2" fillId="12" borderId="56" xfId="0" applyFont="1" applyFill="1" applyBorder="1" applyAlignment="1">
      <alignment vertical="top" wrapText="1"/>
    </xf>
    <xf numFmtId="0" fontId="2" fillId="12" borderId="0" xfId="0" applyFont="1" applyFill="1" applyBorder="1" applyAlignment="1">
      <alignment vertical="top" shrinkToFit="1"/>
    </xf>
    <xf numFmtId="0" fontId="4" fillId="12" borderId="0" xfId="0" applyFont="1" applyFill="1" applyBorder="1" applyAlignment="1">
      <alignment vertical="top" shrinkToFit="1"/>
    </xf>
    <xf numFmtId="0" fontId="5" fillId="12" borderId="0" xfId="0" applyFont="1" applyFill="1" applyBorder="1" applyAlignment="1">
      <alignment vertical="top" shrinkToFit="1"/>
    </xf>
    <xf numFmtId="0" fontId="9" fillId="12" borderId="74" xfId="0" applyFont="1" applyFill="1" applyBorder="1" applyAlignment="1">
      <alignment horizontal="left" vertical="top" wrapText="1" shrinkToFit="1"/>
    </xf>
    <xf numFmtId="0" fontId="2" fillId="12" borderId="58" xfId="0" applyFont="1" applyFill="1" applyBorder="1" applyAlignment="1">
      <alignment vertical="top" wrapText="1"/>
    </xf>
    <xf numFmtId="0" fontId="2" fillId="12" borderId="36" xfId="0" applyFont="1" applyFill="1" applyBorder="1" applyAlignment="1">
      <alignment vertical="top" shrinkToFit="1"/>
    </xf>
    <xf numFmtId="0" fontId="4" fillId="12" borderId="36" xfId="0" applyFont="1" applyFill="1" applyBorder="1" applyAlignment="1">
      <alignment vertical="top" shrinkToFit="1"/>
    </xf>
    <xf numFmtId="0" fontId="5" fillId="12" borderId="36" xfId="0" applyFont="1" applyFill="1" applyBorder="1" applyAlignment="1">
      <alignment vertical="top" shrinkToFit="1"/>
    </xf>
    <xf numFmtId="0" fontId="9" fillId="12" borderId="72" xfId="0" applyFont="1" applyFill="1" applyBorder="1" applyAlignment="1">
      <alignment horizontal="left" vertical="top" wrapText="1" shrinkToFit="1"/>
    </xf>
    <xf numFmtId="0" fontId="2" fillId="12" borderId="56" xfId="0" applyFont="1" applyFill="1" applyBorder="1" applyAlignment="1">
      <alignment vertical="top" shrinkToFit="1"/>
    </xf>
    <xf numFmtId="0" fontId="2" fillId="12" borderId="58" xfId="0" applyFont="1" applyFill="1" applyBorder="1" applyAlignment="1">
      <alignment vertical="top" shrinkToFit="1"/>
    </xf>
    <xf numFmtId="0" fontId="2" fillId="12" borderId="70" xfId="0" applyFont="1" applyFill="1" applyBorder="1" applyAlignment="1">
      <alignment vertical="top"/>
    </xf>
    <xf numFmtId="0" fontId="2" fillId="12" borderId="40" xfId="0" applyFont="1" applyFill="1" applyBorder="1" applyAlignment="1">
      <alignment vertical="top"/>
    </xf>
    <xf numFmtId="0" fontId="2" fillId="0" borderId="32" xfId="0" applyFont="1" applyFill="1" applyBorder="1" applyAlignment="1">
      <alignment vertical="top" shrinkToFit="1"/>
    </xf>
    <xf numFmtId="0" fontId="2" fillId="0" borderId="49" xfId="0" applyFont="1" applyFill="1" applyBorder="1" applyAlignment="1">
      <alignment vertical="top" shrinkToFit="1"/>
    </xf>
  </cellXfs>
  <cellStyles count="40">
    <cellStyle name="Body" xfId="2"/>
    <cellStyle name="Calc Currency (0)" xfId="3"/>
    <cellStyle name="Comma [0]_Full Year FY96" xfId="4"/>
    <cellStyle name="Comma_Full Year FY96" xfId="5"/>
    <cellStyle name="Currency [0]_Full Year FY96" xfId="6"/>
    <cellStyle name="Currency_Full Year FY96" xfId="7"/>
    <cellStyle name="Head 1" xfId="8"/>
    <cellStyle name="Header1" xfId="9"/>
    <cellStyle name="Header2" xfId="10"/>
    <cellStyle name="IBM(401K)" xfId="11"/>
    <cellStyle name="J401K" xfId="12"/>
    <cellStyle name="MyStyle" xfId="13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_#18-Internet" xfId="22"/>
    <cellStyle name="subhead" xfId="23"/>
    <cellStyle name="Text - Level 2" xfId="24"/>
    <cellStyle name="Text - Level 3" xfId="25"/>
    <cellStyle name="Text - Level 4" xfId="26"/>
    <cellStyle name="Text - Level 5" xfId="27"/>
    <cellStyle name="なし" xfId="28"/>
    <cellStyle name="桁蟻唇Ｆ [0.00]_laroux" xfId="29"/>
    <cellStyle name="桁蟻唇Ｆ_laroux" xfId="30"/>
    <cellStyle name="整数値" xfId="31"/>
    <cellStyle name="脱浦 [0.00]_laroux" xfId="32"/>
    <cellStyle name="脱浦_laroux" xfId="33"/>
    <cellStyle name="標準" xfId="0" builtinId="0"/>
    <cellStyle name="標準 2" xfId="34"/>
    <cellStyle name="標準 3" xfId="35"/>
    <cellStyle name="標準 4" xfId="1"/>
    <cellStyle name="表旨巧・・ハイパーリンク" xfId="36"/>
    <cellStyle name="未定義" xfId="37"/>
    <cellStyle name="未定義 2" xfId="38"/>
    <cellStyle name="要件定義書(IBM)" xfId="39"/>
  </cellStyles>
  <dxfs count="0"/>
  <tableStyles count="0" defaultTableStyle="TableStyleMedium2" defaultPivotStyle="PivotStyleLight16"/>
  <colors>
    <mruColors>
      <color rgb="FF0000FF"/>
      <color rgb="FF009999"/>
      <color rgb="FFCCFFFF"/>
      <color rgb="FFFFCCCC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877956</xdr:colOff>
      <xdr:row>1</xdr:row>
      <xdr:rowOff>74081</xdr:rowOff>
    </xdr:from>
    <xdr:to>
      <xdr:col>7</xdr:col>
      <xdr:colOff>190497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5132326" y="289429"/>
          <a:ext cx="505236" cy="205686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00"/>
  <sheetViews>
    <sheetView showGridLines="0" tabSelected="1" topLeftCell="B1" zoomScale="85" zoomScaleNormal="85" workbookViewId="0">
      <pane ySplit="3" topLeftCell="A133" activePane="bottomLeft" state="frozenSplit"/>
      <selection activeCell="A2" sqref="A2:XFD3"/>
      <selection pane="bottomLeft" activeCell="D154" sqref="D154"/>
    </sheetView>
  </sheetViews>
  <sheetFormatPr defaultRowHeight="13.5"/>
  <cols>
    <col min="1" max="1" width="6" style="1" bestFit="1" customWidth="1"/>
    <col min="2" max="2" width="23" style="1" customWidth="1"/>
    <col min="3" max="3" width="34.125" style="1" customWidth="1"/>
    <col min="4" max="4" width="27.75" style="1" bestFit="1" customWidth="1"/>
    <col min="5" max="5" width="26" style="1" customWidth="1"/>
    <col min="6" max="6" width="8.375" style="1" bestFit="1" customWidth="1"/>
    <col min="7" max="7" width="15.625" style="131" bestFit="1" customWidth="1"/>
    <col min="8" max="8" width="31.625" style="1" bestFit="1" customWidth="1"/>
    <col min="9" max="9" width="31" style="1" customWidth="1"/>
    <col min="10" max="10" width="32.75" style="1" bestFit="1" customWidth="1"/>
    <col min="11" max="11" width="8.875" style="112" customWidth="1"/>
    <col min="12" max="12" width="6" style="112" bestFit="1" customWidth="1"/>
    <col min="13" max="13" width="6" style="112" customWidth="1"/>
    <col min="14" max="14" width="26" style="1" customWidth="1"/>
    <col min="15" max="16384" width="9" style="1"/>
  </cols>
  <sheetData>
    <row r="1" spans="1:14" ht="17.25">
      <c r="A1" s="2" t="s">
        <v>297</v>
      </c>
    </row>
    <row r="2" spans="1:14">
      <c r="A2" s="156" t="s">
        <v>333</v>
      </c>
      <c r="B2" s="46" t="s">
        <v>255</v>
      </c>
      <c r="C2" s="45"/>
      <c r="D2" s="45"/>
      <c r="E2" s="45"/>
      <c r="F2" s="45"/>
      <c r="G2" s="132"/>
      <c r="H2" s="47" t="s">
        <v>209</v>
      </c>
      <c r="I2" s="48"/>
      <c r="J2" s="48"/>
      <c r="K2" s="113"/>
      <c r="L2" s="113"/>
      <c r="M2" s="113"/>
      <c r="N2" s="49"/>
    </row>
    <row r="3" spans="1:14" ht="14.25" thickBot="1">
      <c r="A3" s="157"/>
      <c r="B3" s="19" t="s">
        <v>216</v>
      </c>
      <c r="C3" s="3" t="s">
        <v>224</v>
      </c>
      <c r="D3" s="3" t="s">
        <v>219</v>
      </c>
      <c r="E3" s="3" t="s">
        <v>220</v>
      </c>
      <c r="F3" s="3" t="s">
        <v>221</v>
      </c>
      <c r="G3" s="3" t="s">
        <v>213</v>
      </c>
      <c r="H3" s="33" t="s">
        <v>218</v>
      </c>
      <c r="I3" s="16" t="s">
        <v>211</v>
      </c>
      <c r="J3" s="10" t="s">
        <v>210</v>
      </c>
      <c r="K3" s="10" t="s">
        <v>212</v>
      </c>
      <c r="L3" s="10" t="s">
        <v>213</v>
      </c>
      <c r="M3" s="10" t="s">
        <v>214</v>
      </c>
      <c r="N3" s="58" t="s">
        <v>225</v>
      </c>
    </row>
    <row r="4" spans="1:14" ht="14.25" customHeight="1" thickTop="1">
      <c r="A4" s="158" t="s">
        <v>334</v>
      </c>
      <c r="B4" s="11" t="s">
        <v>352</v>
      </c>
      <c r="C4" s="12" t="s">
        <v>215</v>
      </c>
      <c r="D4" s="13" t="s">
        <v>215</v>
      </c>
      <c r="E4" s="29"/>
      <c r="F4" s="24" t="s">
        <v>226</v>
      </c>
      <c r="G4" s="133"/>
      <c r="H4" s="84"/>
      <c r="I4" s="81"/>
      <c r="J4" s="82"/>
      <c r="K4" s="114"/>
      <c r="L4" s="114"/>
      <c r="M4" s="125"/>
      <c r="N4" s="83"/>
    </row>
    <row r="5" spans="1:14" ht="13.5" customHeight="1">
      <c r="A5" s="158"/>
      <c r="B5" s="154" t="s">
        <v>298</v>
      </c>
      <c r="C5" s="4" t="s">
        <v>313</v>
      </c>
      <c r="D5" s="5" t="s">
        <v>299</v>
      </c>
      <c r="E5" s="26"/>
      <c r="F5" s="21"/>
      <c r="G5" s="134"/>
      <c r="H5" s="11" t="s">
        <v>311</v>
      </c>
      <c r="I5" s="36" t="s">
        <v>313</v>
      </c>
      <c r="J5" s="38" t="s">
        <v>314</v>
      </c>
      <c r="K5" s="115" t="s">
        <v>240</v>
      </c>
      <c r="L5" s="115">
        <v>36</v>
      </c>
      <c r="M5" s="115"/>
      <c r="N5" s="80"/>
    </row>
    <row r="6" spans="1:14">
      <c r="A6" s="158"/>
      <c r="B6" s="154"/>
      <c r="C6" s="4" t="s">
        <v>358</v>
      </c>
      <c r="D6" s="5" t="s">
        <v>300</v>
      </c>
      <c r="E6" s="26"/>
      <c r="F6" s="21"/>
      <c r="G6" s="134"/>
      <c r="H6" s="43" t="s">
        <v>312</v>
      </c>
      <c r="I6" s="31" t="s">
        <v>437</v>
      </c>
      <c r="J6" s="37" t="s">
        <v>447</v>
      </c>
      <c r="K6" s="116" t="s">
        <v>227</v>
      </c>
      <c r="L6" s="116">
        <v>2</v>
      </c>
      <c r="M6" s="116"/>
      <c r="N6" s="59"/>
    </row>
    <row r="7" spans="1:14">
      <c r="A7" s="158"/>
      <c r="B7" s="20"/>
      <c r="C7" s="6" t="s">
        <v>359</v>
      </c>
      <c r="D7" s="7" t="s">
        <v>301</v>
      </c>
      <c r="E7" s="27"/>
      <c r="F7" s="22"/>
      <c r="G7" s="135"/>
      <c r="H7" s="43"/>
      <c r="I7" s="31" t="s">
        <v>320</v>
      </c>
      <c r="J7" s="37" t="s">
        <v>321</v>
      </c>
      <c r="K7" s="116" t="s">
        <v>240</v>
      </c>
      <c r="L7" s="116">
        <v>32</v>
      </c>
      <c r="M7" s="116"/>
      <c r="N7" s="59"/>
    </row>
    <row r="8" spans="1:14">
      <c r="A8" s="158"/>
      <c r="B8" s="20"/>
      <c r="C8" s="6" t="s">
        <v>360</v>
      </c>
      <c r="D8" s="7" t="s">
        <v>302</v>
      </c>
      <c r="E8" s="27"/>
      <c r="F8" s="22"/>
      <c r="G8" s="135"/>
      <c r="H8" s="43"/>
      <c r="I8" s="31" t="s">
        <v>322</v>
      </c>
      <c r="J8" s="37" t="s">
        <v>323</v>
      </c>
      <c r="K8" s="116" t="s">
        <v>240</v>
      </c>
      <c r="L8" s="116">
        <v>32</v>
      </c>
      <c r="M8" s="116"/>
      <c r="N8" s="59"/>
    </row>
    <row r="9" spans="1:14">
      <c r="A9" s="158"/>
      <c r="B9" s="20"/>
      <c r="C9" s="6" t="s">
        <v>361</v>
      </c>
      <c r="D9" s="7" t="s">
        <v>304</v>
      </c>
      <c r="E9" s="27"/>
      <c r="F9" s="22"/>
      <c r="G9" s="135"/>
      <c r="H9" s="34"/>
      <c r="I9" s="31" t="s">
        <v>303</v>
      </c>
      <c r="J9" s="37" t="s">
        <v>324</v>
      </c>
      <c r="K9" s="116" t="s">
        <v>315</v>
      </c>
      <c r="L9" s="116" t="s">
        <v>319</v>
      </c>
      <c r="M9" s="116"/>
      <c r="N9" s="59"/>
    </row>
    <row r="10" spans="1:14">
      <c r="A10" s="158"/>
      <c r="B10" s="20"/>
      <c r="C10" s="6" t="s">
        <v>362</v>
      </c>
      <c r="D10" s="7" t="s">
        <v>133</v>
      </c>
      <c r="E10" s="27"/>
      <c r="F10" s="22"/>
      <c r="G10" s="135"/>
      <c r="H10" s="43"/>
      <c r="I10" s="32" t="s">
        <v>329</v>
      </c>
      <c r="J10" s="39" t="s">
        <v>292</v>
      </c>
      <c r="K10" s="117" t="s">
        <v>228</v>
      </c>
      <c r="L10" s="117">
        <v>3</v>
      </c>
      <c r="M10" s="117"/>
      <c r="N10" s="62"/>
    </row>
    <row r="11" spans="1:14">
      <c r="A11" s="158"/>
      <c r="B11" s="20"/>
      <c r="C11" s="8" t="s">
        <v>435</v>
      </c>
      <c r="D11" s="9" t="s">
        <v>436</v>
      </c>
      <c r="E11" s="28"/>
      <c r="F11" s="23"/>
      <c r="G11" s="136"/>
      <c r="H11" s="150"/>
      <c r="I11" s="31" t="s">
        <v>443</v>
      </c>
      <c r="J11" s="37" t="s">
        <v>448</v>
      </c>
      <c r="K11" s="116" t="s">
        <v>227</v>
      </c>
      <c r="L11" s="116">
        <v>1</v>
      </c>
      <c r="M11" s="117"/>
      <c r="N11" s="62"/>
    </row>
    <row r="12" spans="1:14">
      <c r="A12" s="91"/>
      <c r="B12" s="20"/>
      <c r="C12" s="8" t="s">
        <v>363</v>
      </c>
      <c r="D12" s="9" t="s">
        <v>305</v>
      </c>
      <c r="E12" s="28"/>
      <c r="F12" s="23"/>
      <c r="G12" s="136"/>
      <c r="H12" s="150"/>
      <c r="I12" s="32" t="s">
        <v>381</v>
      </c>
      <c r="J12" s="39" t="s">
        <v>382</v>
      </c>
      <c r="K12" s="117" t="s">
        <v>227</v>
      </c>
      <c r="L12" s="117">
        <v>1</v>
      </c>
      <c r="M12" s="116"/>
      <c r="N12" s="59"/>
    </row>
    <row r="13" spans="1:14">
      <c r="A13" s="91"/>
      <c r="B13" s="20"/>
      <c r="C13" s="8" t="s">
        <v>364</v>
      </c>
      <c r="D13" s="9" t="s">
        <v>306</v>
      </c>
      <c r="E13" s="28"/>
      <c r="F13" s="23"/>
      <c r="G13" s="136"/>
      <c r="H13" s="150"/>
      <c r="I13" s="31" t="s">
        <v>383</v>
      </c>
      <c r="J13" s="37" t="s">
        <v>384</v>
      </c>
      <c r="K13" s="116" t="s">
        <v>227</v>
      </c>
      <c r="L13" s="116">
        <v>1</v>
      </c>
      <c r="M13" s="116"/>
      <c r="N13" s="59"/>
    </row>
    <row r="14" spans="1:14">
      <c r="A14" s="91"/>
      <c r="B14" s="20"/>
      <c r="C14" s="8" t="s">
        <v>367</v>
      </c>
      <c r="D14" s="9" t="s">
        <v>307</v>
      </c>
      <c r="E14" s="28"/>
      <c r="F14" s="23"/>
      <c r="G14" s="136"/>
      <c r="H14" s="150"/>
      <c r="I14" s="32" t="s">
        <v>385</v>
      </c>
      <c r="J14" s="39" t="s">
        <v>386</v>
      </c>
      <c r="K14" s="117" t="s">
        <v>227</v>
      </c>
      <c r="L14" s="117">
        <v>1</v>
      </c>
      <c r="M14" s="117"/>
      <c r="N14" s="62"/>
    </row>
    <row r="15" spans="1:14">
      <c r="A15" s="91"/>
      <c r="B15" s="20"/>
      <c r="C15" s="8" t="s">
        <v>370</v>
      </c>
      <c r="D15" s="9" t="s">
        <v>309</v>
      </c>
      <c r="E15" s="28"/>
      <c r="F15" s="23"/>
      <c r="G15" s="136"/>
      <c r="H15" s="150"/>
      <c r="I15" s="32" t="s">
        <v>308</v>
      </c>
      <c r="J15" s="39" t="s">
        <v>318</v>
      </c>
      <c r="K15" s="117" t="s">
        <v>228</v>
      </c>
      <c r="L15" s="117">
        <v>11</v>
      </c>
      <c r="M15" s="117"/>
      <c r="N15" s="62"/>
    </row>
    <row r="16" spans="1:14">
      <c r="A16" s="91"/>
      <c r="B16" s="109"/>
      <c r="C16" s="8" t="s">
        <v>373</v>
      </c>
      <c r="D16" s="9" t="s">
        <v>310</v>
      </c>
      <c r="E16" s="28"/>
      <c r="F16" s="23"/>
      <c r="G16" s="136"/>
      <c r="H16" s="108"/>
      <c r="I16" s="32" t="s">
        <v>325</v>
      </c>
      <c r="J16" s="39" t="s">
        <v>326</v>
      </c>
      <c r="K16" s="117" t="s">
        <v>228</v>
      </c>
      <c r="L16" s="117">
        <v>3</v>
      </c>
      <c r="M16" s="117"/>
      <c r="N16" s="62"/>
    </row>
    <row r="17" spans="1:14">
      <c r="A17" s="91"/>
      <c r="B17" s="109"/>
      <c r="C17" s="8" t="s">
        <v>374</v>
      </c>
      <c r="D17" s="9" t="s">
        <v>375</v>
      </c>
      <c r="E17" s="28"/>
      <c r="F17" s="23"/>
      <c r="G17" s="136"/>
      <c r="H17" s="108"/>
      <c r="I17" s="32" t="s">
        <v>327</v>
      </c>
      <c r="J17" s="39" t="s">
        <v>328</v>
      </c>
      <c r="K17" s="117" t="s">
        <v>228</v>
      </c>
      <c r="L17" s="117">
        <v>3</v>
      </c>
      <c r="M17" s="117"/>
      <c r="N17" s="62"/>
    </row>
    <row r="18" spans="1:14">
      <c r="A18" s="91"/>
      <c r="B18" s="109"/>
      <c r="C18" s="8" t="s">
        <v>376</v>
      </c>
      <c r="D18" s="9" t="s">
        <v>377</v>
      </c>
      <c r="E18" s="28"/>
      <c r="F18" s="23"/>
      <c r="G18" s="136"/>
      <c r="H18" s="164"/>
      <c r="I18" s="165" t="s">
        <v>450</v>
      </c>
      <c r="J18" s="166" t="s">
        <v>451</v>
      </c>
      <c r="K18" s="167" t="s">
        <v>227</v>
      </c>
      <c r="L18" s="167">
        <v>8</v>
      </c>
      <c r="M18" s="167" t="s">
        <v>232</v>
      </c>
      <c r="N18" s="168"/>
    </row>
    <row r="19" spans="1:14">
      <c r="A19" s="91"/>
      <c r="B19" s="20"/>
      <c r="C19" s="145" t="s">
        <v>365</v>
      </c>
      <c r="D19" s="146" t="s">
        <v>366</v>
      </c>
      <c r="E19" s="147"/>
      <c r="F19" s="148"/>
      <c r="G19" s="149"/>
      <c r="H19" s="11" t="s">
        <v>439</v>
      </c>
      <c r="I19" s="169" t="s">
        <v>444</v>
      </c>
      <c r="J19" s="42"/>
      <c r="K19" s="120"/>
      <c r="L19" s="120"/>
      <c r="M19" s="120"/>
      <c r="N19" s="61"/>
    </row>
    <row r="20" spans="1:14">
      <c r="A20" s="91"/>
      <c r="B20" s="20"/>
      <c r="C20" s="145" t="s">
        <v>368</v>
      </c>
      <c r="D20" s="146" t="s">
        <v>369</v>
      </c>
      <c r="E20" s="147"/>
      <c r="F20" s="148"/>
      <c r="G20" s="149"/>
      <c r="H20" s="164" t="s">
        <v>440</v>
      </c>
      <c r="I20" s="171" t="s">
        <v>445</v>
      </c>
      <c r="J20" s="166"/>
      <c r="K20" s="167"/>
      <c r="L20" s="167"/>
      <c r="M20" s="167"/>
      <c r="N20" s="168"/>
    </row>
    <row r="21" spans="1:14">
      <c r="A21" s="91"/>
      <c r="B21" s="109"/>
      <c r="C21" s="145" t="s">
        <v>371</v>
      </c>
      <c r="D21" s="146" t="s">
        <v>372</v>
      </c>
      <c r="E21" s="147"/>
      <c r="F21" s="148"/>
      <c r="G21" s="149"/>
      <c r="H21" s="215" t="s">
        <v>461</v>
      </c>
      <c r="I21" s="216"/>
      <c r="J21" s="200"/>
      <c r="K21" s="201"/>
      <c r="L21" s="201"/>
      <c r="M21" s="201"/>
      <c r="N21" s="202"/>
    </row>
    <row r="22" spans="1:14" ht="5.0999999999999996" customHeight="1" thickBot="1">
      <c r="A22" s="91"/>
      <c r="B22" s="50"/>
      <c r="C22" s="14"/>
      <c r="D22" s="15"/>
      <c r="E22" s="30"/>
      <c r="F22" s="25"/>
      <c r="G22" s="137"/>
      <c r="H22" s="208"/>
      <c r="I22" s="209"/>
      <c r="J22" s="210"/>
      <c r="K22" s="211"/>
      <c r="L22" s="211"/>
      <c r="M22" s="211"/>
      <c r="N22" s="212"/>
    </row>
    <row r="23" spans="1:14" ht="14.25" customHeight="1">
      <c r="A23" s="91"/>
      <c r="B23" s="11" t="s">
        <v>351</v>
      </c>
      <c r="C23" s="12" t="s">
        <v>215</v>
      </c>
      <c r="D23" s="13" t="s">
        <v>215</v>
      </c>
      <c r="E23" s="29"/>
      <c r="F23" s="24" t="s">
        <v>226</v>
      </c>
      <c r="G23" s="133"/>
      <c r="H23" s="84"/>
      <c r="I23" s="81"/>
      <c r="J23" s="82"/>
      <c r="K23" s="114"/>
      <c r="L23" s="114"/>
      <c r="M23" s="125"/>
      <c r="N23" s="83"/>
    </row>
    <row r="24" spans="1:14">
      <c r="A24" s="91"/>
      <c r="B24" s="154" t="s">
        <v>331</v>
      </c>
      <c r="C24" s="8" t="s">
        <v>313</v>
      </c>
      <c r="D24" s="9" t="s">
        <v>299</v>
      </c>
      <c r="E24" s="28" t="s">
        <v>387</v>
      </c>
      <c r="F24" s="23" t="s">
        <v>388</v>
      </c>
      <c r="G24" s="136"/>
      <c r="H24" s="11" t="s">
        <v>502</v>
      </c>
      <c r="I24" s="32" t="s">
        <v>313</v>
      </c>
      <c r="J24" s="39" t="s">
        <v>314</v>
      </c>
      <c r="K24" s="117" t="s">
        <v>240</v>
      </c>
      <c r="L24" s="117">
        <v>36</v>
      </c>
      <c r="M24" s="117" t="s">
        <v>232</v>
      </c>
      <c r="N24" s="62"/>
    </row>
    <row r="25" spans="1:14">
      <c r="A25" s="91"/>
      <c r="B25" s="154"/>
      <c r="C25" s="8" t="s">
        <v>389</v>
      </c>
      <c r="D25" s="9" t="s">
        <v>300</v>
      </c>
      <c r="E25" s="28"/>
      <c r="F25" s="23" t="s">
        <v>388</v>
      </c>
      <c r="G25" s="136"/>
      <c r="H25" s="43" t="s">
        <v>332</v>
      </c>
      <c r="I25" s="31" t="s">
        <v>437</v>
      </c>
      <c r="J25" s="37" t="s">
        <v>447</v>
      </c>
      <c r="K25" s="117" t="s">
        <v>227</v>
      </c>
      <c r="L25" s="117">
        <v>2</v>
      </c>
      <c r="M25" s="117" t="s">
        <v>232</v>
      </c>
      <c r="N25" s="62"/>
    </row>
    <row r="26" spans="1:14">
      <c r="A26" s="91"/>
      <c r="B26" s="154"/>
      <c r="C26" s="8" t="s">
        <v>390</v>
      </c>
      <c r="D26" s="9" t="s">
        <v>340</v>
      </c>
      <c r="E26" s="28" t="s">
        <v>391</v>
      </c>
      <c r="F26" s="23" t="s">
        <v>392</v>
      </c>
      <c r="G26" s="136"/>
      <c r="H26" s="106"/>
      <c r="I26" s="31" t="s">
        <v>339</v>
      </c>
      <c r="J26" s="37" t="s">
        <v>353</v>
      </c>
      <c r="K26" s="116" t="s">
        <v>228</v>
      </c>
      <c r="L26" s="116">
        <v>2</v>
      </c>
      <c r="M26" s="116" t="s">
        <v>232</v>
      </c>
      <c r="N26" s="59"/>
    </row>
    <row r="27" spans="1:14">
      <c r="A27" s="91"/>
      <c r="B27" s="107"/>
      <c r="C27" s="8" t="s">
        <v>393</v>
      </c>
      <c r="D27" s="9" t="s">
        <v>330</v>
      </c>
      <c r="E27" s="28" t="s">
        <v>394</v>
      </c>
      <c r="F27" s="23" t="s">
        <v>392</v>
      </c>
      <c r="G27" s="136"/>
      <c r="H27" s="106"/>
      <c r="I27" s="32" t="s">
        <v>308</v>
      </c>
      <c r="J27" s="39" t="s">
        <v>318</v>
      </c>
      <c r="K27" s="117" t="s">
        <v>228</v>
      </c>
      <c r="L27" s="117">
        <v>11</v>
      </c>
      <c r="M27" s="117" t="s">
        <v>232</v>
      </c>
      <c r="N27" s="62"/>
    </row>
    <row r="28" spans="1:14">
      <c r="A28" s="91"/>
      <c r="B28" s="107"/>
      <c r="C28" s="8" t="s">
        <v>395</v>
      </c>
      <c r="D28" s="9" t="s">
        <v>341</v>
      </c>
      <c r="E28" s="28" t="s">
        <v>396</v>
      </c>
      <c r="F28" s="23" t="s">
        <v>388</v>
      </c>
      <c r="G28" s="136"/>
      <c r="H28" s="106"/>
      <c r="I28" s="31" t="s">
        <v>442</v>
      </c>
      <c r="J28" s="37" t="s">
        <v>452</v>
      </c>
      <c r="K28" s="116" t="s">
        <v>227</v>
      </c>
      <c r="L28" s="116">
        <v>1</v>
      </c>
      <c r="M28" s="117" t="s">
        <v>232</v>
      </c>
      <c r="N28" s="62"/>
    </row>
    <row r="29" spans="1:14">
      <c r="A29" s="91"/>
      <c r="B29" s="107"/>
      <c r="C29" s="8" t="s">
        <v>397</v>
      </c>
      <c r="D29" s="9" t="s">
        <v>343</v>
      </c>
      <c r="E29" s="28" t="s">
        <v>398</v>
      </c>
      <c r="F29" s="23" t="s">
        <v>388</v>
      </c>
      <c r="G29" s="136"/>
      <c r="H29" s="106"/>
      <c r="I29" s="32" t="s">
        <v>342</v>
      </c>
      <c r="J29" s="39" t="s">
        <v>354</v>
      </c>
      <c r="K29" s="117" t="s">
        <v>227</v>
      </c>
      <c r="L29" s="117">
        <v>6</v>
      </c>
      <c r="M29" s="116" t="s">
        <v>232</v>
      </c>
      <c r="N29" s="59"/>
    </row>
    <row r="30" spans="1:14">
      <c r="A30" s="91"/>
      <c r="B30" s="107"/>
      <c r="C30" s="8" t="s">
        <v>399</v>
      </c>
      <c r="D30" s="9" t="s">
        <v>345</v>
      </c>
      <c r="E30" s="28" t="s">
        <v>398</v>
      </c>
      <c r="F30" s="23" t="s">
        <v>388</v>
      </c>
      <c r="G30" s="136"/>
      <c r="H30" s="106"/>
      <c r="I30" s="31" t="s">
        <v>344</v>
      </c>
      <c r="J30" s="37" t="s">
        <v>356</v>
      </c>
      <c r="K30" s="116" t="s">
        <v>227</v>
      </c>
      <c r="L30" s="116">
        <v>6</v>
      </c>
      <c r="M30" s="117" t="s">
        <v>232</v>
      </c>
      <c r="N30" s="59"/>
    </row>
    <row r="31" spans="1:14">
      <c r="A31" s="91"/>
      <c r="B31" s="107"/>
      <c r="C31" s="8" t="s">
        <v>402</v>
      </c>
      <c r="D31" s="9" t="s">
        <v>347</v>
      </c>
      <c r="E31" s="28"/>
      <c r="F31" s="23" t="s">
        <v>392</v>
      </c>
      <c r="G31" s="136"/>
      <c r="H31" s="106"/>
      <c r="I31" s="31" t="s">
        <v>346</v>
      </c>
      <c r="J31" s="37" t="s">
        <v>355</v>
      </c>
      <c r="K31" s="116" t="s">
        <v>228</v>
      </c>
      <c r="L31" s="116">
        <v>3</v>
      </c>
      <c r="M31" s="117" t="s">
        <v>232</v>
      </c>
      <c r="N31" s="59"/>
    </row>
    <row r="32" spans="1:14">
      <c r="A32" s="91"/>
      <c r="B32" s="111"/>
      <c r="C32" s="8" t="s">
        <v>403</v>
      </c>
      <c r="D32" s="9" t="s">
        <v>349</v>
      </c>
      <c r="E32" s="28"/>
      <c r="F32" s="23" t="s">
        <v>392</v>
      </c>
      <c r="G32" s="136"/>
      <c r="H32" s="110"/>
      <c r="I32" s="32" t="s">
        <v>348</v>
      </c>
      <c r="J32" s="39" t="s">
        <v>357</v>
      </c>
      <c r="K32" s="117" t="s">
        <v>228</v>
      </c>
      <c r="L32" s="117">
        <v>3</v>
      </c>
      <c r="M32" s="117" t="s">
        <v>232</v>
      </c>
      <c r="N32" s="62"/>
    </row>
    <row r="33" spans="1:14">
      <c r="A33" s="91"/>
      <c r="B33" s="111"/>
      <c r="C33" s="8" t="s">
        <v>316</v>
      </c>
      <c r="D33" s="9" t="s">
        <v>350</v>
      </c>
      <c r="E33" s="28"/>
      <c r="F33" s="23" t="s">
        <v>392</v>
      </c>
      <c r="G33" s="136"/>
      <c r="H33" s="164"/>
      <c r="I33" s="165" t="s">
        <v>316</v>
      </c>
      <c r="J33" s="166" t="s">
        <v>317</v>
      </c>
      <c r="K33" s="167" t="s">
        <v>228</v>
      </c>
      <c r="L33" s="167">
        <v>3</v>
      </c>
      <c r="M33" s="167" t="s">
        <v>232</v>
      </c>
      <c r="N33" s="168"/>
    </row>
    <row r="34" spans="1:14">
      <c r="A34" s="91"/>
      <c r="B34" s="107"/>
      <c r="C34" s="8" t="s">
        <v>400</v>
      </c>
      <c r="D34" s="9" t="s">
        <v>401</v>
      </c>
      <c r="E34" s="28"/>
      <c r="F34" s="23" t="s">
        <v>388</v>
      </c>
      <c r="G34" s="136"/>
      <c r="H34" s="11" t="s">
        <v>439</v>
      </c>
      <c r="I34" s="170" t="s">
        <v>458</v>
      </c>
      <c r="J34" s="104"/>
      <c r="K34" s="119"/>
      <c r="L34" s="119"/>
      <c r="M34" s="119"/>
      <c r="N34" s="105"/>
    </row>
    <row r="35" spans="1:14" ht="14.25" thickBot="1">
      <c r="A35" s="92"/>
      <c r="B35" s="50"/>
      <c r="C35" s="14"/>
      <c r="D35" s="15"/>
      <c r="E35" s="30"/>
      <c r="F35" s="25"/>
      <c r="G35" s="137"/>
      <c r="H35" s="150" t="s">
        <v>440</v>
      </c>
      <c r="I35" s="72"/>
      <c r="J35" s="73"/>
      <c r="K35" s="123"/>
      <c r="L35" s="123"/>
      <c r="M35" s="123"/>
      <c r="N35" s="74"/>
    </row>
    <row r="36" spans="1:14" ht="14.25" customHeight="1">
      <c r="A36" s="159" t="s">
        <v>335</v>
      </c>
      <c r="B36" s="11" t="s">
        <v>233</v>
      </c>
      <c r="C36" s="12" t="s">
        <v>215</v>
      </c>
      <c r="D36" s="13" t="s">
        <v>215</v>
      </c>
      <c r="E36" s="29"/>
      <c r="F36" s="24" t="s">
        <v>226</v>
      </c>
      <c r="G36" s="133"/>
      <c r="H36" s="84"/>
      <c r="I36" s="81"/>
      <c r="J36" s="82"/>
      <c r="K36" s="114"/>
      <c r="L36" s="114"/>
      <c r="M36" s="125"/>
      <c r="N36" s="83"/>
    </row>
    <row r="37" spans="1:14" ht="13.5" customHeight="1">
      <c r="A37" s="159"/>
      <c r="B37" s="154" t="s">
        <v>278</v>
      </c>
      <c r="C37" s="4" t="s">
        <v>206</v>
      </c>
      <c r="D37" s="5" t="s">
        <v>157</v>
      </c>
      <c r="E37" s="26"/>
      <c r="F37" s="21" t="s">
        <v>238</v>
      </c>
      <c r="G37" s="134"/>
      <c r="H37" s="11" t="s">
        <v>222</v>
      </c>
      <c r="I37" s="36" t="s">
        <v>154</v>
      </c>
      <c r="J37" s="38" t="s">
        <v>239</v>
      </c>
      <c r="K37" s="115" t="s">
        <v>240</v>
      </c>
      <c r="L37" s="115">
        <v>32</v>
      </c>
      <c r="M37" s="115" t="s">
        <v>232</v>
      </c>
      <c r="N37" s="80"/>
    </row>
    <row r="38" spans="1:14">
      <c r="A38" s="159"/>
      <c r="B38" s="154"/>
      <c r="C38" s="4" t="s">
        <v>207</v>
      </c>
      <c r="D38" s="5" t="s">
        <v>158</v>
      </c>
      <c r="E38" s="26"/>
      <c r="F38" s="21" t="s">
        <v>238</v>
      </c>
      <c r="G38" s="134"/>
      <c r="H38" s="43" t="s">
        <v>223</v>
      </c>
      <c r="I38" s="31" t="s">
        <v>207</v>
      </c>
      <c r="J38" s="37" t="s">
        <v>241</v>
      </c>
      <c r="K38" s="116" t="s">
        <v>240</v>
      </c>
      <c r="L38" s="116">
        <v>64</v>
      </c>
      <c r="M38" s="116" t="s">
        <v>232</v>
      </c>
      <c r="N38" s="59"/>
    </row>
    <row r="39" spans="1:14">
      <c r="A39" s="159"/>
      <c r="B39" s="154"/>
      <c r="C39" s="6" t="s">
        <v>142</v>
      </c>
      <c r="D39" s="7" t="s">
        <v>236</v>
      </c>
      <c r="E39" s="27"/>
      <c r="F39" s="22" t="s">
        <v>226</v>
      </c>
      <c r="G39" s="135"/>
      <c r="H39" s="43"/>
      <c r="I39" s="31" t="s">
        <v>242</v>
      </c>
      <c r="J39" s="37" t="s">
        <v>243</v>
      </c>
      <c r="K39" s="116" t="s">
        <v>228</v>
      </c>
      <c r="L39" s="116">
        <v>5</v>
      </c>
      <c r="M39" s="116">
        <v>2</v>
      </c>
      <c r="N39" s="59"/>
    </row>
    <row r="40" spans="1:14">
      <c r="A40" s="159"/>
      <c r="B40" s="18"/>
      <c r="C40" s="6" t="s">
        <v>136</v>
      </c>
      <c r="D40" s="7" t="s">
        <v>121</v>
      </c>
      <c r="E40" s="27"/>
      <c r="F40" s="22" t="s">
        <v>226</v>
      </c>
      <c r="G40" s="135"/>
      <c r="H40" s="43"/>
      <c r="I40" s="31" t="s">
        <v>136</v>
      </c>
      <c r="J40" s="37" t="s">
        <v>246</v>
      </c>
      <c r="K40" s="116" t="s">
        <v>228</v>
      </c>
      <c r="L40" s="116">
        <v>3</v>
      </c>
      <c r="M40" s="116" t="s">
        <v>232</v>
      </c>
      <c r="N40" s="59"/>
    </row>
    <row r="41" spans="1:14">
      <c r="A41" s="159"/>
      <c r="B41" s="18"/>
      <c r="C41" s="6" t="s">
        <v>135</v>
      </c>
      <c r="D41" s="7" t="s">
        <v>122</v>
      </c>
      <c r="E41" s="27" t="s">
        <v>404</v>
      </c>
      <c r="F41" s="22" t="s">
        <v>226</v>
      </c>
      <c r="G41" s="135"/>
      <c r="H41" s="43"/>
      <c r="I41" s="31" t="s">
        <v>248</v>
      </c>
      <c r="J41" s="37" t="s">
        <v>249</v>
      </c>
      <c r="K41" s="116" t="s">
        <v>228</v>
      </c>
      <c r="L41" s="116">
        <v>11</v>
      </c>
      <c r="M41" s="116" t="s">
        <v>232</v>
      </c>
      <c r="N41" s="59"/>
    </row>
    <row r="42" spans="1:14">
      <c r="A42" s="159"/>
      <c r="B42" s="18"/>
      <c r="C42" s="6" t="s">
        <v>153</v>
      </c>
      <c r="D42" s="7" t="s">
        <v>12</v>
      </c>
      <c r="E42" s="27"/>
      <c r="F42" s="22" t="s">
        <v>226</v>
      </c>
      <c r="G42" s="135"/>
      <c r="H42" s="35"/>
      <c r="I42" s="32" t="s">
        <v>153</v>
      </c>
      <c r="J42" s="39" t="s">
        <v>251</v>
      </c>
      <c r="K42" s="117" t="s">
        <v>228</v>
      </c>
      <c r="L42" s="117">
        <v>3</v>
      </c>
      <c r="M42" s="117">
        <v>1</v>
      </c>
      <c r="N42" s="62"/>
    </row>
    <row r="43" spans="1:14">
      <c r="A43" s="159"/>
      <c r="B43" s="18"/>
      <c r="C43" s="6" t="s">
        <v>234</v>
      </c>
      <c r="D43" s="7" t="s">
        <v>123</v>
      </c>
      <c r="E43" s="27" t="s">
        <v>404</v>
      </c>
      <c r="F43" s="22" t="s">
        <v>226</v>
      </c>
      <c r="G43" s="135"/>
      <c r="H43" s="11" t="s">
        <v>500</v>
      </c>
      <c r="I43" s="103" t="s">
        <v>256</v>
      </c>
      <c r="J43" s="104" t="s">
        <v>257</v>
      </c>
      <c r="K43" s="119" t="s">
        <v>228</v>
      </c>
      <c r="L43" s="119">
        <v>11</v>
      </c>
      <c r="M43" s="119" t="s">
        <v>232</v>
      </c>
      <c r="N43" s="105"/>
    </row>
    <row r="44" spans="1:14">
      <c r="A44" s="159"/>
      <c r="B44" s="18"/>
      <c r="C44" s="8" t="s">
        <v>139</v>
      </c>
      <c r="D44" s="9" t="s">
        <v>124</v>
      </c>
      <c r="E44" s="28" t="s">
        <v>404</v>
      </c>
      <c r="F44" s="23" t="s">
        <v>226</v>
      </c>
      <c r="G44" s="136"/>
      <c r="H44" s="43" t="s">
        <v>258</v>
      </c>
      <c r="I44" s="41" t="s">
        <v>139</v>
      </c>
      <c r="J44" s="42" t="s">
        <v>229</v>
      </c>
      <c r="K44" s="120" t="s">
        <v>228</v>
      </c>
      <c r="L44" s="120">
        <v>11</v>
      </c>
      <c r="M44" s="120" t="s">
        <v>232</v>
      </c>
      <c r="N44" s="61"/>
    </row>
    <row r="45" spans="1:14">
      <c r="A45" s="93"/>
      <c r="B45" s="18"/>
      <c r="C45" s="8" t="s">
        <v>138</v>
      </c>
      <c r="D45" s="9" t="s">
        <v>125</v>
      </c>
      <c r="E45" s="28"/>
      <c r="F45" s="23" t="s">
        <v>226</v>
      </c>
      <c r="G45" s="136"/>
      <c r="H45" s="43"/>
      <c r="I45" s="32" t="s">
        <v>138</v>
      </c>
      <c r="J45" s="39" t="s">
        <v>408</v>
      </c>
      <c r="K45" s="117" t="s">
        <v>228</v>
      </c>
      <c r="L45" s="117">
        <v>3</v>
      </c>
      <c r="M45" s="117" t="s">
        <v>232</v>
      </c>
      <c r="N45" s="62"/>
    </row>
    <row r="46" spans="1:14">
      <c r="A46" s="93"/>
      <c r="B46" s="18"/>
      <c r="C46" s="8" t="s">
        <v>137</v>
      </c>
      <c r="D46" s="9" t="s">
        <v>126</v>
      </c>
      <c r="E46" s="28" t="s">
        <v>237</v>
      </c>
      <c r="F46" s="23" t="s">
        <v>405</v>
      </c>
      <c r="G46" s="136"/>
      <c r="H46" s="43"/>
      <c r="I46" s="69" t="s">
        <v>453</v>
      </c>
      <c r="J46" s="179" t="s">
        <v>454</v>
      </c>
      <c r="K46" s="117" t="s">
        <v>227</v>
      </c>
      <c r="L46" s="117">
        <v>1</v>
      </c>
      <c r="M46" s="117"/>
      <c r="N46" s="62"/>
    </row>
    <row r="47" spans="1:14">
      <c r="A47" s="94"/>
      <c r="B47" s="18"/>
      <c r="C47" s="8" t="s">
        <v>114</v>
      </c>
      <c r="D47" s="9" t="s">
        <v>115</v>
      </c>
      <c r="E47" s="44" t="s">
        <v>404</v>
      </c>
      <c r="F47" s="23" t="s">
        <v>226</v>
      </c>
      <c r="G47" s="136"/>
      <c r="H47" s="43"/>
      <c r="I47" s="71" t="s">
        <v>456</v>
      </c>
      <c r="J47" s="180" t="s">
        <v>457</v>
      </c>
      <c r="K47" s="117" t="s">
        <v>228</v>
      </c>
      <c r="L47" s="117">
        <v>11</v>
      </c>
      <c r="M47" s="117" t="s">
        <v>232</v>
      </c>
      <c r="N47" s="62"/>
    </row>
    <row r="48" spans="1:14" ht="27">
      <c r="A48" s="94"/>
      <c r="B48" s="111"/>
      <c r="C48" s="8" t="s">
        <v>235</v>
      </c>
      <c r="D48" s="9" t="s">
        <v>159</v>
      </c>
      <c r="E48" s="44"/>
      <c r="F48" s="23" t="s">
        <v>238</v>
      </c>
      <c r="G48" s="136"/>
      <c r="H48" s="181" t="s">
        <v>459</v>
      </c>
      <c r="I48" s="182" t="s">
        <v>463</v>
      </c>
      <c r="J48" s="183"/>
      <c r="K48" s="184"/>
      <c r="L48" s="184"/>
      <c r="M48" s="184"/>
      <c r="N48" s="185"/>
    </row>
    <row r="49" spans="1:14" s="173" customFormat="1">
      <c r="A49" s="94"/>
      <c r="B49" s="172"/>
      <c r="C49" s="145" t="s">
        <v>406</v>
      </c>
      <c r="D49" s="146" t="s">
        <v>407</v>
      </c>
      <c r="E49" s="147"/>
      <c r="F49" s="148" t="s">
        <v>226</v>
      </c>
      <c r="G49" s="149"/>
      <c r="H49" s="198" t="s">
        <v>446</v>
      </c>
      <c r="I49" s="199"/>
      <c r="J49" s="200"/>
      <c r="K49" s="201"/>
      <c r="L49" s="201"/>
      <c r="M49" s="201"/>
      <c r="N49" s="202"/>
    </row>
    <row r="50" spans="1:14" ht="5.0999999999999996" customHeight="1" thickBot="1">
      <c r="A50" s="94"/>
      <c r="B50" s="50"/>
      <c r="C50" s="14"/>
      <c r="D50" s="15"/>
      <c r="E50" s="30"/>
      <c r="F50" s="25"/>
      <c r="G50" s="137"/>
      <c r="H50" s="208"/>
      <c r="I50" s="209"/>
      <c r="J50" s="210"/>
      <c r="K50" s="211"/>
      <c r="L50" s="211"/>
      <c r="M50" s="211"/>
      <c r="N50" s="212"/>
    </row>
    <row r="51" spans="1:14" ht="14.25" customHeight="1">
      <c r="A51" s="94"/>
      <c r="B51" s="11" t="s">
        <v>259</v>
      </c>
      <c r="C51" s="12" t="s">
        <v>215</v>
      </c>
      <c r="D51" s="13" t="s">
        <v>215</v>
      </c>
      <c r="E51" s="29"/>
      <c r="F51" s="24" t="s">
        <v>226</v>
      </c>
      <c r="G51" s="133"/>
      <c r="H51" s="84"/>
      <c r="I51" s="81"/>
      <c r="J51" s="82"/>
      <c r="K51" s="114"/>
      <c r="L51" s="114"/>
      <c r="M51" s="125"/>
      <c r="N51" s="83"/>
    </row>
    <row r="52" spans="1:14" ht="13.5" customHeight="1">
      <c r="A52" s="94"/>
      <c r="B52" s="154" t="s">
        <v>279</v>
      </c>
      <c r="C52" s="6" t="s">
        <v>378</v>
      </c>
      <c r="D52" s="7" t="s">
        <v>73</v>
      </c>
      <c r="E52" s="64"/>
      <c r="F52" s="22" t="s">
        <v>405</v>
      </c>
      <c r="G52" s="135" t="s">
        <v>140</v>
      </c>
      <c r="H52" s="79" t="s">
        <v>500</v>
      </c>
      <c r="I52" s="217" t="s">
        <v>411</v>
      </c>
      <c r="J52" s="38" t="s">
        <v>379</v>
      </c>
      <c r="K52" s="115" t="s">
        <v>227</v>
      </c>
      <c r="L52" s="115">
        <v>2</v>
      </c>
      <c r="M52" s="115" t="s">
        <v>232</v>
      </c>
      <c r="N52" s="80"/>
    </row>
    <row r="53" spans="1:14">
      <c r="A53" s="94"/>
      <c r="B53" s="154"/>
      <c r="C53" s="6" t="s">
        <v>74</v>
      </c>
      <c r="D53" s="7" t="s">
        <v>75</v>
      </c>
      <c r="E53" s="27"/>
      <c r="F53" s="22" t="s">
        <v>226</v>
      </c>
      <c r="G53" s="136"/>
      <c r="H53" s="150" t="s">
        <v>258</v>
      </c>
      <c r="I53" s="218" t="s">
        <v>141</v>
      </c>
      <c r="J53" s="37" t="s">
        <v>244</v>
      </c>
      <c r="K53" s="116" t="s">
        <v>228</v>
      </c>
      <c r="L53" s="116">
        <v>5</v>
      </c>
      <c r="M53" s="116" t="s">
        <v>232</v>
      </c>
      <c r="N53" s="59"/>
    </row>
    <row r="54" spans="1:14">
      <c r="A54" s="93"/>
      <c r="B54" s="154"/>
      <c r="C54" s="6" t="s">
        <v>114</v>
      </c>
      <c r="D54" s="7" t="s">
        <v>115</v>
      </c>
      <c r="E54" s="27" t="s">
        <v>404</v>
      </c>
      <c r="F54" s="22" t="s">
        <v>226</v>
      </c>
      <c r="G54" s="136"/>
      <c r="H54" s="150"/>
      <c r="I54" s="69" t="s">
        <v>456</v>
      </c>
      <c r="J54" s="37" t="s">
        <v>457</v>
      </c>
      <c r="K54" s="116" t="s">
        <v>228</v>
      </c>
      <c r="L54" s="116">
        <v>11</v>
      </c>
      <c r="M54" s="116" t="s">
        <v>232</v>
      </c>
      <c r="N54" s="59"/>
    </row>
    <row r="55" spans="1:14">
      <c r="A55" s="95"/>
      <c r="B55" s="18"/>
      <c r="C55" s="8" t="s">
        <v>116</v>
      </c>
      <c r="D55" s="9" t="s">
        <v>117</v>
      </c>
      <c r="E55" s="44" t="s">
        <v>404</v>
      </c>
      <c r="F55" s="23" t="s">
        <v>226</v>
      </c>
      <c r="G55" s="135"/>
      <c r="H55" s="150"/>
      <c r="I55" s="31" t="s">
        <v>156</v>
      </c>
      <c r="J55" s="37" t="s">
        <v>230</v>
      </c>
      <c r="K55" s="116" t="s">
        <v>228</v>
      </c>
      <c r="L55" s="116">
        <v>11</v>
      </c>
      <c r="M55" s="116" t="s">
        <v>232</v>
      </c>
      <c r="N55" s="59"/>
    </row>
    <row r="56" spans="1:14">
      <c r="A56" s="94"/>
      <c r="B56" s="18"/>
      <c r="C56" s="8" t="s">
        <v>118</v>
      </c>
      <c r="D56" s="9" t="s">
        <v>119</v>
      </c>
      <c r="E56" s="44" t="s">
        <v>404</v>
      </c>
      <c r="F56" s="23" t="s">
        <v>226</v>
      </c>
      <c r="G56" s="135"/>
      <c r="H56" s="110"/>
      <c r="I56" s="32" t="s">
        <v>120</v>
      </c>
      <c r="J56" s="39" t="s">
        <v>231</v>
      </c>
      <c r="K56" s="117" t="s">
        <v>228</v>
      </c>
      <c r="L56" s="117">
        <v>11</v>
      </c>
      <c r="M56" s="117" t="s">
        <v>232</v>
      </c>
      <c r="N56" s="62"/>
    </row>
    <row r="57" spans="1:14" ht="27">
      <c r="A57" s="94"/>
      <c r="B57" s="18"/>
      <c r="C57" s="6" t="s">
        <v>412</v>
      </c>
      <c r="D57" s="7" t="s">
        <v>413</v>
      </c>
      <c r="E57" s="64"/>
      <c r="F57" s="22" t="s">
        <v>238</v>
      </c>
      <c r="G57" s="135"/>
      <c r="H57" s="181" t="s">
        <v>459</v>
      </c>
      <c r="I57" s="182" t="s">
        <v>462</v>
      </c>
      <c r="J57" s="183"/>
      <c r="K57" s="184"/>
      <c r="L57" s="184"/>
      <c r="M57" s="184"/>
      <c r="N57" s="185"/>
    </row>
    <row r="58" spans="1:14">
      <c r="A58" s="93"/>
      <c r="B58" s="18"/>
      <c r="C58" s="6" t="s">
        <v>65</v>
      </c>
      <c r="D58" s="7" t="s">
        <v>66</v>
      </c>
      <c r="E58" s="27" t="s">
        <v>404</v>
      </c>
      <c r="F58" s="22" t="s">
        <v>226</v>
      </c>
      <c r="G58" s="135"/>
      <c r="H58" s="17" t="s">
        <v>261</v>
      </c>
      <c r="I58" s="66" t="s">
        <v>265</v>
      </c>
      <c r="J58" s="67" t="e">
        <f>VLOOKUP(I58,テーブル項目一覧!$A:$D,2,FALSE)</f>
        <v>#N/A</v>
      </c>
      <c r="K58" s="121" t="e">
        <f>VLOOKUP(I58,テーブル項目一覧!$A:$D,3,FALSE)</f>
        <v>#N/A</v>
      </c>
      <c r="L58" s="121" t="e">
        <f>VLOOKUP(I58,テーブル項目一覧!$A:$D,4,FALSE)</f>
        <v>#N/A</v>
      </c>
      <c r="M58" s="121" t="e">
        <f>VLOOKUP(I58,テーブル項目一覧!$A:$E,5,FALSE)</f>
        <v>#N/A</v>
      </c>
      <c r="N58" s="68"/>
    </row>
    <row r="59" spans="1:14" ht="13.5" customHeight="1">
      <c r="A59" s="93"/>
      <c r="B59" s="18"/>
      <c r="C59" s="6" t="s">
        <v>76</v>
      </c>
      <c r="D59" s="7" t="s">
        <v>77</v>
      </c>
      <c r="E59" s="27" t="s">
        <v>404</v>
      </c>
      <c r="F59" s="22" t="s">
        <v>226</v>
      </c>
      <c r="G59" s="135"/>
      <c r="H59" s="110" t="s">
        <v>260</v>
      </c>
      <c r="I59" s="69" t="s">
        <v>266</v>
      </c>
      <c r="J59" s="37" t="e">
        <f>VLOOKUP(I59,テーブル項目一覧!$A:$D,2,FALSE)</f>
        <v>#N/A</v>
      </c>
      <c r="K59" s="116" t="e">
        <f>VLOOKUP(I59,テーブル項目一覧!$A:$D,3,FALSE)</f>
        <v>#N/A</v>
      </c>
      <c r="L59" s="116" t="e">
        <f>VLOOKUP(I59,テーブル項目一覧!$A:$D,4,FALSE)</f>
        <v>#N/A</v>
      </c>
      <c r="M59" s="116" t="e">
        <f>VLOOKUP(I59,テーブル項目一覧!$A:$E,5,FALSE)</f>
        <v>#N/A</v>
      </c>
      <c r="N59" s="70"/>
    </row>
    <row r="60" spans="1:14">
      <c r="A60" s="94"/>
      <c r="B60" s="18"/>
      <c r="C60" s="6" t="s">
        <v>78</v>
      </c>
      <c r="D60" s="7" t="s">
        <v>79</v>
      </c>
      <c r="E60" s="27" t="s">
        <v>404</v>
      </c>
      <c r="F60" s="22" t="s">
        <v>226</v>
      </c>
      <c r="G60" s="135"/>
      <c r="H60" s="110"/>
      <c r="I60" s="69" t="s">
        <v>267</v>
      </c>
      <c r="J60" s="37" t="e">
        <f>VLOOKUP(I60,テーブル項目一覧!$A:$D,2,FALSE)</f>
        <v>#N/A</v>
      </c>
      <c r="K60" s="116" t="e">
        <f>VLOOKUP(I60,テーブル項目一覧!$A:$D,3,FALSE)</f>
        <v>#N/A</v>
      </c>
      <c r="L60" s="116" t="e">
        <f>VLOOKUP(I60,テーブル項目一覧!$A:$D,4,FALSE)</f>
        <v>#N/A</v>
      </c>
      <c r="M60" s="116" t="e">
        <f>VLOOKUP(I60,テーブル項目一覧!$A:$E,5,FALSE)</f>
        <v>#N/A</v>
      </c>
      <c r="N60" s="70"/>
    </row>
    <row r="61" spans="1:14">
      <c r="A61" s="94"/>
      <c r="B61" s="18"/>
      <c r="C61" s="6" t="s">
        <v>80</v>
      </c>
      <c r="D61" s="7" t="s">
        <v>81</v>
      </c>
      <c r="E61" s="27" t="s">
        <v>404</v>
      </c>
      <c r="F61" s="22" t="s">
        <v>226</v>
      </c>
      <c r="G61" s="135"/>
      <c r="H61" s="110"/>
      <c r="I61" s="69" t="s">
        <v>156</v>
      </c>
      <c r="J61" s="37" t="e">
        <f>VLOOKUP(I61,テーブル項目一覧!$A:$D,2,FALSE)</f>
        <v>#N/A</v>
      </c>
      <c r="K61" s="116" t="e">
        <f>VLOOKUP(I61,テーブル項目一覧!$A:$D,3,FALSE)</f>
        <v>#N/A</v>
      </c>
      <c r="L61" s="116" t="e">
        <f>VLOOKUP(I61,テーブル項目一覧!$A:$D,4,FALSE)</f>
        <v>#N/A</v>
      </c>
      <c r="M61" s="116" t="e">
        <f>VLOOKUP(I61,テーブル項目一覧!$A:$E,5,FALSE)</f>
        <v>#N/A</v>
      </c>
      <c r="N61" s="70"/>
    </row>
    <row r="62" spans="1:14">
      <c r="A62" s="94"/>
      <c r="B62" s="18"/>
      <c r="C62" s="6" t="s">
        <v>82</v>
      </c>
      <c r="D62" s="7" t="s">
        <v>83</v>
      </c>
      <c r="E62" s="27" t="s">
        <v>404</v>
      </c>
      <c r="F62" s="22" t="s">
        <v>226</v>
      </c>
      <c r="G62" s="135"/>
      <c r="H62" s="110"/>
      <c r="I62" s="71" t="s">
        <v>120</v>
      </c>
      <c r="J62" s="39" t="e">
        <f>VLOOKUP(I62,テーブル項目一覧!$A:$D,2,FALSE)</f>
        <v>#N/A</v>
      </c>
      <c r="K62" s="117" t="e">
        <f>VLOOKUP(I62,テーブル項目一覧!$A:$D,3,FALSE)</f>
        <v>#N/A</v>
      </c>
      <c r="L62" s="117" t="e">
        <f>VLOOKUP(I62,テーブル項目一覧!$A:$D,4,FALSE)</f>
        <v>#N/A</v>
      </c>
      <c r="M62" s="117" t="e">
        <f>VLOOKUP(I62,テーブル項目一覧!$A:$E,5,FALSE)</f>
        <v>#N/A</v>
      </c>
      <c r="N62" s="63"/>
    </row>
    <row r="63" spans="1:14" ht="13.5" customHeight="1">
      <c r="A63" s="94"/>
      <c r="B63" s="18"/>
      <c r="C63" s="85"/>
      <c r="D63" s="9"/>
      <c r="E63" s="44"/>
      <c r="F63" s="23"/>
      <c r="G63" s="135"/>
      <c r="H63" s="75" t="s">
        <v>268</v>
      </c>
      <c r="I63" s="76" t="s">
        <v>262</v>
      </c>
      <c r="J63" s="77" t="e">
        <f>VLOOKUP(I63,テーブル項目一覧!$A:$D,2,FALSE)</f>
        <v>#N/A</v>
      </c>
      <c r="K63" s="122" t="e">
        <f>VLOOKUP(I63,テーブル項目一覧!$A:$D,3,FALSE)</f>
        <v>#N/A</v>
      </c>
      <c r="L63" s="122" t="e">
        <f>VLOOKUP(I63,テーブル項目一覧!$A:$D,4,FALSE)</f>
        <v>#N/A</v>
      </c>
      <c r="M63" s="122" t="e">
        <f>VLOOKUP(I63,テーブル項目一覧!$A:$E,5,FALSE)</f>
        <v>#N/A</v>
      </c>
      <c r="N63" s="78" t="s">
        <v>271</v>
      </c>
    </row>
    <row r="64" spans="1:14">
      <c r="A64" s="94"/>
      <c r="B64" s="18"/>
      <c r="C64" s="6" t="s">
        <v>67</v>
      </c>
      <c r="D64" s="7" t="s">
        <v>68</v>
      </c>
      <c r="E64" s="27"/>
      <c r="F64" s="22" t="s">
        <v>226</v>
      </c>
      <c r="G64" s="135"/>
      <c r="H64" s="17" t="s">
        <v>261</v>
      </c>
      <c r="I64" s="66" t="s">
        <v>263</v>
      </c>
      <c r="J64" s="67" t="e">
        <f>VLOOKUP(I64,テーブル項目一覧!$A:$D,2,FALSE)</f>
        <v>#N/A</v>
      </c>
      <c r="K64" s="121" t="e">
        <f>VLOOKUP(I64,テーブル項目一覧!$A:$D,3,FALSE)</f>
        <v>#N/A</v>
      </c>
      <c r="L64" s="121" t="e">
        <f>VLOOKUP(I64,テーブル項目一覧!$A:$D,4,FALSE)</f>
        <v>#N/A</v>
      </c>
      <c r="M64" s="121" t="e">
        <f>VLOOKUP(I64,テーブル項目一覧!$A:$E,5,FALSE)</f>
        <v>#N/A</v>
      </c>
      <c r="N64" s="68"/>
    </row>
    <row r="65" spans="1:14" ht="13.5" customHeight="1">
      <c r="A65" s="94"/>
      <c r="B65" s="18"/>
      <c r="C65" s="6" t="s">
        <v>84</v>
      </c>
      <c r="D65" s="7" t="s">
        <v>85</v>
      </c>
      <c r="E65" s="27" t="s">
        <v>404</v>
      </c>
      <c r="F65" s="22" t="s">
        <v>226</v>
      </c>
      <c r="G65" s="136"/>
      <c r="H65" s="110" t="s">
        <v>260</v>
      </c>
      <c r="I65" s="69" t="s">
        <v>265</v>
      </c>
      <c r="J65" s="37" t="e">
        <f>VLOOKUP(I65,テーブル項目一覧!$A:$D,2,FALSE)</f>
        <v>#N/A</v>
      </c>
      <c r="K65" s="116" t="e">
        <f>VLOOKUP(I65,テーブル項目一覧!$A:$D,3,FALSE)</f>
        <v>#N/A</v>
      </c>
      <c r="L65" s="116" t="e">
        <f>VLOOKUP(I65,テーブル項目一覧!$A:$D,4,FALSE)</f>
        <v>#N/A</v>
      </c>
      <c r="M65" s="116" t="e">
        <f>VLOOKUP(I65,テーブル項目一覧!$A:$E,5,FALSE)</f>
        <v>#N/A</v>
      </c>
      <c r="N65" s="70"/>
    </row>
    <row r="66" spans="1:14">
      <c r="A66" s="94"/>
      <c r="B66" s="18"/>
      <c r="C66" s="6" t="s">
        <v>86</v>
      </c>
      <c r="D66" s="7" t="s">
        <v>87</v>
      </c>
      <c r="E66" s="27" t="s">
        <v>404</v>
      </c>
      <c r="F66" s="22" t="s">
        <v>226</v>
      </c>
      <c r="G66" s="136"/>
      <c r="H66" s="110"/>
      <c r="I66" s="69" t="s">
        <v>266</v>
      </c>
      <c r="J66" s="37" t="e">
        <f>VLOOKUP(I66,テーブル項目一覧!$A:$D,2,FALSE)</f>
        <v>#N/A</v>
      </c>
      <c r="K66" s="116" t="e">
        <f>VLOOKUP(I66,テーブル項目一覧!$A:$D,3,FALSE)</f>
        <v>#N/A</v>
      </c>
      <c r="L66" s="116" t="e">
        <f>VLOOKUP(I66,テーブル項目一覧!$A:$D,4,FALSE)</f>
        <v>#N/A</v>
      </c>
      <c r="M66" s="116" t="e">
        <f>VLOOKUP(I66,テーブル項目一覧!$A:$E,5,FALSE)</f>
        <v>#N/A</v>
      </c>
      <c r="N66" s="70"/>
    </row>
    <row r="67" spans="1:14">
      <c r="A67" s="94"/>
      <c r="B67" s="18"/>
      <c r="C67" s="6" t="s">
        <v>88</v>
      </c>
      <c r="D67" s="7" t="s">
        <v>89</v>
      </c>
      <c r="E67" s="27" t="s">
        <v>404</v>
      </c>
      <c r="F67" s="22" t="s">
        <v>226</v>
      </c>
      <c r="G67" s="136"/>
      <c r="H67" s="110"/>
      <c r="I67" s="69" t="s">
        <v>267</v>
      </c>
      <c r="J67" s="37" t="e">
        <f>VLOOKUP(I67,テーブル項目一覧!$A:$D,2,FALSE)</f>
        <v>#N/A</v>
      </c>
      <c r="K67" s="116" t="e">
        <f>VLOOKUP(I67,テーブル項目一覧!$A:$D,3,FALSE)</f>
        <v>#N/A</v>
      </c>
      <c r="L67" s="116" t="e">
        <f>VLOOKUP(I67,テーブル項目一覧!$A:$D,4,FALSE)</f>
        <v>#N/A</v>
      </c>
      <c r="M67" s="116" t="e">
        <f>VLOOKUP(I67,テーブル項目一覧!$A:$E,5,FALSE)</f>
        <v>#N/A</v>
      </c>
      <c r="N67" s="70"/>
    </row>
    <row r="68" spans="1:14">
      <c r="A68" s="94"/>
      <c r="B68" s="18"/>
      <c r="C68" s="8" t="s">
        <v>90</v>
      </c>
      <c r="D68" s="9" t="s">
        <v>91</v>
      </c>
      <c r="E68" s="44" t="s">
        <v>404</v>
      </c>
      <c r="F68" s="23" t="s">
        <v>226</v>
      </c>
      <c r="G68" s="136"/>
      <c r="H68" s="110"/>
      <c r="I68" s="69" t="s">
        <v>156</v>
      </c>
      <c r="J68" s="37" t="e">
        <f>VLOOKUP(I68,テーブル項目一覧!$A:$D,2,FALSE)</f>
        <v>#N/A</v>
      </c>
      <c r="K68" s="116" t="e">
        <f>VLOOKUP(I68,テーブル項目一覧!$A:$D,3,FALSE)</f>
        <v>#N/A</v>
      </c>
      <c r="L68" s="116" t="e">
        <f>VLOOKUP(I68,テーブル項目一覧!$A:$D,4,FALSE)</f>
        <v>#N/A</v>
      </c>
      <c r="M68" s="116" t="e">
        <f>VLOOKUP(I68,テーブル項目一覧!$A:$E,5,FALSE)</f>
        <v>#N/A</v>
      </c>
      <c r="N68" s="70"/>
    </row>
    <row r="69" spans="1:14">
      <c r="A69" s="94"/>
      <c r="B69" s="18"/>
      <c r="C69" s="8" t="s">
        <v>92</v>
      </c>
      <c r="D69" s="9" t="s">
        <v>93</v>
      </c>
      <c r="E69" s="44" t="s">
        <v>404</v>
      </c>
      <c r="F69" s="23" t="s">
        <v>226</v>
      </c>
      <c r="G69" s="136"/>
      <c r="H69" s="110"/>
      <c r="I69" s="71" t="s">
        <v>120</v>
      </c>
      <c r="J69" s="39" t="e">
        <f>VLOOKUP(I69,テーブル項目一覧!$A:$D,2,FALSE)</f>
        <v>#N/A</v>
      </c>
      <c r="K69" s="117" t="e">
        <f>VLOOKUP(I69,テーブル項目一覧!$A:$D,3,FALSE)</f>
        <v>#N/A</v>
      </c>
      <c r="L69" s="117" t="e">
        <f>VLOOKUP(I69,テーブル項目一覧!$A:$D,4,FALSE)</f>
        <v>#N/A</v>
      </c>
      <c r="M69" s="117" t="e">
        <f>VLOOKUP(I69,テーブル項目一覧!$A:$E,5,FALSE)</f>
        <v>#N/A</v>
      </c>
      <c r="N69" s="63"/>
    </row>
    <row r="70" spans="1:14">
      <c r="A70" s="94"/>
      <c r="B70" s="18"/>
      <c r="C70" s="8"/>
      <c r="D70" s="9"/>
      <c r="E70" s="44"/>
      <c r="F70" s="23"/>
      <c r="G70" s="135"/>
      <c r="H70" s="75" t="s">
        <v>268</v>
      </c>
      <c r="I70" s="76" t="s">
        <v>262</v>
      </c>
      <c r="J70" s="77" t="e">
        <f>VLOOKUP(I70,テーブル項目一覧!$A:$D,2,FALSE)</f>
        <v>#N/A</v>
      </c>
      <c r="K70" s="122" t="e">
        <f>VLOOKUP(I70,テーブル項目一覧!$A:$D,3,FALSE)</f>
        <v>#N/A</v>
      </c>
      <c r="L70" s="122" t="e">
        <f>VLOOKUP(I70,テーブル項目一覧!$A:$D,4,FALSE)</f>
        <v>#N/A</v>
      </c>
      <c r="M70" s="122" t="e">
        <f>VLOOKUP(I70,テーブル項目一覧!$A:$E,5,FALSE)</f>
        <v>#N/A</v>
      </c>
      <c r="N70" s="78" t="s">
        <v>269</v>
      </c>
    </row>
    <row r="71" spans="1:14">
      <c r="A71" s="94"/>
      <c r="B71" s="18"/>
      <c r="C71" s="8" t="s">
        <v>69</v>
      </c>
      <c r="D71" s="9" t="s">
        <v>70</v>
      </c>
      <c r="E71" s="44"/>
      <c r="F71" s="23" t="s">
        <v>226</v>
      </c>
      <c r="G71" s="136"/>
      <c r="H71" s="17" t="s">
        <v>261</v>
      </c>
      <c r="I71" s="66" t="s">
        <v>263</v>
      </c>
      <c r="J71" s="67" t="e">
        <f>VLOOKUP(I71,テーブル項目一覧!$A:$D,2,FALSE)</f>
        <v>#N/A</v>
      </c>
      <c r="K71" s="121" t="e">
        <f>VLOOKUP(I71,テーブル項目一覧!$A:$D,3,FALSE)</f>
        <v>#N/A</v>
      </c>
      <c r="L71" s="121" t="e">
        <f>VLOOKUP(I71,テーブル項目一覧!$A:$D,4,FALSE)</f>
        <v>#N/A</v>
      </c>
      <c r="M71" s="121" t="e">
        <f>VLOOKUP(I71,テーブル項目一覧!$A:$E,5,FALSE)</f>
        <v>#N/A</v>
      </c>
      <c r="N71" s="65"/>
    </row>
    <row r="72" spans="1:14">
      <c r="A72" s="94"/>
      <c r="B72" s="18"/>
      <c r="C72" s="85" t="s">
        <v>94</v>
      </c>
      <c r="D72" s="9" t="s">
        <v>95</v>
      </c>
      <c r="E72" s="44" t="s">
        <v>404</v>
      </c>
      <c r="F72" s="23" t="s">
        <v>226</v>
      </c>
      <c r="G72" s="136"/>
      <c r="H72" s="110" t="s">
        <v>260</v>
      </c>
      <c r="I72" s="69" t="s">
        <v>265</v>
      </c>
      <c r="J72" s="37" t="e">
        <f>VLOOKUP(I72,テーブル項目一覧!$A:$D,2,FALSE)</f>
        <v>#N/A</v>
      </c>
      <c r="K72" s="116" t="e">
        <f>VLOOKUP(I72,テーブル項目一覧!$A:$D,3,FALSE)</f>
        <v>#N/A</v>
      </c>
      <c r="L72" s="116" t="e">
        <f>VLOOKUP(I72,テーブル項目一覧!$A:$D,4,FALSE)</f>
        <v>#N/A</v>
      </c>
      <c r="M72" s="116" t="e">
        <f>VLOOKUP(I72,テーブル項目一覧!$A:$E,5,FALSE)</f>
        <v>#N/A</v>
      </c>
      <c r="N72" s="70"/>
    </row>
    <row r="73" spans="1:14">
      <c r="A73" s="94"/>
      <c r="B73" s="18"/>
      <c r="C73" s="8" t="s">
        <v>96</v>
      </c>
      <c r="D73" s="9" t="s">
        <v>97</v>
      </c>
      <c r="E73" s="44" t="s">
        <v>404</v>
      </c>
      <c r="F73" s="23" t="s">
        <v>226</v>
      </c>
      <c r="G73" s="136"/>
      <c r="H73" s="110"/>
      <c r="I73" s="69" t="s">
        <v>266</v>
      </c>
      <c r="J73" s="37" t="e">
        <f>VLOOKUP(I73,テーブル項目一覧!$A:$D,2,FALSE)</f>
        <v>#N/A</v>
      </c>
      <c r="K73" s="116" t="e">
        <f>VLOOKUP(I73,テーブル項目一覧!$A:$D,3,FALSE)</f>
        <v>#N/A</v>
      </c>
      <c r="L73" s="116" t="e">
        <f>VLOOKUP(I73,テーブル項目一覧!$A:$D,4,FALSE)</f>
        <v>#N/A</v>
      </c>
      <c r="M73" s="116" t="e">
        <f>VLOOKUP(I73,テーブル項目一覧!$A:$E,5,FALSE)</f>
        <v>#N/A</v>
      </c>
      <c r="N73" s="70"/>
    </row>
    <row r="74" spans="1:14">
      <c r="A74" s="94"/>
      <c r="B74" s="18"/>
      <c r="C74" s="8" t="s">
        <v>98</v>
      </c>
      <c r="D74" s="9" t="s">
        <v>99</v>
      </c>
      <c r="E74" s="44" t="s">
        <v>404</v>
      </c>
      <c r="F74" s="23" t="s">
        <v>226</v>
      </c>
      <c r="G74" s="136"/>
      <c r="H74" s="110"/>
      <c r="I74" s="69" t="s">
        <v>267</v>
      </c>
      <c r="J74" s="37" t="e">
        <f>VLOOKUP(I74,テーブル項目一覧!$A:$D,2,FALSE)</f>
        <v>#N/A</v>
      </c>
      <c r="K74" s="116" t="e">
        <f>VLOOKUP(I74,テーブル項目一覧!$A:$D,3,FALSE)</f>
        <v>#N/A</v>
      </c>
      <c r="L74" s="116" t="e">
        <f>VLOOKUP(I74,テーブル項目一覧!$A:$D,4,FALSE)</f>
        <v>#N/A</v>
      </c>
      <c r="M74" s="116" t="e">
        <f>VLOOKUP(I74,テーブル項目一覧!$A:$E,5,FALSE)</f>
        <v>#N/A</v>
      </c>
      <c r="N74" s="70"/>
    </row>
    <row r="75" spans="1:14">
      <c r="A75" s="94"/>
      <c r="B75" s="18"/>
      <c r="C75" s="6" t="s">
        <v>100</v>
      </c>
      <c r="D75" s="7" t="s">
        <v>101</v>
      </c>
      <c r="E75" s="27" t="s">
        <v>404</v>
      </c>
      <c r="F75" s="22" t="s">
        <v>226</v>
      </c>
      <c r="G75" s="136"/>
      <c r="H75" s="110"/>
      <c r="I75" s="69" t="s">
        <v>156</v>
      </c>
      <c r="J75" s="37" t="e">
        <f>VLOOKUP(I75,テーブル項目一覧!$A:$D,2,FALSE)</f>
        <v>#N/A</v>
      </c>
      <c r="K75" s="116" t="e">
        <f>VLOOKUP(I75,テーブル項目一覧!$A:$D,3,FALSE)</f>
        <v>#N/A</v>
      </c>
      <c r="L75" s="116" t="e">
        <f>VLOOKUP(I75,テーブル項目一覧!$A:$D,4,FALSE)</f>
        <v>#N/A</v>
      </c>
      <c r="M75" s="116" t="e">
        <f>VLOOKUP(I75,テーブル項目一覧!$A:$E,5,FALSE)</f>
        <v>#N/A</v>
      </c>
      <c r="N75" s="70"/>
    </row>
    <row r="76" spans="1:14">
      <c r="A76" s="94"/>
      <c r="B76" s="18"/>
      <c r="C76" s="8" t="s">
        <v>102</v>
      </c>
      <c r="D76" s="9" t="s">
        <v>103</v>
      </c>
      <c r="E76" s="44" t="s">
        <v>404</v>
      </c>
      <c r="F76" s="23" t="s">
        <v>226</v>
      </c>
      <c r="G76" s="136"/>
      <c r="H76" s="110"/>
      <c r="I76" s="71" t="s">
        <v>120</v>
      </c>
      <c r="J76" s="39" t="e">
        <f>VLOOKUP(I76,テーブル項目一覧!$A:$D,2,FALSE)</f>
        <v>#N/A</v>
      </c>
      <c r="K76" s="117" t="e">
        <f>VLOOKUP(I76,テーブル項目一覧!$A:$D,3,FALSE)</f>
        <v>#N/A</v>
      </c>
      <c r="L76" s="117" t="e">
        <f>VLOOKUP(I76,テーブル項目一覧!$A:$D,4,FALSE)</f>
        <v>#N/A</v>
      </c>
      <c r="M76" s="117" t="e">
        <f>VLOOKUP(I76,テーブル項目一覧!$A:$E,5,FALSE)</f>
        <v>#N/A</v>
      </c>
      <c r="N76" s="63"/>
    </row>
    <row r="77" spans="1:14">
      <c r="A77" s="94"/>
      <c r="B77" s="18"/>
      <c r="C77" s="8"/>
      <c r="D77" s="9"/>
      <c r="E77" s="44"/>
      <c r="F77" s="23"/>
      <c r="G77" s="135"/>
      <c r="H77" s="75" t="s">
        <v>268</v>
      </c>
      <c r="I77" s="76" t="s">
        <v>262</v>
      </c>
      <c r="J77" s="77" t="e">
        <f>VLOOKUP(I77,テーブル項目一覧!$A:$D,2,FALSE)</f>
        <v>#N/A</v>
      </c>
      <c r="K77" s="122" t="e">
        <f>VLOOKUP(I77,テーブル項目一覧!$A:$D,3,FALSE)</f>
        <v>#N/A</v>
      </c>
      <c r="L77" s="122" t="e">
        <f>VLOOKUP(I77,テーブル項目一覧!$A:$D,4,FALSE)</f>
        <v>#N/A</v>
      </c>
      <c r="M77" s="122" t="e">
        <f>VLOOKUP(I77,テーブル項目一覧!$A:$E,5,FALSE)</f>
        <v>#N/A</v>
      </c>
      <c r="N77" s="78" t="s">
        <v>270</v>
      </c>
    </row>
    <row r="78" spans="1:14">
      <c r="A78" s="94"/>
      <c r="B78" s="18"/>
      <c r="C78" s="8" t="s">
        <v>71</v>
      </c>
      <c r="D78" s="9" t="s">
        <v>72</v>
      </c>
      <c r="E78" s="44"/>
      <c r="F78" s="23" t="s">
        <v>226</v>
      </c>
      <c r="G78" s="136"/>
      <c r="H78" s="17" t="s">
        <v>261</v>
      </c>
      <c r="I78" s="66" t="s">
        <v>263</v>
      </c>
      <c r="J78" s="67" t="e">
        <f>VLOOKUP(I78,テーブル項目一覧!$A:$D,2,FALSE)</f>
        <v>#N/A</v>
      </c>
      <c r="K78" s="121" t="e">
        <f>VLOOKUP(I78,テーブル項目一覧!$A:$D,3,FALSE)</f>
        <v>#N/A</v>
      </c>
      <c r="L78" s="121" t="e">
        <f>VLOOKUP(I78,テーブル項目一覧!$A:$D,4,FALSE)</f>
        <v>#N/A</v>
      </c>
      <c r="M78" s="121" t="e">
        <f>VLOOKUP(I78,テーブル項目一覧!$A:$E,5,FALSE)</f>
        <v>#N/A</v>
      </c>
      <c r="N78" s="65"/>
    </row>
    <row r="79" spans="1:14">
      <c r="A79" s="94"/>
      <c r="B79" s="18"/>
      <c r="C79" s="8" t="s">
        <v>104</v>
      </c>
      <c r="D79" s="9" t="s">
        <v>105</v>
      </c>
      <c r="E79" s="44" t="s">
        <v>404</v>
      </c>
      <c r="F79" s="23" t="s">
        <v>226</v>
      </c>
      <c r="G79" s="136"/>
      <c r="H79" s="110" t="s">
        <v>260</v>
      </c>
      <c r="I79" s="69" t="s">
        <v>265</v>
      </c>
      <c r="J79" s="37" t="e">
        <f>VLOOKUP(I79,テーブル項目一覧!$A:$D,2,FALSE)</f>
        <v>#N/A</v>
      </c>
      <c r="K79" s="116" t="e">
        <f>VLOOKUP(I79,テーブル項目一覧!$A:$D,3,FALSE)</f>
        <v>#N/A</v>
      </c>
      <c r="L79" s="116" t="e">
        <f>VLOOKUP(I79,テーブル項目一覧!$A:$D,4,FALSE)</f>
        <v>#N/A</v>
      </c>
      <c r="M79" s="116" t="e">
        <f>VLOOKUP(I79,テーブル項目一覧!$A:$E,5,FALSE)</f>
        <v>#N/A</v>
      </c>
      <c r="N79" s="70"/>
    </row>
    <row r="80" spans="1:14">
      <c r="A80" s="94"/>
      <c r="B80" s="18"/>
      <c r="C80" s="8" t="s">
        <v>106</v>
      </c>
      <c r="D80" s="9" t="s">
        <v>107</v>
      </c>
      <c r="E80" s="44" t="s">
        <v>404</v>
      </c>
      <c r="F80" s="23" t="s">
        <v>226</v>
      </c>
      <c r="G80" s="136"/>
      <c r="H80" s="110"/>
      <c r="I80" s="69" t="s">
        <v>266</v>
      </c>
      <c r="J80" s="37" t="e">
        <f>VLOOKUP(I80,テーブル項目一覧!$A:$D,2,FALSE)</f>
        <v>#N/A</v>
      </c>
      <c r="K80" s="116" t="e">
        <f>VLOOKUP(I80,テーブル項目一覧!$A:$D,3,FALSE)</f>
        <v>#N/A</v>
      </c>
      <c r="L80" s="116" t="e">
        <f>VLOOKUP(I80,テーブル項目一覧!$A:$D,4,FALSE)</f>
        <v>#N/A</v>
      </c>
      <c r="M80" s="116" t="e">
        <f>VLOOKUP(I80,テーブル項目一覧!$A:$E,5,FALSE)</f>
        <v>#N/A</v>
      </c>
      <c r="N80" s="70"/>
    </row>
    <row r="81" spans="1:14">
      <c r="A81" s="94"/>
      <c r="B81" s="18"/>
      <c r="C81" s="85" t="s">
        <v>108</v>
      </c>
      <c r="D81" s="9" t="s">
        <v>109</v>
      </c>
      <c r="E81" s="44" t="s">
        <v>404</v>
      </c>
      <c r="F81" s="23" t="s">
        <v>226</v>
      </c>
      <c r="G81" s="136"/>
      <c r="H81" s="110"/>
      <c r="I81" s="69" t="s">
        <v>267</v>
      </c>
      <c r="J81" s="37" t="e">
        <f>VLOOKUP(I81,テーブル項目一覧!$A:$D,2,FALSE)</f>
        <v>#N/A</v>
      </c>
      <c r="K81" s="116" t="e">
        <f>VLOOKUP(I81,テーブル項目一覧!$A:$D,3,FALSE)</f>
        <v>#N/A</v>
      </c>
      <c r="L81" s="116" t="e">
        <f>VLOOKUP(I81,テーブル項目一覧!$A:$D,4,FALSE)</f>
        <v>#N/A</v>
      </c>
      <c r="M81" s="116" t="e">
        <f>VLOOKUP(I81,テーブル項目一覧!$A:$E,5,FALSE)</f>
        <v>#N/A</v>
      </c>
      <c r="N81" s="70"/>
    </row>
    <row r="82" spans="1:14">
      <c r="A82" s="94"/>
      <c r="B82" s="18"/>
      <c r="C82" s="8" t="s">
        <v>110</v>
      </c>
      <c r="D82" s="9" t="s">
        <v>111</v>
      </c>
      <c r="E82" s="44" t="s">
        <v>404</v>
      </c>
      <c r="F82" s="23" t="s">
        <v>226</v>
      </c>
      <c r="G82" s="136"/>
      <c r="H82" s="110"/>
      <c r="I82" s="69" t="s">
        <v>156</v>
      </c>
      <c r="J82" s="37" t="e">
        <f>VLOOKUP(I82,テーブル項目一覧!$A:$D,2,FALSE)</f>
        <v>#N/A</v>
      </c>
      <c r="K82" s="116" t="e">
        <f>VLOOKUP(I82,テーブル項目一覧!$A:$D,3,FALSE)</f>
        <v>#N/A</v>
      </c>
      <c r="L82" s="116" t="e">
        <f>VLOOKUP(I82,テーブル項目一覧!$A:$D,4,FALSE)</f>
        <v>#N/A</v>
      </c>
      <c r="M82" s="116" t="e">
        <f>VLOOKUP(I82,テーブル項目一覧!$A:$E,5,FALSE)</f>
        <v>#N/A</v>
      </c>
      <c r="N82" s="70"/>
    </row>
    <row r="83" spans="1:14">
      <c r="A83" s="94"/>
      <c r="B83" s="18"/>
      <c r="C83" s="8" t="s">
        <v>112</v>
      </c>
      <c r="D83" s="9" t="s">
        <v>113</v>
      </c>
      <c r="E83" s="44" t="s">
        <v>404</v>
      </c>
      <c r="F83" s="23" t="s">
        <v>226</v>
      </c>
      <c r="G83" s="136"/>
      <c r="H83" s="110"/>
      <c r="I83" s="71" t="s">
        <v>120</v>
      </c>
      <c r="J83" s="39" t="e">
        <f>VLOOKUP(I83,テーブル項目一覧!$A:$D,2,FALSE)</f>
        <v>#N/A</v>
      </c>
      <c r="K83" s="117" t="e">
        <f>VLOOKUP(I83,テーブル項目一覧!$A:$D,3,FALSE)</f>
        <v>#N/A</v>
      </c>
      <c r="L83" s="117" t="e">
        <f>VLOOKUP(I83,テーブル項目一覧!$A:$D,4,FALSE)</f>
        <v>#N/A</v>
      </c>
      <c r="M83" s="117" t="e">
        <f>VLOOKUP(I83,テーブル項目一覧!$A:$E,5,FALSE)</f>
        <v>#N/A</v>
      </c>
      <c r="N83" s="63"/>
    </row>
    <row r="84" spans="1:14">
      <c r="A84" s="94"/>
      <c r="B84" s="111"/>
      <c r="C84" s="8"/>
      <c r="D84" s="9"/>
      <c r="E84" s="44"/>
      <c r="F84" s="23"/>
      <c r="G84" s="136"/>
      <c r="H84" s="75" t="s">
        <v>268</v>
      </c>
      <c r="I84" s="76" t="s">
        <v>262</v>
      </c>
      <c r="J84" s="77" t="e">
        <f>VLOOKUP(I84,テーブル項目一覧!$A:$D,2,FALSE)</f>
        <v>#N/A</v>
      </c>
      <c r="K84" s="122" t="e">
        <f>VLOOKUP(I84,テーブル項目一覧!$A:$D,3,FALSE)</f>
        <v>#N/A</v>
      </c>
      <c r="L84" s="122" t="e">
        <f>VLOOKUP(I84,テーブル項目一覧!$A:$D,4,FALSE)</f>
        <v>#N/A</v>
      </c>
      <c r="M84" s="122" t="e">
        <f>VLOOKUP(I84,テーブル項目一覧!$A:$E,5,FALSE)</f>
        <v>#N/A</v>
      </c>
      <c r="N84" s="78" t="s">
        <v>272</v>
      </c>
    </row>
    <row r="85" spans="1:14" ht="5.0999999999999996" customHeight="1" thickBot="1">
      <c r="A85" s="94"/>
      <c r="B85" s="50"/>
      <c r="C85" s="14"/>
      <c r="D85" s="15"/>
      <c r="E85" s="30"/>
      <c r="F85" s="25"/>
      <c r="G85" s="137"/>
      <c r="H85" s="51"/>
      <c r="I85" s="72"/>
      <c r="J85" s="73"/>
      <c r="K85" s="123"/>
      <c r="L85" s="123"/>
      <c r="M85" s="123"/>
      <c r="N85" s="74"/>
    </row>
    <row r="86" spans="1:14" ht="14.25" customHeight="1">
      <c r="A86" s="94"/>
      <c r="B86" s="53" t="s">
        <v>217</v>
      </c>
      <c r="C86" s="12" t="s">
        <v>215</v>
      </c>
      <c r="D86" s="13" t="s">
        <v>215</v>
      </c>
      <c r="E86" s="29"/>
      <c r="F86" s="24" t="s">
        <v>226</v>
      </c>
      <c r="G86" s="133"/>
      <c r="H86" s="86"/>
      <c r="I86" s="87"/>
      <c r="J86" s="88"/>
      <c r="K86" s="124"/>
      <c r="L86" s="124"/>
      <c r="M86" s="126"/>
      <c r="N86" s="89"/>
    </row>
    <row r="87" spans="1:14" ht="27">
      <c r="A87" s="94"/>
      <c r="B87" s="154" t="s">
        <v>280</v>
      </c>
      <c r="C87" s="4" t="s">
        <v>114</v>
      </c>
      <c r="D87" s="5" t="s">
        <v>115</v>
      </c>
      <c r="E87" s="26" t="s">
        <v>404</v>
      </c>
      <c r="F87" s="21" t="s">
        <v>226</v>
      </c>
      <c r="G87" s="134"/>
      <c r="H87" s="186" t="s">
        <v>501</v>
      </c>
      <c r="I87" s="36" t="s">
        <v>456</v>
      </c>
      <c r="J87" s="38" t="s">
        <v>457</v>
      </c>
      <c r="K87" s="115" t="s">
        <v>228</v>
      </c>
      <c r="L87" s="115">
        <v>11</v>
      </c>
      <c r="M87" s="115" t="s">
        <v>232</v>
      </c>
      <c r="N87" s="80"/>
    </row>
    <row r="88" spans="1:14">
      <c r="A88" s="94"/>
      <c r="B88" s="163"/>
      <c r="C88" s="4" t="s">
        <v>0</v>
      </c>
      <c r="D88" s="5" t="s">
        <v>1</v>
      </c>
      <c r="E88" s="26" t="s">
        <v>404</v>
      </c>
      <c r="F88" s="21" t="s">
        <v>226</v>
      </c>
      <c r="G88" s="134"/>
      <c r="H88" s="215" t="s">
        <v>461</v>
      </c>
      <c r="I88" s="199"/>
      <c r="J88" s="200"/>
      <c r="K88" s="201"/>
      <c r="L88" s="201"/>
      <c r="M88" s="201"/>
      <c r="N88" s="202"/>
    </row>
    <row r="89" spans="1:14">
      <c r="A89" s="94"/>
      <c r="B89" s="163"/>
      <c r="C89" s="6" t="s">
        <v>2</v>
      </c>
      <c r="D89" s="7" t="s">
        <v>3</v>
      </c>
      <c r="E89" s="27" t="s">
        <v>404</v>
      </c>
      <c r="F89" s="22" t="s">
        <v>226</v>
      </c>
      <c r="G89" s="135"/>
      <c r="H89" s="203"/>
      <c r="I89" s="204"/>
      <c r="J89" s="205"/>
      <c r="K89" s="206"/>
      <c r="L89" s="206"/>
      <c r="M89" s="206"/>
      <c r="N89" s="207"/>
    </row>
    <row r="90" spans="1:14">
      <c r="A90" s="94"/>
      <c r="B90" s="163"/>
      <c r="C90" s="6" t="s">
        <v>4</v>
      </c>
      <c r="D90" s="7" t="s">
        <v>5</v>
      </c>
      <c r="E90" s="27"/>
      <c r="F90" s="22" t="s">
        <v>226</v>
      </c>
      <c r="G90" s="135"/>
      <c r="H90" s="203"/>
      <c r="I90" s="204"/>
      <c r="J90" s="205"/>
      <c r="K90" s="206"/>
      <c r="L90" s="206"/>
      <c r="M90" s="206"/>
      <c r="N90" s="207"/>
    </row>
    <row r="91" spans="1:14">
      <c r="A91" s="94"/>
      <c r="B91" s="163"/>
      <c r="C91" s="6" t="s">
        <v>6</v>
      </c>
      <c r="D91" s="7" t="s">
        <v>7</v>
      </c>
      <c r="E91" s="27" t="s">
        <v>404</v>
      </c>
      <c r="F91" s="22" t="s">
        <v>226</v>
      </c>
      <c r="G91" s="135"/>
      <c r="H91" s="213"/>
      <c r="I91" s="204"/>
      <c r="J91" s="205"/>
      <c r="K91" s="206"/>
      <c r="L91" s="206"/>
      <c r="M91" s="206"/>
      <c r="N91" s="207"/>
    </row>
    <row r="92" spans="1:14">
      <c r="A92" s="94"/>
      <c r="B92" s="163"/>
      <c r="C92" s="6" t="s">
        <v>8</v>
      </c>
      <c r="D92" s="7" t="s">
        <v>9</v>
      </c>
      <c r="E92" s="27" t="s">
        <v>404</v>
      </c>
      <c r="F92" s="22" t="s">
        <v>226</v>
      </c>
      <c r="G92" s="135"/>
      <c r="H92" s="213"/>
      <c r="I92" s="204"/>
      <c r="J92" s="205"/>
      <c r="K92" s="206"/>
      <c r="L92" s="206"/>
      <c r="M92" s="206"/>
      <c r="N92" s="207"/>
    </row>
    <row r="93" spans="1:14">
      <c r="A93" s="94"/>
      <c r="B93" s="18"/>
      <c r="C93" s="6" t="s">
        <v>10</v>
      </c>
      <c r="D93" s="7" t="s">
        <v>11</v>
      </c>
      <c r="E93" s="27" t="s">
        <v>404</v>
      </c>
      <c r="F93" s="22" t="s">
        <v>226</v>
      </c>
      <c r="G93" s="135"/>
      <c r="H93" s="213"/>
      <c r="I93" s="204"/>
      <c r="J93" s="205"/>
      <c r="K93" s="206"/>
      <c r="L93" s="206"/>
      <c r="M93" s="206"/>
      <c r="N93" s="207"/>
    </row>
    <row r="94" spans="1:14" ht="5.0999999999999996" customHeight="1" thickBot="1">
      <c r="A94" s="96"/>
      <c r="B94" s="50"/>
      <c r="C94" s="14"/>
      <c r="D94" s="15"/>
      <c r="E94" s="30"/>
      <c r="F94" s="25"/>
      <c r="G94" s="137"/>
      <c r="H94" s="214"/>
      <c r="I94" s="209"/>
      <c r="J94" s="210"/>
      <c r="K94" s="211"/>
      <c r="L94" s="211"/>
      <c r="M94" s="211"/>
      <c r="N94" s="212"/>
    </row>
    <row r="95" spans="1:14" ht="14.25" customHeight="1">
      <c r="A95" s="160" t="s">
        <v>336</v>
      </c>
      <c r="B95" s="11" t="s">
        <v>274</v>
      </c>
      <c r="C95" s="12" t="s">
        <v>215</v>
      </c>
      <c r="D95" s="13" t="s">
        <v>215</v>
      </c>
      <c r="E95" s="29"/>
      <c r="F95" s="24" t="s">
        <v>226</v>
      </c>
      <c r="G95" s="133"/>
      <c r="H95" s="84"/>
      <c r="I95" s="81"/>
      <c r="J95" s="82"/>
      <c r="K95" s="114"/>
      <c r="L95" s="114"/>
      <c r="M95" s="125"/>
      <c r="N95" s="83"/>
    </row>
    <row r="96" spans="1:14" ht="13.5" customHeight="1">
      <c r="A96" s="160"/>
      <c r="B96" s="154" t="s">
        <v>281</v>
      </c>
      <c r="C96" s="4" t="s">
        <v>206</v>
      </c>
      <c r="D96" s="5" t="s">
        <v>157</v>
      </c>
      <c r="E96" s="26"/>
      <c r="F96" s="21" t="s">
        <v>238</v>
      </c>
      <c r="G96" s="134" t="s">
        <v>414</v>
      </c>
      <c r="H96" s="11" t="s">
        <v>503</v>
      </c>
      <c r="I96" s="36" t="s">
        <v>154</v>
      </c>
      <c r="J96" s="38" t="s">
        <v>239</v>
      </c>
      <c r="K96" s="115" t="s">
        <v>240</v>
      </c>
      <c r="L96" s="115">
        <v>32</v>
      </c>
      <c r="M96" s="115" t="s">
        <v>232</v>
      </c>
      <c r="N96" s="80"/>
    </row>
    <row r="97" spans="1:14">
      <c r="A97" s="160"/>
      <c r="B97" s="154"/>
      <c r="C97" s="6" t="s">
        <v>207</v>
      </c>
      <c r="D97" s="7" t="s">
        <v>158</v>
      </c>
      <c r="E97" s="27"/>
      <c r="F97" s="22" t="s">
        <v>238</v>
      </c>
      <c r="G97" s="134" t="s">
        <v>415</v>
      </c>
      <c r="H97" s="43" t="s">
        <v>223</v>
      </c>
      <c r="I97" s="31" t="s">
        <v>207</v>
      </c>
      <c r="J97" s="37" t="s">
        <v>241</v>
      </c>
      <c r="K97" s="116" t="s">
        <v>240</v>
      </c>
      <c r="L97" s="116">
        <v>64</v>
      </c>
      <c r="M97" s="116" t="s">
        <v>232</v>
      </c>
      <c r="N97" s="59"/>
    </row>
    <row r="98" spans="1:14">
      <c r="A98" s="160"/>
      <c r="B98" s="154"/>
      <c r="C98" s="6" t="s">
        <v>142</v>
      </c>
      <c r="D98" s="7" t="s">
        <v>236</v>
      </c>
      <c r="E98" s="27"/>
      <c r="F98" s="22" t="s">
        <v>226</v>
      </c>
      <c r="G98" s="135"/>
      <c r="H98" s="43"/>
      <c r="I98" s="31" t="s">
        <v>242</v>
      </c>
      <c r="J98" s="37" t="s">
        <v>243</v>
      </c>
      <c r="K98" s="116" t="s">
        <v>228</v>
      </c>
      <c r="L98" s="116">
        <v>5</v>
      </c>
      <c r="M98" s="116">
        <v>2</v>
      </c>
      <c r="N98" s="59"/>
    </row>
    <row r="99" spans="1:14">
      <c r="A99" s="160"/>
      <c r="B99" s="43"/>
      <c r="C99" s="6" t="s">
        <v>143</v>
      </c>
      <c r="D99" s="7" t="s">
        <v>127</v>
      </c>
      <c r="E99" s="27"/>
      <c r="F99" s="22" t="s">
        <v>226</v>
      </c>
      <c r="G99" s="135">
        <v>3</v>
      </c>
      <c r="H99" s="43"/>
      <c r="I99" s="31" t="s">
        <v>143</v>
      </c>
      <c r="J99" s="37" t="s">
        <v>245</v>
      </c>
      <c r="K99" s="116" t="s">
        <v>228</v>
      </c>
      <c r="L99" s="116">
        <v>3</v>
      </c>
      <c r="M99" s="116" t="s">
        <v>232</v>
      </c>
      <c r="N99" s="59"/>
    </row>
    <row r="100" spans="1:14">
      <c r="A100" s="160"/>
      <c r="B100" s="43"/>
      <c r="C100" s="6" t="s">
        <v>136</v>
      </c>
      <c r="D100" s="7" t="s">
        <v>121</v>
      </c>
      <c r="E100" s="27"/>
      <c r="F100" s="22" t="s">
        <v>226</v>
      </c>
      <c r="G100" s="135">
        <v>3</v>
      </c>
      <c r="H100" s="43"/>
      <c r="I100" s="31" t="s">
        <v>136</v>
      </c>
      <c r="J100" s="37" t="s">
        <v>246</v>
      </c>
      <c r="K100" s="116" t="s">
        <v>228</v>
      </c>
      <c r="L100" s="116">
        <v>3</v>
      </c>
      <c r="M100" s="116" t="s">
        <v>232</v>
      </c>
      <c r="N100" s="59"/>
    </row>
    <row r="101" spans="1:14">
      <c r="A101" s="160"/>
      <c r="B101" s="43"/>
      <c r="C101" s="6" t="s">
        <v>149</v>
      </c>
      <c r="D101" s="7" t="s">
        <v>128</v>
      </c>
      <c r="E101" s="27" t="s">
        <v>404</v>
      </c>
      <c r="F101" s="22" t="s">
        <v>226</v>
      </c>
      <c r="G101" s="135">
        <v>13</v>
      </c>
      <c r="H101" s="43"/>
      <c r="I101" s="31" t="s">
        <v>250</v>
      </c>
      <c r="J101" s="37" t="s">
        <v>380</v>
      </c>
      <c r="K101" s="116" t="s">
        <v>228</v>
      </c>
      <c r="L101" s="116">
        <v>11</v>
      </c>
      <c r="M101" s="116" t="s">
        <v>232</v>
      </c>
      <c r="N101" s="59"/>
    </row>
    <row r="102" spans="1:14">
      <c r="A102" s="160"/>
      <c r="B102" s="43"/>
      <c r="C102" s="6" t="s">
        <v>153</v>
      </c>
      <c r="D102" s="7" t="s">
        <v>12</v>
      </c>
      <c r="E102" s="27"/>
      <c r="F102" s="22" t="s">
        <v>226</v>
      </c>
      <c r="G102" s="135" t="s">
        <v>416</v>
      </c>
      <c r="H102" s="43"/>
      <c r="I102" s="31" t="s">
        <v>153</v>
      </c>
      <c r="J102" s="37" t="s">
        <v>251</v>
      </c>
      <c r="K102" s="116" t="s">
        <v>228</v>
      </c>
      <c r="L102" s="116">
        <v>3</v>
      </c>
      <c r="M102" s="116">
        <v>1</v>
      </c>
      <c r="N102" s="59"/>
    </row>
    <row r="103" spans="1:14">
      <c r="A103" s="160"/>
      <c r="B103" s="43"/>
      <c r="C103" s="6" t="s">
        <v>144</v>
      </c>
      <c r="D103" s="7" t="s">
        <v>131</v>
      </c>
      <c r="E103" s="27"/>
      <c r="F103" s="22" t="s">
        <v>226</v>
      </c>
      <c r="G103" s="135">
        <v>3</v>
      </c>
      <c r="H103" s="43"/>
      <c r="I103" s="31" t="s">
        <v>252</v>
      </c>
      <c r="J103" s="37" t="s">
        <v>253</v>
      </c>
      <c r="K103" s="116" t="s">
        <v>228</v>
      </c>
      <c r="L103" s="116">
        <v>3</v>
      </c>
      <c r="M103" s="116" t="s">
        <v>232</v>
      </c>
      <c r="N103" s="59"/>
    </row>
    <row r="104" spans="1:14">
      <c r="A104" s="97"/>
      <c r="B104" s="43"/>
      <c r="C104" s="6" t="s">
        <v>208</v>
      </c>
      <c r="D104" s="7" t="s">
        <v>132</v>
      </c>
      <c r="E104" s="27" t="s">
        <v>404</v>
      </c>
      <c r="F104" s="22" t="s">
        <v>226</v>
      </c>
      <c r="G104" s="135">
        <v>13</v>
      </c>
      <c r="H104" s="43"/>
      <c r="I104" s="31" t="s">
        <v>145</v>
      </c>
      <c r="J104" s="37" t="s">
        <v>254</v>
      </c>
      <c r="K104" s="116" t="s">
        <v>228</v>
      </c>
      <c r="L104" s="116">
        <v>11</v>
      </c>
      <c r="M104" s="116" t="s">
        <v>232</v>
      </c>
      <c r="N104" s="59"/>
    </row>
    <row r="105" spans="1:14" ht="5.0999999999999996" customHeight="1" thickBot="1">
      <c r="A105" s="98"/>
      <c r="B105" s="50"/>
      <c r="C105" s="14"/>
      <c r="D105" s="15"/>
      <c r="E105" s="30"/>
      <c r="F105" s="25"/>
      <c r="G105" s="137"/>
      <c r="H105" s="51"/>
      <c r="I105" s="52"/>
      <c r="J105" s="40"/>
      <c r="K105" s="118"/>
      <c r="L105" s="118"/>
      <c r="M105" s="118"/>
      <c r="N105" s="60"/>
    </row>
    <row r="106" spans="1:14" ht="14.25" customHeight="1">
      <c r="A106" s="98"/>
      <c r="B106" s="53" t="s">
        <v>273</v>
      </c>
      <c r="C106" s="54" t="s">
        <v>215</v>
      </c>
      <c r="D106" s="55" t="s">
        <v>215</v>
      </c>
      <c r="E106" s="56"/>
      <c r="F106" s="57" t="s">
        <v>226</v>
      </c>
      <c r="G106" s="138"/>
      <c r="H106" s="84"/>
      <c r="I106" s="81"/>
      <c r="J106" s="82"/>
      <c r="K106" s="114"/>
      <c r="L106" s="114"/>
      <c r="M106" s="125"/>
      <c r="N106" s="83"/>
    </row>
    <row r="107" spans="1:14" ht="13.5" customHeight="1">
      <c r="A107" s="98"/>
      <c r="B107" s="154" t="s">
        <v>282</v>
      </c>
      <c r="C107" s="6" t="s">
        <v>4</v>
      </c>
      <c r="D107" s="5" t="s">
        <v>13</v>
      </c>
      <c r="E107" s="26"/>
      <c r="F107" s="21" t="s">
        <v>226</v>
      </c>
      <c r="G107" s="134">
        <v>2</v>
      </c>
      <c r="H107" s="215" t="s">
        <v>461</v>
      </c>
      <c r="I107" s="199"/>
      <c r="J107" s="200"/>
      <c r="K107" s="201"/>
      <c r="L107" s="201"/>
      <c r="M107" s="201"/>
      <c r="N107" s="202"/>
    </row>
    <row r="108" spans="1:14">
      <c r="A108" s="98"/>
      <c r="B108" s="154"/>
      <c r="C108" s="6" t="s">
        <v>160</v>
      </c>
      <c r="D108" s="7" t="s">
        <v>14</v>
      </c>
      <c r="E108" s="27" t="s">
        <v>417</v>
      </c>
      <c r="F108" s="22" t="s">
        <v>226</v>
      </c>
      <c r="G108" s="135">
        <v>13</v>
      </c>
      <c r="H108" s="203"/>
      <c r="I108" s="204"/>
      <c r="J108" s="205"/>
      <c r="K108" s="206"/>
      <c r="L108" s="206"/>
      <c r="M108" s="206"/>
      <c r="N108" s="207"/>
    </row>
    <row r="109" spans="1:14" ht="5.0999999999999996" customHeight="1" thickBot="1">
      <c r="A109" s="98"/>
      <c r="B109" s="155"/>
      <c r="C109" s="14"/>
      <c r="D109" s="15"/>
      <c r="E109" s="30"/>
      <c r="F109" s="25"/>
      <c r="G109" s="137"/>
      <c r="H109" s="203"/>
      <c r="I109" s="204"/>
      <c r="J109" s="205"/>
      <c r="K109" s="206"/>
      <c r="L109" s="206"/>
      <c r="M109" s="206"/>
      <c r="N109" s="207"/>
    </row>
    <row r="110" spans="1:14" ht="14.25" customHeight="1">
      <c r="A110" s="97"/>
      <c r="B110" s="11" t="s">
        <v>275</v>
      </c>
      <c r="C110" s="12" t="s">
        <v>215</v>
      </c>
      <c r="D110" s="13" t="s">
        <v>215</v>
      </c>
      <c r="E110" s="29"/>
      <c r="F110" s="24" t="s">
        <v>226</v>
      </c>
      <c r="G110" s="133"/>
      <c r="H110" s="84"/>
      <c r="I110" s="81"/>
      <c r="J110" s="82"/>
      <c r="K110" s="114"/>
      <c r="L110" s="114"/>
      <c r="M110" s="125"/>
      <c r="N110" s="83"/>
    </row>
    <row r="111" spans="1:14" ht="13.5" customHeight="1">
      <c r="A111" s="97"/>
      <c r="B111" s="154" t="s">
        <v>283</v>
      </c>
      <c r="C111" s="4" t="s">
        <v>15</v>
      </c>
      <c r="D111" s="5" t="s">
        <v>16</v>
      </c>
      <c r="E111" s="26"/>
      <c r="F111" s="21" t="s">
        <v>226</v>
      </c>
      <c r="G111" s="134">
        <v>2</v>
      </c>
      <c r="H111" s="215" t="s">
        <v>461</v>
      </c>
      <c r="I111" s="199"/>
      <c r="J111" s="200"/>
      <c r="K111" s="201"/>
      <c r="L111" s="201"/>
      <c r="M111" s="201"/>
      <c r="N111" s="202"/>
    </row>
    <row r="112" spans="1:14">
      <c r="A112" s="97"/>
      <c r="B112" s="154"/>
      <c r="C112" s="6" t="s">
        <v>17</v>
      </c>
      <c r="D112" s="7" t="s">
        <v>18</v>
      </c>
      <c r="E112" s="27" t="s">
        <v>404</v>
      </c>
      <c r="F112" s="22" t="s">
        <v>226</v>
      </c>
      <c r="G112" s="134">
        <v>13</v>
      </c>
      <c r="H112" s="203"/>
      <c r="I112" s="204"/>
      <c r="J112" s="205"/>
      <c r="K112" s="206"/>
      <c r="L112" s="206"/>
      <c r="M112" s="206"/>
      <c r="N112" s="207"/>
    </row>
    <row r="113" spans="1:14">
      <c r="A113" s="97"/>
      <c r="B113" s="154"/>
      <c r="C113" s="6" t="s">
        <v>19</v>
      </c>
      <c r="D113" s="7" t="s">
        <v>20</v>
      </c>
      <c r="E113" s="27" t="s">
        <v>276</v>
      </c>
      <c r="F113" s="22" t="s">
        <v>238</v>
      </c>
      <c r="G113" s="135">
        <v>1</v>
      </c>
      <c r="H113" s="203"/>
      <c r="I113" s="204"/>
      <c r="J113" s="205"/>
      <c r="K113" s="206"/>
      <c r="L113" s="206"/>
      <c r="M113" s="206"/>
      <c r="N113" s="207"/>
    </row>
    <row r="114" spans="1:14">
      <c r="A114" s="97"/>
      <c r="B114" s="43"/>
      <c r="C114" s="90" t="s">
        <v>21</v>
      </c>
      <c r="D114" s="7" t="s">
        <v>22</v>
      </c>
      <c r="E114" s="27" t="s">
        <v>404</v>
      </c>
      <c r="F114" s="22" t="s">
        <v>226</v>
      </c>
      <c r="G114" s="135">
        <v>13</v>
      </c>
      <c r="H114" s="203"/>
      <c r="I114" s="204"/>
      <c r="J114" s="205"/>
      <c r="K114" s="206"/>
      <c r="L114" s="206"/>
      <c r="M114" s="206"/>
      <c r="N114" s="207"/>
    </row>
    <row r="115" spans="1:14">
      <c r="A115" s="97"/>
      <c r="B115" s="43"/>
      <c r="C115" s="6" t="s">
        <v>23</v>
      </c>
      <c r="D115" s="7" t="s">
        <v>24</v>
      </c>
      <c r="E115" s="27" t="s">
        <v>418</v>
      </c>
      <c r="F115" s="22" t="s">
        <v>226</v>
      </c>
      <c r="G115" s="135" t="s">
        <v>419</v>
      </c>
      <c r="H115" s="203"/>
      <c r="I115" s="204"/>
      <c r="J115" s="205"/>
      <c r="K115" s="206"/>
      <c r="L115" s="206"/>
      <c r="M115" s="206"/>
      <c r="N115" s="207"/>
    </row>
    <row r="116" spans="1:14">
      <c r="A116" s="97"/>
      <c r="B116" s="43"/>
      <c r="C116" s="6" t="s">
        <v>25</v>
      </c>
      <c r="D116" s="7" t="s">
        <v>26</v>
      </c>
      <c r="E116" s="27" t="s">
        <v>404</v>
      </c>
      <c r="F116" s="22" t="s">
        <v>226</v>
      </c>
      <c r="G116" s="135">
        <v>13</v>
      </c>
      <c r="H116" s="203"/>
      <c r="I116" s="204"/>
      <c r="J116" s="205"/>
      <c r="K116" s="206"/>
      <c r="L116" s="206"/>
      <c r="M116" s="206"/>
      <c r="N116" s="207"/>
    </row>
    <row r="117" spans="1:14">
      <c r="A117" s="97"/>
      <c r="B117" s="43"/>
      <c r="C117" s="90" t="s">
        <v>27</v>
      </c>
      <c r="D117" s="7" t="s">
        <v>28</v>
      </c>
      <c r="E117" s="27" t="s">
        <v>404</v>
      </c>
      <c r="F117" s="22" t="s">
        <v>226</v>
      </c>
      <c r="G117" s="135">
        <v>13</v>
      </c>
      <c r="H117" s="203"/>
      <c r="I117" s="204"/>
      <c r="J117" s="205"/>
      <c r="K117" s="206"/>
      <c r="L117" s="206"/>
      <c r="M117" s="206"/>
      <c r="N117" s="207"/>
    </row>
    <row r="118" spans="1:14">
      <c r="A118" s="97"/>
      <c r="B118" s="43"/>
      <c r="C118" s="6" t="s">
        <v>29</v>
      </c>
      <c r="D118" s="7" t="s">
        <v>30</v>
      </c>
      <c r="E118" s="27" t="s">
        <v>404</v>
      </c>
      <c r="F118" s="22" t="s">
        <v>226</v>
      </c>
      <c r="G118" s="135">
        <v>13</v>
      </c>
      <c r="H118" s="203"/>
      <c r="I118" s="204"/>
      <c r="J118" s="205"/>
      <c r="K118" s="206"/>
      <c r="L118" s="206"/>
      <c r="M118" s="206"/>
      <c r="N118" s="207"/>
    </row>
    <row r="119" spans="1:14">
      <c r="A119" s="97"/>
      <c r="B119" s="43"/>
      <c r="C119" s="6" t="s">
        <v>31</v>
      </c>
      <c r="D119" s="7" t="s">
        <v>32</v>
      </c>
      <c r="E119" s="27" t="s">
        <v>404</v>
      </c>
      <c r="F119" s="22" t="s">
        <v>226</v>
      </c>
      <c r="G119" s="135">
        <v>13</v>
      </c>
      <c r="H119" s="203"/>
      <c r="I119" s="204"/>
      <c r="J119" s="205"/>
      <c r="K119" s="206"/>
      <c r="L119" s="206"/>
      <c r="M119" s="206"/>
      <c r="N119" s="207"/>
    </row>
    <row r="120" spans="1:14">
      <c r="A120" s="97"/>
      <c r="B120" s="43"/>
      <c r="C120" s="90" t="s">
        <v>33</v>
      </c>
      <c r="D120" s="7" t="s">
        <v>34</v>
      </c>
      <c r="E120" s="27" t="s">
        <v>404</v>
      </c>
      <c r="F120" s="22" t="s">
        <v>226</v>
      </c>
      <c r="G120" s="135">
        <v>13</v>
      </c>
      <c r="H120" s="203"/>
      <c r="I120" s="204"/>
      <c r="J120" s="205"/>
      <c r="K120" s="206"/>
      <c r="L120" s="206"/>
      <c r="M120" s="206"/>
      <c r="N120" s="207"/>
    </row>
    <row r="121" spans="1:14">
      <c r="A121" s="97"/>
      <c r="B121" s="43"/>
      <c r="C121" s="90" t="s">
        <v>35</v>
      </c>
      <c r="D121" s="7" t="s">
        <v>36</v>
      </c>
      <c r="E121" s="27" t="s">
        <v>404</v>
      </c>
      <c r="F121" s="22" t="s">
        <v>226</v>
      </c>
      <c r="G121" s="135">
        <v>13</v>
      </c>
      <c r="H121" s="203"/>
      <c r="I121" s="204"/>
      <c r="J121" s="205"/>
      <c r="K121" s="206"/>
      <c r="L121" s="206"/>
      <c r="M121" s="206"/>
      <c r="N121" s="207"/>
    </row>
    <row r="122" spans="1:14">
      <c r="A122" s="97"/>
      <c r="B122" s="43"/>
      <c r="C122" s="6" t="s">
        <v>37</v>
      </c>
      <c r="D122" s="7" t="s">
        <v>38</v>
      </c>
      <c r="E122" s="27" t="s">
        <v>404</v>
      </c>
      <c r="F122" s="22" t="s">
        <v>226</v>
      </c>
      <c r="G122" s="135">
        <v>13</v>
      </c>
      <c r="H122" s="203"/>
      <c r="I122" s="204"/>
      <c r="J122" s="205"/>
      <c r="K122" s="206"/>
      <c r="L122" s="206"/>
      <c r="M122" s="206"/>
      <c r="N122" s="207"/>
    </row>
    <row r="123" spans="1:14">
      <c r="A123" s="97"/>
      <c r="B123" s="43"/>
      <c r="C123" s="6" t="s">
        <v>39</v>
      </c>
      <c r="D123" s="7" t="s">
        <v>40</v>
      </c>
      <c r="E123" s="27" t="s">
        <v>404</v>
      </c>
      <c r="F123" s="22" t="s">
        <v>226</v>
      </c>
      <c r="G123" s="135">
        <v>13</v>
      </c>
      <c r="H123" s="203"/>
      <c r="I123" s="204"/>
      <c r="J123" s="205"/>
      <c r="K123" s="206"/>
      <c r="L123" s="206"/>
      <c r="M123" s="206"/>
      <c r="N123" s="207"/>
    </row>
    <row r="124" spans="1:14" ht="5.0999999999999996" customHeight="1" thickBot="1">
      <c r="A124" s="99"/>
      <c r="B124" s="50"/>
      <c r="C124" s="14"/>
      <c r="D124" s="15"/>
      <c r="E124" s="30"/>
      <c r="F124" s="25"/>
      <c r="G124" s="137"/>
      <c r="H124" s="203"/>
      <c r="I124" s="204"/>
      <c r="J124" s="205"/>
      <c r="K124" s="206"/>
      <c r="L124" s="206"/>
      <c r="M124" s="206"/>
      <c r="N124" s="207"/>
    </row>
    <row r="125" spans="1:14" ht="14.25" customHeight="1">
      <c r="A125" s="161" t="s">
        <v>337</v>
      </c>
      <c r="B125" s="11" t="s">
        <v>277</v>
      </c>
      <c r="C125" s="12" t="s">
        <v>215</v>
      </c>
      <c r="D125" s="13" t="s">
        <v>215</v>
      </c>
      <c r="E125" s="29"/>
      <c r="F125" s="24" t="s">
        <v>226</v>
      </c>
      <c r="G125" s="133"/>
      <c r="H125" s="84"/>
      <c r="I125" s="81"/>
      <c r="J125" s="82"/>
      <c r="K125" s="114"/>
      <c r="L125" s="114"/>
      <c r="M125" s="125"/>
      <c r="N125" s="83"/>
    </row>
    <row r="126" spans="1:14" ht="13.5" customHeight="1">
      <c r="A126" s="162"/>
      <c r="B126" s="154" t="s">
        <v>284</v>
      </c>
      <c r="C126" s="4" t="s">
        <v>206</v>
      </c>
      <c r="D126" s="5" t="s">
        <v>157</v>
      </c>
      <c r="E126" s="26"/>
      <c r="F126" s="21" t="s">
        <v>238</v>
      </c>
      <c r="G126" s="134" t="s">
        <v>414</v>
      </c>
      <c r="H126" s="11" t="s">
        <v>503</v>
      </c>
      <c r="I126" s="36" t="s">
        <v>154</v>
      </c>
      <c r="J126" s="38" t="s">
        <v>239</v>
      </c>
      <c r="K126" s="115" t="s">
        <v>240</v>
      </c>
      <c r="L126" s="115">
        <v>32</v>
      </c>
      <c r="M126" s="115" t="s">
        <v>232</v>
      </c>
      <c r="N126" s="80"/>
    </row>
    <row r="127" spans="1:14">
      <c r="A127" s="162"/>
      <c r="B127" s="154"/>
      <c r="C127" s="6" t="s">
        <v>207</v>
      </c>
      <c r="D127" s="7" t="s">
        <v>158</v>
      </c>
      <c r="E127" s="27"/>
      <c r="F127" s="22" t="s">
        <v>238</v>
      </c>
      <c r="G127" s="134" t="s">
        <v>415</v>
      </c>
      <c r="H127" s="43" t="s">
        <v>223</v>
      </c>
      <c r="I127" s="31" t="s">
        <v>207</v>
      </c>
      <c r="J127" s="37" t="s">
        <v>241</v>
      </c>
      <c r="K127" s="116" t="s">
        <v>240</v>
      </c>
      <c r="L127" s="116">
        <v>64</v>
      </c>
      <c r="M127" s="116" t="s">
        <v>232</v>
      </c>
      <c r="N127" s="59"/>
    </row>
    <row r="128" spans="1:14">
      <c r="A128" s="162"/>
      <c r="B128" s="154"/>
      <c r="C128" s="6" t="s">
        <v>142</v>
      </c>
      <c r="D128" s="7" t="s">
        <v>236</v>
      </c>
      <c r="E128" s="27"/>
      <c r="F128" s="22" t="s">
        <v>226</v>
      </c>
      <c r="G128" s="135" t="s">
        <v>420</v>
      </c>
      <c r="H128" s="43"/>
      <c r="I128" s="31" t="s">
        <v>242</v>
      </c>
      <c r="J128" s="37" t="s">
        <v>243</v>
      </c>
      <c r="K128" s="116" t="s">
        <v>228</v>
      </c>
      <c r="L128" s="116">
        <v>5</v>
      </c>
      <c r="M128" s="116">
        <v>2</v>
      </c>
      <c r="N128" s="59"/>
    </row>
    <row r="129" spans="1:14">
      <c r="A129" s="162"/>
      <c r="B129" s="43"/>
      <c r="C129" s="90" t="s">
        <v>143</v>
      </c>
      <c r="D129" s="7" t="s">
        <v>127</v>
      </c>
      <c r="E129" s="27"/>
      <c r="F129" s="22" t="s">
        <v>226</v>
      </c>
      <c r="G129" s="135">
        <v>3</v>
      </c>
      <c r="H129" s="43"/>
      <c r="I129" s="31" t="s">
        <v>143</v>
      </c>
      <c r="J129" s="37" t="s">
        <v>245</v>
      </c>
      <c r="K129" s="116" t="s">
        <v>228</v>
      </c>
      <c r="L129" s="116">
        <v>3</v>
      </c>
      <c r="M129" s="116" t="s">
        <v>232</v>
      </c>
      <c r="N129" s="59"/>
    </row>
    <row r="130" spans="1:14">
      <c r="A130" s="162"/>
      <c r="B130" s="43"/>
      <c r="C130" s="6" t="s">
        <v>136</v>
      </c>
      <c r="D130" s="7" t="s">
        <v>121</v>
      </c>
      <c r="E130" s="27"/>
      <c r="F130" s="22" t="s">
        <v>226</v>
      </c>
      <c r="G130" s="135">
        <v>3</v>
      </c>
      <c r="H130" s="43"/>
      <c r="I130" s="31" t="s">
        <v>136</v>
      </c>
      <c r="J130" s="37" t="s">
        <v>246</v>
      </c>
      <c r="K130" s="116" t="s">
        <v>228</v>
      </c>
      <c r="L130" s="116">
        <v>3</v>
      </c>
      <c r="M130" s="116" t="s">
        <v>232</v>
      </c>
      <c r="N130" s="59"/>
    </row>
    <row r="131" spans="1:14">
      <c r="A131" s="162"/>
      <c r="B131" s="43"/>
      <c r="C131" s="6" t="s">
        <v>146</v>
      </c>
      <c r="D131" s="7" t="s">
        <v>134</v>
      </c>
      <c r="E131" s="27"/>
      <c r="F131" s="22" t="s">
        <v>226</v>
      </c>
      <c r="G131" s="135">
        <v>3</v>
      </c>
      <c r="H131" s="43"/>
      <c r="I131" s="31" t="s">
        <v>146</v>
      </c>
      <c r="J131" s="37" t="s">
        <v>247</v>
      </c>
      <c r="K131" s="116" t="s">
        <v>228</v>
      </c>
      <c r="L131" s="116">
        <v>3</v>
      </c>
      <c r="M131" s="116" t="s">
        <v>232</v>
      </c>
      <c r="N131" s="59"/>
    </row>
    <row r="132" spans="1:14">
      <c r="A132" s="162"/>
      <c r="B132" s="43"/>
      <c r="C132" s="90" t="s">
        <v>135</v>
      </c>
      <c r="D132" s="7" t="s">
        <v>122</v>
      </c>
      <c r="E132" s="27" t="s">
        <v>404</v>
      </c>
      <c r="F132" s="22" t="s">
        <v>226</v>
      </c>
      <c r="G132" s="135">
        <v>13</v>
      </c>
      <c r="H132" s="43"/>
      <c r="I132" s="31" t="s">
        <v>248</v>
      </c>
      <c r="J132" s="37" t="s">
        <v>249</v>
      </c>
      <c r="K132" s="116" t="s">
        <v>228</v>
      </c>
      <c r="L132" s="116">
        <v>11</v>
      </c>
      <c r="M132" s="116" t="s">
        <v>232</v>
      </c>
      <c r="N132" s="59"/>
    </row>
    <row r="133" spans="1:14">
      <c r="A133" s="162"/>
      <c r="B133" s="43"/>
      <c r="C133" s="90" t="s">
        <v>144</v>
      </c>
      <c r="D133" s="7" t="s">
        <v>131</v>
      </c>
      <c r="E133" s="27"/>
      <c r="F133" s="22" t="s">
        <v>226</v>
      </c>
      <c r="G133" s="135">
        <v>3</v>
      </c>
      <c r="H133" s="43"/>
      <c r="I133" s="31" t="s">
        <v>252</v>
      </c>
      <c r="J133" s="37" t="s">
        <v>253</v>
      </c>
      <c r="K133" s="116" t="s">
        <v>228</v>
      </c>
      <c r="L133" s="116">
        <v>3</v>
      </c>
      <c r="M133" s="116" t="s">
        <v>232</v>
      </c>
      <c r="N133" s="59"/>
    </row>
    <row r="134" spans="1:14">
      <c r="A134" s="162"/>
      <c r="B134" s="43"/>
      <c r="C134" s="90" t="s">
        <v>208</v>
      </c>
      <c r="D134" s="7" t="s">
        <v>132</v>
      </c>
      <c r="E134" s="27" t="s">
        <v>404</v>
      </c>
      <c r="F134" s="22" t="s">
        <v>226</v>
      </c>
      <c r="G134" s="135">
        <v>13</v>
      </c>
      <c r="H134" s="43"/>
      <c r="I134" s="31" t="s">
        <v>145</v>
      </c>
      <c r="J134" s="37" t="s">
        <v>254</v>
      </c>
      <c r="K134" s="116" t="s">
        <v>228</v>
      </c>
      <c r="L134" s="116">
        <v>11</v>
      </c>
      <c r="M134" s="116" t="s">
        <v>232</v>
      </c>
      <c r="N134" s="59"/>
    </row>
    <row r="135" spans="1:14">
      <c r="A135" s="162"/>
      <c r="B135" s="43"/>
      <c r="C135" s="6" t="s">
        <v>147</v>
      </c>
      <c r="D135" s="7" t="s">
        <v>129</v>
      </c>
      <c r="E135" s="27" t="s">
        <v>404</v>
      </c>
      <c r="F135" s="22" t="s">
        <v>226</v>
      </c>
      <c r="G135" s="135">
        <v>13</v>
      </c>
      <c r="H135" s="174" t="s">
        <v>446</v>
      </c>
      <c r="I135" s="175"/>
      <c r="J135" s="176"/>
      <c r="K135" s="177"/>
      <c r="L135" s="177"/>
      <c r="M135" s="177"/>
      <c r="N135" s="178"/>
    </row>
    <row r="136" spans="1:14">
      <c r="A136" s="162"/>
      <c r="B136" s="43"/>
      <c r="C136" s="6" t="s">
        <v>148</v>
      </c>
      <c r="D136" s="7" t="s">
        <v>130</v>
      </c>
      <c r="E136" s="27" t="s">
        <v>404</v>
      </c>
      <c r="F136" s="22" t="s">
        <v>226</v>
      </c>
      <c r="G136" s="135">
        <v>13</v>
      </c>
      <c r="H136" s="187"/>
      <c r="I136" s="41"/>
      <c r="J136" s="188"/>
      <c r="K136" s="189"/>
      <c r="L136" s="189"/>
      <c r="M136" s="189"/>
      <c r="N136" s="190"/>
    </row>
    <row r="137" spans="1:14" ht="5.0999999999999996" customHeight="1" thickBot="1">
      <c r="A137" s="162"/>
      <c r="B137" s="50"/>
      <c r="C137" s="14"/>
      <c r="D137" s="15"/>
      <c r="E137" s="30"/>
      <c r="F137" s="25"/>
      <c r="G137" s="137"/>
      <c r="H137" s="187"/>
      <c r="I137" s="41"/>
      <c r="J137" s="188"/>
      <c r="K137" s="189"/>
      <c r="L137" s="189"/>
      <c r="M137" s="189"/>
      <c r="N137" s="190"/>
    </row>
    <row r="138" spans="1:14" ht="14.25" customHeight="1">
      <c r="A138" s="162"/>
      <c r="B138" s="11" t="s">
        <v>285</v>
      </c>
      <c r="C138" s="12" t="s">
        <v>215</v>
      </c>
      <c r="D138" s="13" t="s">
        <v>215</v>
      </c>
      <c r="E138" s="29"/>
      <c r="F138" s="24" t="s">
        <v>226</v>
      </c>
      <c r="G138" s="133"/>
      <c r="H138" s="84"/>
      <c r="I138" s="81"/>
      <c r="J138" s="82"/>
      <c r="K138" s="114"/>
      <c r="L138" s="114"/>
      <c r="M138" s="125"/>
      <c r="N138" s="83"/>
    </row>
    <row r="139" spans="1:14" ht="27">
      <c r="A139" s="101"/>
      <c r="B139" s="154" t="s">
        <v>287</v>
      </c>
      <c r="C139" s="4" t="s">
        <v>185</v>
      </c>
      <c r="D139" s="5" t="s">
        <v>41</v>
      </c>
      <c r="E139" s="26" t="s">
        <v>404</v>
      </c>
      <c r="F139" s="21" t="s">
        <v>226</v>
      </c>
      <c r="G139" s="134">
        <v>13</v>
      </c>
      <c r="H139" s="186" t="s">
        <v>460</v>
      </c>
      <c r="I139" s="36" t="s">
        <v>155</v>
      </c>
      <c r="J139" s="38" t="s">
        <v>288</v>
      </c>
      <c r="K139" s="115" t="s">
        <v>228</v>
      </c>
      <c r="L139" s="115">
        <v>11</v>
      </c>
      <c r="M139" s="115">
        <v>0</v>
      </c>
      <c r="N139" s="80"/>
    </row>
    <row r="140" spans="1:14">
      <c r="A140" s="101"/>
      <c r="B140" s="154"/>
      <c r="C140" s="6" t="s">
        <v>186</v>
      </c>
      <c r="D140" s="7" t="s">
        <v>42</v>
      </c>
      <c r="E140" s="27" t="s">
        <v>404</v>
      </c>
      <c r="F140" s="22" t="s">
        <v>226</v>
      </c>
      <c r="G140" s="134">
        <v>13</v>
      </c>
      <c r="H140" s="215" t="s">
        <v>461</v>
      </c>
      <c r="I140" s="199"/>
      <c r="J140" s="200"/>
      <c r="K140" s="201"/>
      <c r="L140" s="201"/>
      <c r="M140" s="201"/>
      <c r="N140" s="202"/>
    </row>
    <row r="141" spans="1:14">
      <c r="A141" s="101"/>
      <c r="B141" s="154"/>
      <c r="C141" s="6" t="s">
        <v>152</v>
      </c>
      <c r="D141" s="7" t="s">
        <v>43</v>
      </c>
      <c r="E141" s="27"/>
      <c r="F141" s="22" t="s">
        <v>226</v>
      </c>
      <c r="G141" s="135">
        <v>2</v>
      </c>
      <c r="H141" s="203"/>
      <c r="I141" s="204"/>
      <c r="J141" s="205"/>
      <c r="K141" s="206"/>
      <c r="L141" s="206"/>
      <c r="M141" s="206"/>
      <c r="N141" s="207"/>
    </row>
    <row r="142" spans="1:14">
      <c r="A142" s="101"/>
      <c r="B142" s="43"/>
      <c r="C142" s="90" t="s">
        <v>150</v>
      </c>
      <c r="D142" s="7" t="s">
        <v>44</v>
      </c>
      <c r="E142" s="27" t="s">
        <v>404</v>
      </c>
      <c r="F142" s="22" t="s">
        <v>226</v>
      </c>
      <c r="G142" s="135">
        <v>13</v>
      </c>
      <c r="H142" s="203"/>
      <c r="I142" s="204"/>
      <c r="J142" s="205"/>
      <c r="K142" s="206"/>
      <c r="L142" s="206"/>
      <c r="M142" s="206"/>
      <c r="N142" s="207"/>
    </row>
    <row r="143" spans="1:14">
      <c r="A143" s="101"/>
      <c r="B143" s="43"/>
      <c r="C143" s="6" t="s">
        <v>421</v>
      </c>
      <c r="D143" s="7" t="s">
        <v>45</v>
      </c>
      <c r="E143" s="27" t="s">
        <v>404</v>
      </c>
      <c r="F143" s="22" t="s">
        <v>226</v>
      </c>
      <c r="G143" s="135">
        <v>13</v>
      </c>
      <c r="H143" s="203"/>
      <c r="I143" s="204"/>
      <c r="J143" s="205"/>
      <c r="K143" s="206"/>
      <c r="L143" s="206"/>
      <c r="M143" s="206"/>
      <c r="N143" s="207"/>
    </row>
    <row r="144" spans="1:14">
      <c r="A144" s="101"/>
      <c r="B144" s="43"/>
      <c r="C144" s="6" t="s">
        <v>187</v>
      </c>
      <c r="D144" s="7" t="s">
        <v>46</v>
      </c>
      <c r="E144" s="27" t="s">
        <v>404</v>
      </c>
      <c r="F144" s="22" t="s">
        <v>226</v>
      </c>
      <c r="G144" s="135">
        <v>13</v>
      </c>
      <c r="H144" s="203"/>
      <c r="I144" s="204"/>
      <c r="J144" s="205"/>
      <c r="K144" s="206"/>
      <c r="L144" s="206"/>
      <c r="M144" s="206"/>
      <c r="N144" s="207"/>
    </row>
    <row r="145" spans="1:14">
      <c r="A145" s="101"/>
      <c r="B145" s="43"/>
      <c r="C145" s="6" t="s">
        <v>188</v>
      </c>
      <c r="D145" s="7" t="s">
        <v>47</v>
      </c>
      <c r="E145" s="27" t="s">
        <v>404</v>
      </c>
      <c r="F145" s="22" t="s">
        <v>226</v>
      </c>
      <c r="G145" s="135">
        <v>13</v>
      </c>
      <c r="H145" s="203"/>
      <c r="I145" s="204"/>
      <c r="J145" s="205"/>
      <c r="K145" s="206"/>
      <c r="L145" s="206"/>
      <c r="M145" s="206"/>
      <c r="N145" s="207"/>
    </row>
    <row r="146" spans="1:14">
      <c r="A146" s="101"/>
      <c r="B146" s="43"/>
      <c r="C146" s="6" t="s">
        <v>189</v>
      </c>
      <c r="D146" s="7" t="s">
        <v>48</v>
      </c>
      <c r="E146" s="27" t="s">
        <v>404</v>
      </c>
      <c r="F146" s="22" t="s">
        <v>226</v>
      </c>
      <c r="G146" s="135">
        <v>13</v>
      </c>
      <c r="H146" s="203"/>
      <c r="I146" s="204"/>
      <c r="J146" s="205"/>
      <c r="K146" s="206"/>
      <c r="L146" s="206"/>
      <c r="M146" s="206"/>
      <c r="N146" s="207"/>
    </row>
    <row r="147" spans="1:14">
      <c r="A147" s="101"/>
      <c r="B147" s="43"/>
      <c r="C147" s="6" t="s">
        <v>190</v>
      </c>
      <c r="D147" s="7" t="s">
        <v>49</v>
      </c>
      <c r="E147" s="27" t="s">
        <v>404</v>
      </c>
      <c r="F147" s="22" t="s">
        <v>226</v>
      </c>
      <c r="G147" s="135">
        <v>13</v>
      </c>
      <c r="H147" s="203"/>
      <c r="I147" s="204"/>
      <c r="J147" s="205"/>
      <c r="K147" s="206"/>
      <c r="L147" s="206"/>
      <c r="M147" s="206"/>
      <c r="N147" s="207"/>
    </row>
    <row r="148" spans="1:14">
      <c r="A148" s="101"/>
      <c r="B148" s="43"/>
      <c r="C148" s="6" t="s">
        <v>191</v>
      </c>
      <c r="D148" s="7" t="s">
        <v>50</v>
      </c>
      <c r="E148" s="27" t="s">
        <v>404</v>
      </c>
      <c r="F148" s="22" t="s">
        <v>226</v>
      </c>
      <c r="G148" s="135">
        <v>13</v>
      </c>
      <c r="H148" s="203"/>
      <c r="I148" s="204"/>
      <c r="J148" s="205"/>
      <c r="K148" s="206"/>
      <c r="L148" s="206"/>
      <c r="M148" s="206"/>
      <c r="N148" s="207"/>
    </row>
    <row r="149" spans="1:14">
      <c r="A149" s="101"/>
      <c r="B149" s="43"/>
      <c r="C149" s="6" t="s">
        <v>192</v>
      </c>
      <c r="D149" s="7" t="s">
        <v>51</v>
      </c>
      <c r="E149" s="27" t="s">
        <v>404</v>
      </c>
      <c r="F149" s="22" t="s">
        <v>226</v>
      </c>
      <c r="G149" s="135">
        <v>13</v>
      </c>
      <c r="H149" s="203"/>
      <c r="I149" s="204"/>
      <c r="J149" s="205"/>
      <c r="K149" s="206"/>
      <c r="L149" s="206"/>
      <c r="M149" s="206"/>
      <c r="N149" s="207"/>
    </row>
    <row r="150" spans="1:14">
      <c r="A150" s="101"/>
      <c r="B150" s="43"/>
      <c r="C150" s="6" t="s">
        <v>193</v>
      </c>
      <c r="D150" s="7" t="s">
        <v>52</v>
      </c>
      <c r="E150" s="27" t="s">
        <v>404</v>
      </c>
      <c r="F150" s="22" t="s">
        <v>226</v>
      </c>
      <c r="G150" s="135">
        <v>13</v>
      </c>
      <c r="H150" s="203"/>
      <c r="I150" s="204"/>
      <c r="J150" s="205"/>
      <c r="K150" s="206"/>
      <c r="L150" s="206"/>
      <c r="M150" s="206"/>
      <c r="N150" s="207"/>
    </row>
    <row r="151" spans="1:14">
      <c r="A151" s="101"/>
      <c r="B151" s="43"/>
      <c r="C151" s="6" t="s">
        <v>194</v>
      </c>
      <c r="D151" s="7" t="s">
        <v>53</v>
      </c>
      <c r="E151" s="27" t="s">
        <v>404</v>
      </c>
      <c r="F151" s="22" t="s">
        <v>226</v>
      </c>
      <c r="G151" s="135">
        <v>13</v>
      </c>
      <c r="H151" s="203"/>
      <c r="I151" s="204"/>
      <c r="J151" s="205"/>
      <c r="K151" s="206"/>
      <c r="L151" s="206"/>
      <c r="M151" s="206"/>
      <c r="N151" s="207"/>
    </row>
    <row r="152" spans="1:14">
      <c r="A152" s="101"/>
      <c r="B152" s="43"/>
      <c r="C152" s="6" t="s">
        <v>195</v>
      </c>
      <c r="D152" s="7" t="s">
        <v>54</v>
      </c>
      <c r="E152" s="27" t="s">
        <v>404</v>
      </c>
      <c r="F152" s="22" t="s">
        <v>226</v>
      </c>
      <c r="G152" s="135">
        <v>13</v>
      </c>
      <c r="H152" s="203"/>
      <c r="I152" s="204"/>
      <c r="J152" s="205"/>
      <c r="K152" s="206"/>
      <c r="L152" s="206"/>
      <c r="M152" s="206"/>
      <c r="N152" s="207"/>
    </row>
    <row r="153" spans="1:14">
      <c r="A153" s="101"/>
      <c r="B153" s="43"/>
      <c r="C153" s="6" t="s">
        <v>196</v>
      </c>
      <c r="D153" s="7" t="s">
        <v>55</v>
      </c>
      <c r="E153" s="27" t="s">
        <v>404</v>
      </c>
      <c r="F153" s="22" t="s">
        <v>226</v>
      </c>
      <c r="G153" s="135">
        <v>13</v>
      </c>
      <c r="H153" s="203"/>
      <c r="I153" s="204"/>
      <c r="J153" s="205"/>
      <c r="K153" s="206"/>
      <c r="L153" s="206"/>
      <c r="M153" s="206"/>
      <c r="N153" s="207"/>
    </row>
    <row r="154" spans="1:14">
      <c r="A154" s="100"/>
      <c r="B154" s="43"/>
      <c r="C154" s="6" t="s">
        <v>197</v>
      </c>
      <c r="D154" s="7" t="s">
        <v>56</v>
      </c>
      <c r="E154" s="27" t="s">
        <v>404</v>
      </c>
      <c r="F154" s="22" t="s">
        <v>226</v>
      </c>
      <c r="G154" s="135">
        <v>13</v>
      </c>
      <c r="H154" s="203"/>
      <c r="I154" s="204"/>
      <c r="J154" s="205"/>
      <c r="K154" s="206"/>
      <c r="L154" s="206"/>
      <c r="M154" s="206"/>
      <c r="N154" s="207"/>
    </row>
    <row r="155" spans="1:14">
      <c r="A155" s="100"/>
      <c r="B155" s="43"/>
      <c r="C155" s="6" t="s">
        <v>198</v>
      </c>
      <c r="D155" s="7" t="s">
        <v>57</v>
      </c>
      <c r="E155" s="27" t="s">
        <v>404</v>
      </c>
      <c r="F155" s="22" t="s">
        <v>226</v>
      </c>
      <c r="G155" s="135">
        <v>13</v>
      </c>
      <c r="H155" s="203"/>
      <c r="I155" s="204"/>
      <c r="J155" s="205"/>
      <c r="K155" s="206"/>
      <c r="L155" s="206"/>
      <c r="M155" s="206"/>
      <c r="N155" s="207"/>
    </row>
    <row r="156" spans="1:14">
      <c r="A156" s="100"/>
      <c r="B156" s="43"/>
      <c r="C156" s="6" t="s">
        <v>199</v>
      </c>
      <c r="D156" s="7" t="s">
        <v>58</v>
      </c>
      <c r="E156" s="27" t="s">
        <v>404</v>
      </c>
      <c r="F156" s="22" t="s">
        <v>226</v>
      </c>
      <c r="G156" s="135">
        <v>13</v>
      </c>
      <c r="H156" s="203"/>
      <c r="I156" s="204"/>
      <c r="J156" s="205"/>
      <c r="K156" s="206"/>
      <c r="L156" s="206"/>
      <c r="M156" s="206"/>
      <c r="N156" s="207"/>
    </row>
    <row r="157" spans="1:14">
      <c r="A157" s="100"/>
      <c r="B157" s="43"/>
      <c r="C157" s="6" t="s">
        <v>200</v>
      </c>
      <c r="D157" s="7" t="s">
        <v>59</v>
      </c>
      <c r="E157" s="27" t="s">
        <v>404</v>
      </c>
      <c r="F157" s="22" t="s">
        <v>226</v>
      </c>
      <c r="G157" s="135">
        <v>13</v>
      </c>
      <c r="H157" s="203"/>
      <c r="I157" s="204"/>
      <c r="J157" s="205"/>
      <c r="K157" s="206"/>
      <c r="L157" s="206"/>
      <c r="M157" s="206"/>
      <c r="N157" s="207"/>
    </row>
    <row r="158" spans="1:14">
      <c r="A158" s="100"/>
      <c r="B158" s="43"/>
      <c r="C158" s="6" t="s">
        <v>201</v>
      </c>
      <c r="D158" s="7" t="s">
        <v>60</v>
      </c>
      <c r="E158" s="27" t="s">
        <v>404</v>
      </c>
      <c r="F158" s="22" t="s">
        <v>226</v>
      </c>
      <c r="G158" s="135">
        <v>13</v>
      </c>
      <c r="H158" s="203"/>
      <c r="I158" s="204"/>
      <c r="J158" s="205"/>
      <c r="K158" s="206"/>
      <c r="L158" s="206"/>
      <c r="M158" s="206"/>
      <c r="N158" s="207"/>
    </row>
    <row r="159" spans="1:14">
      <c r="A159" s="100"/>
      <c r="B159" s="43"/>
      <c r="C159" s="6" t="s">
        <v>202</v>
      </c>
      <c r="D159" s="7" t="s">
        <v>61</v>
      </c>
      <c r="E159" s="27" t="s">
        <v>404</v>
      </c>
      <c r="F159" s="22" t="s">
        <v>226</v>
      </c>
      <c r="G159" s="135">
        <v>13</v>
      </c>
      <c r="H159" s="203"/>
      <c r="I159" s="204"/>
      <c r="J159" s="205"/>
      <c r="K159" s="206"/>
      <c r="L159" s="206"/>
      <c r="M159" s="206"/>
      <c r="N159" s="207"/>
    </row>
    <row r="160" spans="1:14">
      <c r="A160" s="100"/>
      <c r="B160" s="43"/>
      <c r="C160" s="6" t="s">
        <v>203</v>
      </c>
      <c r="D160" s="7" t="s">
        <v>62</v>
      </c>
      <c r="E160" s="27" t="s">
        <v>404</v>
      </c>
      <c r="F160" s="22" t="s">
        <v>226</v>
      </c>
      <c r="G160" s="135">
        <v>13</v>
      </c>
      <c r="H160" s="203"/>
      <c r="I160" s="204"/>
      <c r="J160" s="205"/>
      <c r="K160" s="206"/>
      <c r="L160" s="206"/>
      <c r="M160" s="206"/>
      <c r="N160" s="207"/>
    </row>
    <row r="161" spans="1:14">
      <c r="A161" s="100"/>
      <c r="B161" s="110"/>
      <c r="C161" s="6" t="s">
        <v>204</v>
      </c>
      <c r="D161" s="7" t="s">
        <v>63</v>
      </c>
      <c r="E161" s="27" t="s">
        <v>404</v>
      </c>
      <c r="F161" s="22" t="s">
        <v>226</v>
      </c>
      <c r="G161" s="135">
        <v>13</v>
      </c>
      <c r="H161" s="203"/>
      <c r="I161" s="204"/>
      <c r="J161" s="205"/>
      <c r="K161" s="206"/>
      <c r="L161" s="206"/>
      <c r="M161" s="206"/>
      <c r="N161" s="207"/>
    </row>
    <row r="162" spans="1:14">
      <c r="A162" s="100"/>
      <c r="B162" s="110"/>
      <c r="C162" s="6" t="s">
        <v>205</v>
      </c>
      <c r="D162" s="7" t="s">
        <v>64</v>
      </c>
      <c r="E162" s="27" t="s">
        <v>404</v>
      </c>
      <c r="F162" s="22" t="s">
        <v>226</v>
      </c>
      <c r="G162" s="135">
        <v>13</v>
      </c>
      <c r="H162" s="203"/>
      <c r="I162" s="204"/>
      <c r="J162" s="205"/>
      <c r="K162" s="206"/>
      <c r="L162" s="206"/>
      <c r="M162" s="206"/>
      <c r="N162" s="207"/>
    </row>
    <row r="163" spans="1:14" ht="14.25" customHeight="1">
      <c r="A163" s="100"/>
      <c r="B163" s="110"/>
      <c r="C163" s="127" t="s">
        <v>426</v>
      </c>
      <c r="D163" s="128" t="s">
        <v>427</v>
      </c>
      <c r="E163" s="129"/>
      <c r="F163" s="130"/>
      <c r="G163" s="139"/>
      <c r="H163" s="203"/>
      <c r="I163" s="204"/>
      <c r="J163" s="205"/>
      <c r="K163" s="206"/>
      <c r="L163" s="206"/>
      <c r="M163" s="206"/>
      <c r="N163" s="207"/>
    </row>
    <row r="164" spans="1:14" ht="13.5" customHeight="1">
      <c r="A164" s="100"/>
      <c r="B164" s="110"/>
      <c r="C164" s="4" t="s">
        <v>422</v>
      </c>
      <c r="D164" s="5" t="s">
        <v>289</v>
      </c>
      <c r="E164" s="26" t="s">
        <v>438</v>
      </c>
      <c r="F164" s="21" t="s">
        <v>226</v>
      </c>
      <c r="G164" s="134"/>
      <c r="H164" s="203"/>
      <c r="I164" s="204"/>
      <c r="J164" s="205"/>
      <c r="K164" s="206"/>
      <c r="L164" s="206"/>
      <c r="M164" s="206"/>
      <c r="N164" s="207"/>
    </row>
    <row r="165" spans="1:14" ht="13.5" customHeight="1">
      <c r="A165" s="100"/>
      <c r="B165" s="110"/>
      <c r="C165" s="6" t="s">
        <v>423</v>
      </c>
      <c r="D165" s="7" t="s">
        <v>133</v>
      </c>
      <c r="E165" s="27" t="s">
        <v>438</v>
      </c>
      <c r="F165" s="22" t="s">
        <v>226</v>
      </c>
      <c r="G165" s="134"/>
      <c r="H165" s="203"/>
      <c r="I165" s="204"/>
      <c r="J165" s="205"/>
      <c r="K165" s="206"/>
      <c r="L165" s="206"/>
      <c r="M165" s="206"/>
      <c r="N165" s="207"/>
    </row>
    <row r="166" spans="1:14">
      <c r="A166" s="100"/>
      <c r="B166" s="110"/>
      <c r="C166" s="6" t="s">
        <v>424</v>
      </c>
      <c r="D166" s="7" t="s">
        <v>290</v>
      </c>
      <c r="E166" s="27" t="s">
        <v>438</v>
      </c>
      <c r="F166" s="22" t="s">
        <v>226</v>
      </c>
      <c r="G166" s="135"/>
      <c r="H166" s="203"/>
      <c r="I166" s="204"/>
      <c r="J166" s="205"/>
      <c r="K166" s="206"/>
      <c r="L166" s="206"/>
      <c r="M166" s="206"/>
      <c r="N166" s="207"/>
    </row>
    <row r="167" spans="1:14">
      <c r="A167" s="100"/>
      <c r="B167" s="110"/>
      <c r="C167" s="90" t="s">
        <v>425</v>
      </c>
      <c r="D167" s="7" t="s">
        <v>291</v>
      </c>
      <c r="E167" s="27" t="s">
        <v>438</v>
      </c>
      <c r="F167" s="22" t="s">
        <v>226</v>
      </c>
      <c r="G167" s="135"/>
      <c r="H167" s="203"/>
      <c r="I167" s="204"/>
      <c r="J167" s="205"/>
      <c r="K167" s="206"/>
      <c r="L167" s="206"/>
      <c r="M167" s="206"/>
      <c r="N167" s="207"/>
    </row>
    <row r="168" spans="1:14" ht="5.0999999999999996" customHeight="1" thickBot="1">
      <c r="A168" s="100"/>
      <c r="B168" s="50"/>
      <c r="C168" s="14"/>
      <c r="D168" s="15"/>
      <c r="E168" s="30"/>
      <c r="F168" s="25"/>
      <c r="G168" s="137"/>
      <c r="H168" s="203"/>
      <c r="I168" s="204"/>
      <c r="J168" s="205"/>
      <c r="K168" s="206"/>
      <c r="L168" s="206"/>
      <c r="M168" s="206"/>
      <c r="N168" s="207"/>
    </row>
    <row r="169" spans="1:14" ht="14.25" customHeight="1">
      <c r="A169" s="100"/>
      <c r="B169" s="11" t="s">
        <v>286</v>
      </c>
      <c r="C169" s="12" t="s">
        <v>215</v>
      </c>
      <c r="D169" s="13" t="s">
        <v>215</v>
      </c>
      <c r="E169" s="29"/>
      <c r="F169" s="24" t="s">
        <v>226</v>
      </c>
      <c r="G169" s="133"/>
      <c r="H169" s="84"/>
      <c r="I169" s="81"/>
      <c r="J169" s="82"/>
      <c r="K169" s="114"/>
      <c r="L169" s="114"/>
      <c r="M169" s="125"/>
      <c r="N169" s="83"/>
    </row>
    <row r="170" spans="1:14" ht="27">
      <c r="A170" s="100"/>
      <c r="B170" s="154" t="s">
        <v>294</v>
      </c>
      <c r="C170" s="6" t="s">
        <v>151</v>
      </c>
      <c r="D170" s="7" t="s">
        <v>162</v>
      </c>
      <c r="E170" s="27"/>
      <c r="F170" s="22" t="s">
        <v>405</v>
      </c>
      <c r="G170" s="134">
        <v>1</v>
      </c>
      <c r="H170" s="186" t="s">
        <v>460</v>
      </c>
      <c r="I170" s="36" t="s">
        <v>409</v>
      </c>
      <c r="J170" s="38" t="s">
        <v>410</v>
      </c>
      <c r="K170" s="115" t="s">
        <v>227</v>
      </c>
      <c r="L170" s="115">
        <v>1</v>
      </c>
      <c r="M170" s="115" t="s">
        <v>232</v>
      </c>
      <c r="N170" s="80"/>
    </row>
    <row r="171" spans="1:14" ht="27">
      <c r="A171" s="100"/>
      <c r="B171" s="154"/>
      <c r="C171" s="191" t="s">
        <v>428</v>
      </c>
      <c r="D171" s="192" t="s">
        <v>429</v>
      </c>
      <c r="E171" s="193"/>
      <c r="F171" s="194" t="s">
        <v>238</v>
      </c>
      <c r="G171" s="195" t="s">
        <v>414</v>
      </c>
      <c r="H171" s="181" t="s">
        <v>459</v>
      </c>
      <c r="I171" s="182" t="s">
        <v>464</v>
      </c>
      <c r="J171" s="183"/>
      <c r="K171" s="184"/>
      <c r="L171" s="184"/>
      <c r="M171" s="184"/>
      <c r="N171" s="185"/>
    </row>
    <row r="172" spans="1:14">
      <c r="A172" s="100"/>
      <c r="B172" s="154"/>
      <c r="C172" s="191" t="s">
        <v>163</v>
      </c>
      <c r="D172" s="192" t="s">
        <v>164</v>
      </c>
      <c r="E172" s="193"/>
      <c r="F172" s="194" t="s">
        <v>405</v>
      </c>
      <c r="G172" s="195">
        <v>1</v>
      </c>
      <c r="H172" s="215" t="s">
        <v>461</v>
      </c>
      <c r="I172" s="199"/>
      <c r="J172" s="200"/>
      <c r="K172" s="201"/>
      <c r="L172" s="201"/>
      <c r="M172" s="201"/>
      <c r="N172" s="202"/>
    </row>
    <row r="173" spans="1:14">
      <c r="A173" s="100"/>
      <c r="B173" s="154"/>
      <c r="C173" s="191" t="s">
        <v>430</v>
      </c>
      <c r="D173" s="192" t="s">
        <v>431</v>
      </c>
      <c r="E173" s="193"/>
      <c r="F173" s="194" t="s">
        <v>238</v>
      </c>
      <c r="G173" s="195" t="s">
        <v>414</v>
      </c>
      <c r="H173" s="203"/>
      <c r="I173" s="204"/>
      <c r="J173" s="205"/>
      <c r="K173" s="206"/>
      <c r="L173" s="206"/>
      <c r="M173" s="206"/>
      <c r="N173" s="207"/>
    </row>
    <row r="174" spans="1:14">
      <c r="A174" s="100"/>
      <c r="B174" s="43"/>
      <c r="C174" s="196" t="s">
        <v>165</v>
      </c>
      <c r="D174" s="192" t="s">
        <v>166</v>
      </c>
      <c r="E174" s="193"/>
      <c r="F174" s="194" t="s">
        <v>238</v>
      </c>
      <c r="G174" s="197" t="s">
        <v>432</v>
      </c>
      <c r="H174" s="203"/>
      <c r="I174" s="204"/>
      <c r="J174" s="205"/>
      <c r="K174" s="206"/>
      <c r="L174" s="206"/>
      <c r="M174" s="206"/>
      <c r="N174" s="207"/>
    </row>
    <row r="175" spans="1:14">
      <c r="A175" s="100"/>
      <c r="B175" s="43"/>
      <c r="C175" s="191" t="s">
        <v>167</v>
      </c>
      <c r="D175" s="192" t="s">
        <v>168</v>
      </c>
      <c r="E175" s="193"/>
      <c r="F175" s="194" t="s">
        <v>238</v>
      </c>
      <c r="G175" s="197" t="s">
        <v>432</v>
      </c>
      <c r="H175" s="203"/>
      <c r="I175" s="204"/>
      <c r="J175" s="205"/>
      <c r="K175" s="206"/>
      <c r="L175" s="206"/>
      <c r="M175" s="206"/>
      <c r="N175" s="207"/>
    </row>
    <row r="176" spans="1:14">
      <c r="A176" s="100"/>
      <c r="B176" s="43"/>
      <c r="C176" s="191" t="s">
        <v>293</v>
      </c>
      <c r="D176" s="192" t="s">
        <v>169</v>
      </c>
      <c r="E176" s="193"/>
      <c r="F176" s="194" t="s">
        <v>238</v>
      </c>
      <c r="G176" s="197" t="s">
        <v>432</v>
      </c>
      <c r="H176" s="203"/>
      <c r="I176" s="204"/>
      <c r="J176" s="205"/>
      <c r="K176" s="206"/>
      <c r="L176" s="206"/>
      <c r="M176" s="206"/>
      <c r="N176" s="207"/>
    </row>
    <row r="177" spans="1:14">
      <c r="A177" s="100"/>
      <c r="B177" s="43"/>
      <c r="C177" s="196" t="s">
        <v>170</v>
      </c>
      <c r="D177" s="192" t="s">
        <v>171</v>
      </c>
      <c r="E177" s="193" t="s">
        <v>433</v>
      </c>
      <c r="F177" s="194" t="s">
        <v>226</v>
      </c>
      <c r="G177" s="197">
        <v>13</v>
      </c>
      <c r="H177" s="203"/>
      <c r="I177" s="204"/>
      <c r="J177" s="205"/>
      <c r="K177" s="206"/>
      <c r="L177" s="206"/>
      <c r="M177" s="206"/>
      <c r="N177" s="207"/>
    </row>
    <row r="178" spans="1:14">
      <c r="A178" s="100"/>
      <c r="B178" s="43"/>
      <c r="C178" s="196" t="s">
        <v>172</v>
      </c>
      <c r="D178" s="192" t="s">
        <v>173</v>
      </c>
      <c r="E178" s="193" t="s">
        <v>434</v>
      </c>
      <c r="F178" s="194" t="s">
        <v>226</v>
      </c>
      <c r="G178" s="197">
        <v>13</v>
      </c>
      <c r="H178" s="203"/>
      <c r="I178" s="204"/>
      <c r="J178" s="205"/>
      <c r="K178" s="206"/>
      <c r="L178" s="206"/>
      <c r="M178" s="206"/>
      <c r="N178" s="207"/>
    </row>
    <row r="179" spans="1:14">
      <c r="A179" s="100"/>
      <c r="B179" s="43"/>
      <c r="C179" s="196" t="s">
        <v>174</v>
      </c>
      <c r="D179" s="192" t="s">
        <v>175</v>
      </c>
      <c r="E179" s="193" t="s">
        <v>434</v>
      </c>
      <c r="F179" s="194" t="s">
        <v>226</v>
      </c>
      <c r="G179" s="197">
        <v>13</v>
      </c>
      <c r="H179" s="203"/>
      <c r="I179" s="204"/>
      <c r="J179" s="205"/>
      <c r="K179" s="206"/>
      <c r="L179" s="206"/>
      <c r="M179" s="206"/>
      <c r="N179" s="207"/>
    </row>
    <row r="180" spans="1:14">
      <c r="A180" s="100"/>
      <c r="B180" s="43"/>
      <c r="C180" s="196" t="s">
        <v>176</v>
      </c>
      <c r="D180" s="192" t="s">
        <v>177</v>
      </c>
      <c r="E180" s="193"/>
      <c r="F180" s="194" t="s">
        <v>226</v>
      </c>
      <c r="G180" s="197" t="s">
        <v>420</v>
      </c>
      <c r="H180" s="203"/>
      <c r="I180" s="204"/>
      <c r="J180" s="205"/>
      <c r="K180" s="206"/>
      <c r="L180" s="206"/>
      <c r="M180" s="206"/>
      <c r="N180" s="207"/>
    </row>
    <row r="181" spans="1:14">
      <c r="A181" s="100"/>
      <c r="B181" s="154"/>
      <c r="C181" s="196" t="s">
        <v>161</v>
      </c>
      <c r="D181" s="192" t="s">
        <v>180</v>
      </c>
      <c r="E181" s="193" t="s">
        <v>433</v>
      </c>
      <c r="F181" s="194" t="s">
        <v>226</v>
      </c>
      <c r="G181" s="197">
        <v>13</v>
      </c>
      <c r="H181" s="203"/>
      <c r="I181" s="204"/>
      <c r="J181" s="205"/>
      <c r="K181" s="206"/>
      <c r="L181" s="206"/>
      <c r="M181" s="206"/>
      <c r="N181" s="207"/>
    </row>
    <row r="182" spans="1:14">
      <c r="A182" s="100"/>
      <c r="B182" s="154"/>
      <c r="C182" s="196" t="s">
        <v>178</v>
      </c>
      <c r="D182" s="192" t="s">
        <v>179</v>
      </c>
      <c r="E182" s="193" t="s">
        <v>433</v>
      </c>
      <c r="F182" s="194" t="s">
        <v>226</v>
      </c>
      <c r="G182" s="197">
        <v>13</v>
      </c>
      <c r="H182" s="203"/>
      <c r="I182" s="204"/>
      <c r="J182" s="205"/>
      <c r="K182" s="206"/>
      <c r="L182" s="206"/>
      <c r="M182" s="206"/>
      <c r="N182" s="207"/>
    </row>
    <row r="183" spans="1:14">
      <c r="A183" s="100"/>
      <c r="B183" s="154"/>
      <c r="C183" s="90" t="s">
        <v>181</v>
      </c>
      <c r="D183" s="7" t="s">
        <v>182</v>
      </c>
      <c r="E183" s="27" t="s">
        <v>433</v>
      </c>
      <c r="F183" s="22" t="s">
        <v>226</v>
      </c>
      <c r="G183" s="135">
        <v>13</v>
      </c>
      <c r="H183" s="203"/>
      <c r="I183" s="204"/>
      <c r="J183" s="205"/>
      <c r="K183" s="206"/>
      <c r="L183" s="206"/>
      <c r="M183" s="206"/>
      <c r="N183" s="207"/>
    </row>
    <row r="184" spans="1:14">
      <c r="A184" s="100"/>
      <c r="B184" s="154"/>
      <c r="C184" s="90" t="s">
        <v>183</v>
      </c>
      <c r="D184" s="7" t="s">
        <v>184</v>
      </c>
      <c r="E184" s="27" t="s">
        <v>404</v>
      </c>
      <c r="F184" s="22" t="s">
        <v>226</v>
      </c>
      <c r="G184" s="135">
        <v>13</v>
      </c>
      <c r="H184" s="203"/>
      <c r="I184" s="204"/>
      <c r="J184" s="205"/>
      <c r="K184" s="206"/>
      <c r="L184" s="206"/>
      <c r="M184" s="206"/>
      <c r="N184" s="207"/>
    </row>
    <row r="185" spans="1:14" ht="5.0999999999999996" customHeight="1" thickBot="1">
      <c r="A185" s="102"/>
      <c r="B185" s="50"/>
      <c r="C185" s="140"/>
      <c r="D185" s="141"/>
      <c r="E185" s="142"/>
      <c r="F185" s="143"/>
      <c r="G185" s="144"/>
      <c r="H185" s="203"/>
      <c r="I185" s="204"/>
      <c r="J185" s="205"/>
      <c r="K185" s="206"/>
      <c r="L185" s="206"/>
      <c r="M185" s="206"/>
      <c r="N185" s="207"/>
    </row>
    <row r="186" spans="1:14" ht="14.25" customHeight="1">
      <c r="A186" s="151" t="s">
        <v>338</v>
      </c>
      <c r="B186" s="11" t="s">
        <v>295</v>
      </c>
      <c r="C186" s="12" t="s">
        <v>215</v>
      </c>
      <c r="D186" s="13" t="s">
        <v>215</v>
      </c>
      <c r="E186" s="29"/>
      <c r="F186" s="24" t="s">
        <v>226</v>
      </c>
      <c r="G186" s="133"/>
      <c r="H186" s="84"/>
      <c r="I186" s="81"/>
      <c r="J186" s="82"/>
      <c r="K186" s="114"/>
      <c r="L186" s="114"/>
      <c r="M186" s="125"/>
      <c r="N186" s="83"/>
    </row>
    <row r="187" spans="1:14" ht="13.5" customHeight="1">
      <c r="A187" s="152"/>
      <c r="B187" s="154" t="s">
        <v>296</v>
      </c>
      <c r="C187" s="4" t="s">
        <v>206</v>
      </c>
      <c r="D187" s="5" t="s">
        <v>157</v>
      </c>
      <c r="E187" s="26"/>
      <c r="F187" s="21" t="s">
        <v>238</v>
      </c>
      <c r="G187" s="134" t="s">
        <v>414</v>
      </c>
      <c r="H187" s="11" t="s">
        <v>222</v>
      </c>
      <c r="I187" s="36" t="s">
        <v>154</v>
      </c>
      <c r="J187" s="38" t="s">
        <v>239</v>
      </c>
      <c r="K187" s="115" t="s">
        <v>240</v>
      </c>
      <c r="L187" s="115">
        <v>32</v>
      </c>
      <c r="M187" s="115" t="s">
        <v>232</v>
      </c>
      <c r="N187" s="80"/>
    </row>
    <row r="188" spans="1:14">
      <c r="A188" s="152"/>
      <c r="B188" s="154"/>
      <c r="C188" s="6" t="s">
        <v>207</v>
      </c>
      <c r="D188" s="7" t="s">
        <v>158</v>
      </c>
      <c r="E188" s="27"/>
      <c r="F188" s="22" t="s">
        <v>238</v>
      </c>
      <c r="G188" s="134" t="s">
        <v>415</v>
      </c>
      <c r="H188" s="43" t="s">
        <v>223</v>
      </c>
      <c r="I188" s="31" t="s">
        <v>207</v>
      </c>
      <c r="J188" s="37" t="s">
        <v>241</v>
      </c>
      <c r="K188" s="116" t="s">
        <v>240</v>
      </c>
      <c r="L188" s="116">
        <v>64</v>
      </c>
      <c r="M188" s="116" t="s">
        <v>232</v>
      </c>
      <c r="N188" s="59"/>
    </row>
    <row r="189" spans="1:14">
      <c r="A189" s="152"/>
      <c r="B189" s="154"/>
      <c r="C189" s="6" t="s">
        <v>142</v>
      </c>
      <c r="D189" s="7" t="s">
        <v>236</v>
      </c>
      <c r="E189" s="27"/>
      <c r="F189" s="22" t="s">
        <v>226</v>
      </c>
      <c r="G189" s="135" t="s">
        <v>420</v>
      </c>
      <c r="H189" s="43"/>
      <c r="I189" s="31" t="s">
        <v>242</v>
      </c>
      <c r="J189" s="37" t="s">
        <v>243</v>
      </c>
      <c r="K189" s="116" t="s">
        <v>228</v>
      </c>
      <c r="L189" s="116">
        <v>5</v>
      </c>
      <c r="M189" s="116">
        <v>2</v>
      </c>
      <c r="N189" s="59"/>
    </row>
    <row r="190" spans="1:14">
      <c r="A190" s="152"/>
      <c r="B190" s="43"/>
      <c r="C190" s="90" t="s">
        <v>143</v>
      </c>
      <c r="D190" s="7" t="s">
        <v>127</v>
      </c>
      <c r="E190" s="27"/>
      <c r="F190" s="22" t="s">
        <v>226</v>
      </c>
      <c r="G190" s="135">
        <v>3</v>
      </c>
      <c r="H190" s="43"/>
      <c r="I190" s="31" t="s">
        <v>143</v>
      </c>
      <c r="J190" s="37" t="s">
        <v>245</v>
      </c>
      <c r="K190" s="116" t="s">
        <v>228</v>
      </c>
      <c r="L190" s="116">
        <v>3</v>
      </c>
      <c r="M190" s="116" t="s">
        <v>232</v>
      </c>
      <c r="N190" s="59"/>
    </row>
    <row r="191" spans="1:14">
      <c r="A191" s="152"/>
      <c r="B191" s="43"/>
      <c r="C191" s="6" t="s">
        <v>136</v>
      </c>
      <c r="D191" s="7" t="s">
        <v>121</v>
      </c>
      <c r="E191" s="27"/>
      <c r="F191" s="22" t="s">
        <v>226</v>
      </c>
      <c r="G191" s="135">
        <v>3</v>
      </c>
      <c r="H191" s="43"/>
      <c r="I191" s="31" t="s">
        <v>136</v>
      </c>
      <c r="J191" s="37" t="s">
        <v>246</v>
      </c>
      <c r="K191" s="116" t="s">
        <v>228</v>
      </c>
      <c r="L191" s="116">
        <v>3</v>
      </c>
      <c r="M191" s="116" t="s">
        <v>232</v>
      </c>
      <c r="N191" s="59"/>
    </row>
    <row r="192" spans="1:14">
      <c r="A192" s="152"/>
      <c r="B192" s="43"/>
      <c r="C192" s="6" t="s">
        <v>146</v>
      </c>
      <c r="D192" s="7" t="s">
        <v>134</v>
      </c>
      <c r="E192" s="27"/>
      <c r="F192" s="22" t="s">
        <v>226</v>
      </c>
      <c r="G192" s="135">
        <v>3</v>
      </c>
      <c r="H192" s="43"/>
      <c r="I192" s="31" t="s">
        <v>146</v>
      </c>
      <c r="J192" s="37" t="s">
        <v>247</v>
      </c>
      <c r="K192" s="116" t="s">
        <v>228</v>
      </c>
      <c r="L192" s="116">
        <v>3</v>
      </c>
      <c r="M192" s="116" t="s">
        <v>232</v>
      </c>
      <c r="N192" s="59"/>
    </row>
    <row r="193" spans="1:14">
      <c r="A193" s="152"/>
      <c r="B193" s="43"/>
      <c r="C193" s="90" t="s">
        <v>135</v>
      </c>
      <c r="D193" s="7" t="s">
        <v>122</v>
      </c>
      <c r="E193" s="27" t="s">
        <v>404</v>
      </c>
      <c r="F193" s="22" t="s">
        <v>226</v>
      </c>
      <c r="G193" s="135">
        <v>13</v>
      </c>
      <c r="H193" s="43"/>
      <c r="I193" s="31" t="s">
        <v>248</v>
      </c>
      <c r="J193" s="37" t="s">
        <v>249</v>
      </c>
      <c r="K193" s="116" t="s">
        <v>228</v>
      </c>
      <c r="L193" s="116">
        <v>11</v>
      </c>
      <c r="M193" s="116" t="s">
        <v>232</v>
      </c>
      <c r="N193" s="59"/>
    </row>
    <row r="194" spans="1:14">
      <c r="A194" s="152"/>
      <c r="B194" s="43"/>
      <c r="C194" s="6" t="s">
        <v>149</v>
      </c>
      <c r="D194" s="7" t="s">
        <v>128</v>
      </c>
      <c r="E194" s="27" t="s">
        <v>404</v>
      </c>
      <c r="F194" s="22" t="s">
        <v>226</v>
      </c>
      <c r="G194" s="135">
        <v>13</v>
      </c>
      <c r="H194" s="43"/>
      <c r="I194" s="31" t="s">
        <v>250</v>
      </c>
      <c r="J194" s="37" t="s">
        <v>380</v>
      </c>
      <c r="K194" s="116" t="s">
        <v>228</v>
      </c>
      <c r="L194" s="116">
        <v>11</v>
      </c>
      <c r="M194" s="116" t="s">
        <v>232</v>
      </c>
      <c r="N194" s="59"/>
    </row>
    <row r="195" spans="1:14">
      <c r="A195" s="152"/>
      <c r="B195" s="43"/>
      <c r="C195" s="6" t="s">
        <v>153</v>
      </c>
      <c r="D195" s="7" t="s">
        <v>12</v>
      </c>
      <c r="E195" s="27"/>
      <c r="F195" s="22" t="s">
        <v>226</v>
      </c>
      <c r="G195" s="135" t="s">
        <v>416</v>
      </c>
      <c r="H195" s="43"/>
      <c r="I195" s="31" t="s">
        <v>153</v>
      </c>
      <c r="J195" s="37" t="s">
        <v>251</v>
      </c>
      <c r="K195" s="116" t="s">
        <v>228</v>
      </c>
      <c r="L195" s="116">
        <v>3</v>
      </c>
      <c r="M195" s="116">
        <v>1</v>
      </c>
      <c r="N195" s="59"/>
    </row>
    <row r="196" spans="1:14">
      <c r="A196" s="152"/>
      <c r="B196" s="43"/>
      <c r="C196" s="90" t="s">
        <v>144</v>
      </c>
      <c r="D196" s="7" t="s">
        <v>131</v>
      </c>
      <c r="E196" s="27"/>
      <c r="F196" s="22" t="s">
        <v>226</v>
      </c>
      <c r="G196" s="135">
        <v>3</v>
      </c>
      <c r="H196" s="43"/>
      <c r="I196" s="31" t="s">
        <v>252</v>
      </c>
      <c r="J196" s="37" t="s">
        <v>253</v>
      </c>
      <c r="K196" s="116" t="s">
        <v>228</v>
      </c>
      <c r="L196" s="116">
        <v>3</v>
      </c>
      <c r="M196" s="116" t="s">
        <v>232</v>
      </c>
      <c r="N196" s="59"/>
    </row>
    <row r="197" spans="1:14">
      <c r="A197" s="152"/>
      <c r="B197" s="43"/>
      <c r="C197" s="90" t="s">
        <v>208</v>
      </c>
      <c r="D197" s="7" t="s">
        <v>132</v>
      </c>
      <c r="E197" s="27" t="s">
        <v>404</v>
      </c>
      <c r="F197" s="22" t="s">
        <v>226</v>
      </c>
      <c r="G197" s="135">
        <v>13</v>
      </c>
      <c r="H197" s="43"/>
      <c r="I197" s="31" t="s">
        <v>145</v>
      </c>
      <c r="J197" s="37" t="s">
        <v>254</v>
      </c>
      <c r="K197" s="116" t="s">
        <v>228</v>
      </c>
      <c r="L197" s="116">
        <v>11</v>
      </c>
      <c r="M197" s="116" t="s">
        <v>232</v>
      </c>
      <c r="N197" s="59"/>
    </row>
    <row r="198" spans="1:14">
      <c r="A198" s="152"/>
      <c r="B198" s="43"/>
      <c r="C198" s="90" t="s">
        <v>147</v>
      </c>
      <c r="D198" s="7" t="s">
        <v>129</v>
      </c>
      <c r="E198" s="27" t="s">
        <v>404</v>
      </c>
      <c r="F198" s="22" t="s">
        <v>226</v>
      </c>
      <c r="G198" s="135">
        <v>13</v>
      </c>
      <c r="H198" s="215" t="s">
        <v>461</v>
      </c>
      <c r="I198" s="199"/>
      <c r="J198" s="200"/>
      <c r="K198" s="201"/>
      <c r="L198" s="201"/>
      <c r="M198" s="201"/>
      <c r="N198" s="202"/>
    </row>
    <row r="199" spans="1:14">
      <c r="A199" s="152"/>
      <c r="B199" s="43"/>
      <c r="C199" s="90" t="s">
        <v>148</v>
      </c>
      <c r="D199" s="7" t="s">
        <v>130</v>
      </c>
      <c r="E199" s="27" t="s">
        <v>404</v>
      </c>
      <c r="F199" s="22" t="s">
        <v>226</v>
      </c>
      <c r="G199" s="135">
        <v>13</v>
      </c>
      <c r="H199" s="203"/>
      <c r="I199" s="204"/>
      <c r="J199" s="205"/>
      <c r="K199" s="206"/>
      <c r="L199" s="206"/>
      <c r="M199" s="206"/>
      <c r="N199" s="207"/>
    </row>
    <row r="200" spans="1:14" ht="5.0999999999999996" customHeight="1" thickBot="1">
      <c r="A200" s="153"/>
      <c r="B200" s="50"/>
      <c r="C200" s="14"/>
      <c r="D200" s="15"/>
      <c r="E200" s="30"/>
      <c r="F200" s="25"/>
      <c r="G200" s="137"/>
      <c r="H200" s="208"/>
      <c r="I200" s="209"/>
      <c r="J200" s="210"/>
      <c r="K200" s="211"/>
      <c r="L200" s="211"/>
      <c r="M200" s="211"/>
      <c r="N200" s="212"/>
    </row>
  </sheetData>
  <mergeCells count="19">
    <mergeCell ref="B52:B54"/>
    <mergeCell ref="A36:A44"/>
    <mergeCell ref="A95:A103"/>
    <mergeCell ref="B87:B92"/>
    <mergeCell ref="A125:A138"/>
    <mergeCell ref="B24:B26"/>
    <mergeCell ref="A2:A3"/>
    <mergeCell ref="A4:A11"/>
    <mergeCell ref="B37:B39"/>
    <mergeCell ref="B5:B6"/>
    <mergeCell ref="A186:A200"/>
    <mergeCell ref="B96:B98"/>
    <mergeCell ref="B111:B113"/>
    <mergeCell ref="B126:B128"/>
    <mergeCell ref="B107:B109"/>
    <mergeCell ref="B187:B189"/>
    <mergeCell ref="B139:B141"/>
    <mergeCell ref="B181:B184"/>
    <mergeCell ref="B170:B173"/>
  </mergeCells>
  <phoneticPr fontId="7"/>
  <pageMargins left="0" right="0" top="0" bottom="0" header="0.31496062992125984" footer="0.31496062992125984"/>
  <pageSetup paperSize="9" scale="5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8"/>
  <sheetViews>
    <sheetView topLeftCell="A40" workbookViewId="0">
      <selection activeCell="B79" sqref="B79"/>
    </sheetView>
  </sheetViews>
  <sheetFormatPr defaultRowHeight="13.5"/>
  <cols>
    <col min="1" max="1" width="25.75" bestFit="1" customWidth="1"/>
    <col min="2" max="2" width="28.75" bestFit="1" customWidth="1"/>
  </cols>
  <sheetData>
    <row r="1" spans="1:5">
      <c r="A1" t="s">
        <v>313</v>
      </c>
      <c r="B1" t="s">
        <v>314</v>
      </c>
      <c r="C1" t="s">
        <v>240</v>
      </c>
      <c r="D1">
        <v>36</v>
      </c>
      <c r="E1" t="s">
        <v>232</v>
      </c>
    </row>
    <row r="2" spans="1:5">
      <c r="A2" t="s">
        <v>499</v>
      </c>
      <c r="B2" t="s">
        <v>498</v>
      </c>
      <c r="C2" t="s">
        <v>240</v>
      </c>
      <c r="D2">
        <v>8</v>
      </c>
      <c r="E2" t="s">
        <v>232</v>
      </c>
    </row>
    <row r="3" spans="1:5">
      <c r="A3" t="s">
        <v>497</v>
      </c>
      <c r="B3" t="s">
        <v>496</v>
      </c>
      <c r="C3" t="s">
        <v>240</v>
      </c>
      <c r="D3">
        <v>30</v>
      </c>
      <c r="E3" t="s">
        <v>232</v>
      </c>
    </row>
    <row r="4" spans="1:5">
      <c r="A4" t="s">
        <v>495</v>
      </c>
      <c r="B4" t="s">
        <v>494</v>
      </c>
      <c r="C4" t="s">
        <v>227</v>
      </c>
      <c r="D4">
        <v>2</v>
      </c>
      <c r="E4" t="s">
        <v>232</v>
      </c>
    </row>
    <row r="5" spans="1:5">
      <c r="A5" t="s">
        <v>493</v>
      </c>
      <c r="B5" t="s">
        <v>492</v>
      </c>
      <c r="C5" t="s">
        <v>315</v>
      </c>
      <c r="D5" t="s">
        <v>319</v>
      </c>
      <c r="E5" t="s">
        <v>232</v>
      </c>
    </row>
    <row r="6" spans="1:5">
      <c r="A6" t="s">
        <v>491</v>
      </c>
      <c r="B6" t="s">
        <v>490</v>
      </c>
      <c r="C6" t="s">
        <v>315</v>
      </c>
      <c r="D6" t="s">
        <v>319</v>
      </c>
      <c r="E6" t="s">
        <v>232</v>
      </c>
    </row>
    <row r="7" spans="1:5">
      <c r="A7" t="s">
        <v>154</v>
      </c>
      <c r="B7" t="s">
        <v>239</v>
      </c>
      <c r="C7" t="s">
        <v>240</v>
      </c>
      <c r="D7">
        <v>32</v>
      </c>
      <c r="E7" t="s">
        <v>232</v>
      </c>
    </row>
    <row r="8" spans="1:5">
      <c r="A8" t="s">
        <v>207</v>
      </c>
      <c r="B8" t="s">
        <v>241</v>
      </c>
      <c r="C8" t="s">
        <v>240</v>
      </c>
      <c r="D8">
        <v>64</v>
      </c>
      <c r="E8" t="s">
        <v>232</v>
      </c>
    </row>
    <row r="9" spans="1:5">
      <c r="A9" t="s">
        <v>242</v>
      </c>
      <c r="B9" t="s">
        <v>243</v>
      </c>
      <c r="C9" t="s">
        <v>228</v>
      </c>
      <c r="D9">
        <v>5</v>
      </c>
      <c r="E9">
        <v>2</v>
      </c>
    </row>
    <row r="10" spans="1:5">
      <c r="A10" t="s">
        <v>143</v>
      </c>
      <c r="B10" t="s">
        <v>245</v>
      </c>
      <c r="C10" t="s">
        <v>228</v>
      </c>
      <c r="D10">
        <v>3</v>
      </c>
      <c r="E10" t="s">
        <v>232</v>
      </c>
    </row>
    <row r="11" spans="1:5">
      <c r="A11" t="s">
        <v>136</v>
      </c>
      <c r="B11" t="s">
        <v>246</v>
      </c>
      <c r="C11" t="s">
        <v>228</v>
      </c>
      <c r="D11">
        <v>3</v>
      </c>
      <c r="E11" t="s">
        <v>232</v>
      </c>
    </row>
    <row r="12" spans="1:5">
      <c r="A12" t="s">
        <v>146</v>
      </c>
      <c r="B12" t="s">
        <v>247</v>
      </c>
      <c r="C12" t="s">
        <v>228</v>
      </c>
      <c r="D12">
        <v>3</v>
      </c>
      <c r="E12" t="s">
        <v>232</v>
      </c>
    </row>
    <row r="13" spans="1:5">
      <c r="A13" t="s">
        <v>248</v>
      </c>
      <c r="B13" t="s">
        <v>249</v>
      </c>
      <c r="C13" t="s">
        <v>228</v>
      </c>
      <c r="D13">
        <v>11</v>
      </c>
      <c r="E13" t="s">
        <v>232</v>
      </c>
    </row>
    <row r="14" spans="1:5">
      <c r="A14" t="s">
        <v>489</v>
      </c>
      <c r="B14" t="s">
        <v>380</v>
      </c>
      <c r="C14" t="s">
        <v>228</v>
      </c>
      <c r="D14">
        <v>11</v>
      </c>
      <c r="E14" t="s">
        <v>232</v>
      </c>
    </row>
    <row r="15" spans="1:5">
      <c r="A15" t="s">
        <v>153</v>
      </c>
      <c r="B15" t="s">
        <v>251</v>
      </c>
      <c r="C15" t="s">
        <v>228</v>
      </c>
      <c r="D15">
        <v>3</v>
      </c>
      <c r="E15">
        <v>1</v>
      </c>
    </row>
    <row r="16" spans="1:5">
      <c r="A16" t="s">
        <v>488</v>
      </c>
      <c r="B16" t="s">
        <v>253</v>
      </c>
      <c r="C16" t="s">
        <v>228</v>
      </c>
      <c r="D16">
        <v>3</v>
      </c>
      <c r="E16" t="s">
        <v>232</v>
      </c>
    </row>
    <row r="17" spans="1:5">
      <c r="A17" t="s">
        <v>145</v>
      </c>
      <c r="B17" t="s">
        <v>254</v>
      </c>
      <c r="C17" t="s">
        <v>228</v>
      </c>
      <c r="D17">
        <v>11</v>
      </c>
      <c r="E17" t="s">
        <v>232</v>
      </c>
    </row>
    <row r="18" spans="1:5">
      <c r="A18" t="s">
        <v>487</v>
      </c>
      <c r="B18" t="s">
        <v>486</v>
      </c>
      <c r="C18" t="s">
        <v>240</v>
      </c>
      <c r="D18">
        <v>30</v>
      </c>
      <c r="E18" t="s">
        <v>232</v>
      </c>
    </row>
    <row r="19" spans="1:5">
      <c r="A19" t="s">
        <v>468</v>
      </c>
      <c r="B19" t="s">
        <v>467</v>
      </c>
      <c r="C19" t="s">
        <v>315</v>
      </c>
      <c r="D19" t="s">
        <v>319</v>
      </c>
      <c r="E19" t="s">
        <v>232</v>
      </c>
    </row>
    <row r="20" spans="1:5">
      <c r="A20" t="s">
        <v>466</v>
      </c>
      <c r="B20" t="s">
        <v>465</v>
      </c>
      <c r="C20" t="s">
        <v>315</v>
      </c>
      <c r="D20" t="s">
        <v>319</v>
      </c>
      <c r="E20" t="s">
        <v>232</v>
      </c>
    </row>
    <row r="21" spans="1:5">
      <c r="A21" t="s">
        <v>313</v>
      </c>
      <c r="B21" t="s">
        <v>314</v>
      </c>
      <c r="C21" t="s">
        <v>240</v>
      </c>
      <c r="D21">
        <v>36</v>
      </c>
      <c r="E21" t="s">
        <v>232</v>
      </c>
    </row>
    <row r="22" spans="1:5">
      <c r="A22" t="s">
        <v>480</v>
      </c>
      <c r="B22" t="s">
        <v>447</v>
      </c>
      <c r="C22" t="s">
        <v>227</v>
      </c>
      <c r="D22">
        <v>2</v>
      </c>
      <c r="E22" t="s">
        <v>232</v>
      </c>
    </row>
    <row r="23" spans="1:5">
      <c r="A23" t="s">
        <v>485</v>
      </c>
      <c r="B23" t="s">
        <v>321</v>
      </c>
      <c r="C23" t="s">
        <v>240</v>
      </c>
      <c r="D23">
        <v>32</v>
      </c>
      <c r="E23" t="s">
        <v>232</v>
      </c>
    </row>
    <row r="24" spans="1:5">
      <c r="A24" t="s">
        <v>484</v>
      </c>
      <c r="B24" t="s">
        <v>323</v>
      </c>
      <c r="C24" t="s">
        <v>240</v>
      </c>
      <c r="D24">
        <v>32</v>
      </c>
      <c r="E24" t="s">
        <v>232</v>
      </c>
    </row>
    <row r="25" spans="1:5">
      <c r="A25" t="s">
        <v>303</v>
      </c>
      <c r="B25" t="s">
        <v>324</v>
      </c>
      <c r="C25" t="s">
        <v>315</v>
      </c>
      <c r="D25" t="s">
        <v>319</v>
      </c>
      <c r="E25" t="s">
        <v>232</v>
      </c>
    </row>
    <row r="26" spans="1:5">
      <c r="A26" t="s">
        <v>483</v>
      </c>
      <c r="B26" t="s">
        <v>292</v>
      </c>
      <c r="C26" t="s">
        <v>228</v>
      </c>
      <c r="D26">
        <v>3</v>
      </c>
      <c r="E26" t="s">
        <v>232</v>
      </c>
    </row>
    <row r="27" spans="1:5">
      <c r="A27" t="s">
        <v>482</v>
      </c>
      <c r="B27" t="s">
        <v>448</v>
      </c>
      <c r="C27" t="s">
        <v>227</v>
      </c>
      <c r="D27">
        <v>1</v>
      </c>
      <c r="E27" t="s">
        <v>232</v>
      </c>
    </row>
    <row r="28" spans="1:5">
      <c r="A28" t="s">
        <v>381</v>
      </c>
      <c r="B28" t="s">
        <v>382</v>
      </c>
      <c r="C28" t="s">
        <v>227</v>
      </c>
      <c r="D28">
        <v>1</v>
      </c>
      <c r="E28" t="s">
        <v>232</v>
      </c>
    </row>
    <row r="29" spans="1:5">
      <c r="A29" t="s">
        <v>383</v>
      </c>
      <c r="B29" t="s">
        <v>384</v>
      </c>
      <c r="C29" t="s">
        <v>227</v>
      </c>
      <c r="D29">
        <v>1</v>
      </c>
      <c r="E29" t="s">
        <v>232</v>
      </c>
    </row>
    <row r="30" spans="1:5">
      <c r="A30" t="s">
        <v>481</v>
      </c>
      <c r="B30" t="s">
        <v>386</v>
      </c>
      <c r="C30" t="s">
        <v>227</v>
      </c>
      <c r="D30">
        <v>1</v>
      </c>
      <c r="E30" t="s">
        <v>232</v>
      </c>
    </row>
    <row r="31" spans="1:5">
      <c r="A31" t="s">
        <v>308</v>
      </c>
      <c r="B31" t="s">
        <v>318</v>
      </c>
      <c r="C31" t="s">
        <v>228</v>
      </c>
      <c r="D31">
        <v>11</v>
      </c>
      <c r="E31" t="s">
        <v>232</v>
      </c>
    </row>
    <row r="32" spans="1:5">
      <c r="A32" t="s">
        <v>325</v>
      </c>
      <c r="B32" t="s">
        <v>326</v>
      </c>
      <c r="C32" t="s">
        <v>228</v>
      </c>
      <c r="D32">
        <v>3</v>
      </c>
      <c r="E32" t="s">
        <v>232</v>
      </c>
    </row>
    <row r="33" spans="1:5">
      <c r="A33" t="s">
        <v>327</v>
      </c>
      <c r="B33" t="s">
        <v>328</v>
      </c>
      <c r="C33" t="s">
        <v>228</v>
      </c>
      <c r="D33">
        <v>3</v>
      </c>
      <c r="E33" t="s">
        <v>232</v>
      </c>
    </row>
    <row r="34" spans="1:5">
      <c r="A34" t="s">
        <v>449</v>
      </c>
      <c r="B34" t="s">
        <v>451</v>
      </c>
      <c r="C34" t="s">
        <v>227</v>
      </c>
      <c r="D34">
        <v>8</v>
      </c>
      <c r="E34" t="s">
        <v>232</v>
      </c>
    </row>
    <row r="35" spans="1:5">
      <c r="A35" t="s">
        <v>468</v>
      </c>
      <c r="B35" t="s">
        <v>467</v>
      </c>
      <c r="C35" t="s">
        <v>315</v>
      </c>
      <c r="D35" t="s">
        <v>319</v>
      </c>
      <c r="E35" t="s">
        <v>232</v>
      </c>
    </row>
    <row r="36" spans="1:5">
      <c r="A36" t="s">
        <v>466</v>
      </c>
      <c r="B36" t="s">
        <v>465</v>
      </c>
      <c r="C36" t="s">
        <v>315</v>
      </c>
      <c r="D36" t="s">
        <v>319</v>
      </c>
      <c r="E36" t="s">
        <v>232</v>
      </c>
    </row>
    <row r="37" spans="1:5">
      <c r="A37" t="s">
        <v>313</v>
      </c>
      <c r="B37" t="s">
        <v>314</v>
      </c>
      <c r="C37" t="s">
        <v>240</v>
      </c>
      <c r="D37">
        <v>36</v>
      </c>
      <c r="E37" t="s">
        <v>232</v>
      </c>
    </row>
    <row r="38" spans="1:5">
      <c r="A38" t="s">
        <v>480</v>
      </c>
      <c r="B38" t="s">
        <v>447</v>
      </c>
      <c r="C38" t="s">
        <v>227</v>
      </c>
      <c r="D38">
        <v>2</v>
      </c>
      <c r="E38" t="s">
        <v>232</v>
      </c>
    </row>
    <row r="39" spans="1:5">
      <c r="A39" t="s">
        <v>339</v>
      </c>
      <c r="B39" t="s">
        <v>353</v>
      </c>
      <c r="C39" t="s">
        <v>228</v>
      </c>
      <c r="D39">
        <v>2</v>
      </c>
      <c r="E39" t="s">
        <v>232</v>
      </c>
    </row>
    <row r="40" spans="1:5">
      <c r="A40" t="s">
        <v>441</v>
      </c>
      <c r="B40" t="s">
        <v>452</v>
      </c>
      <c r="C40" t="s">
        <v>227</v>
      </c>
      <c r="D40">
        <v>1</v>
      </c>
      <c r="E40" t="s">
        <v>232</v>
      </c>
    </row>
    <row r="41" spans="1:5">
      <c r="A41" t="s">
        <v>342</v>
      </c>
      <c r="B41" t="s">
        <v>354</v>
      </c>
      <c r="C41" t="s">
        <v>227</v>
      </c>
      <c r="D41">
        <v>6</v>
      </c>
      <c r="E41" t="s">
        <v>232</v>
      </c>
    </row>
    <row r="42" spans="1:5">
      <c r="A42" t="s">
        <v>346</v>
      </c>
      <c r="B42" t="s">
        <v>355</v>
      </c>
      <c r="C42" t="s">
        <v>228</v>
      </c>
      <c r="D42">
        <v>3</v>
      </c>
      <c r="E42" t="s">
        <v>232</v>
      </c>
    </row>
    <row r="43" spans="1:5">
      <c r="A43" t="s">
        <v>344</v>
      </c>
      <c r="B43" t="s">
        <v>356</v>
      </c>
      <c r="C43" t="s">
        <v>227</v>
      </c>
      <c r="D43">
        <v>6</v>
      </c>
      <c r="E43" t="s">
        <v>232</v>
      </c>
    </row>
    <row r="44" spans="1:5">
      <c r="A44" t="s">
        <v>348</v>
      </c>
      <c r="B44" t="s">
        <v>357</v>
      </c>
      <c r="C44" t="s">
        <v>228</v>
      </c>
      <c r="D44">
        <v>3</v>
      </c>
      <c r="E44" t="s">
        <v>232</v>
      </c>
    </row>
    <row r="45" spans="1:5">
      <c r="A45" t="s">
        <v>316</v>
      </c>
      <c r="B45" t="s">
        <v>317</v>
      </c>
      <c r="C45" t="s">
        <v>228</v>
      </c>
      <c r="D45">
        <v>3</v>
      </c>
      <c r="E45" t="s">
        <v>232</v>
      </c>
    </row>
    <row r="46" spans="1:5">
      <c r="A46" t="s">
        <v>308</v>
      </c>
      <c r="B46" t="s">
        <v>318</v>
      </c>
      <c r="C46" t="s">
        <v>228</v>
      </c>
      <c r="D46">
        <v>11</v>
      </c>
      <c r="E46" t="s">
        <v>232</v>
      </c>
    </row>
    <row r="47" spans="1:5">
      <c r="A47" t="s">
        <v>468</v>
      </c>
      <c r="B47" t="s">
        <v>467</v>
      </c>
      <c r="C47" t="s">
        <v>315</v>
      </c>
      <c r="D47" t="s">
        <v>319</v>
      </c>
      <c r="E47" t="s">
        <v>232</v>
      </c>
    </row>
    <row r="48" spans="1:5">
      <c r="A48" t="s">
        <v>466</v>
      </c>
      <c r="B48" t="s">
        <v>465</v>
      </c>
      <c r="C48" t="s">
        <v>315</v>
      </c>
      <c r="D48" t="s">
        <v>319</v>
      </c>
      <c r="E48" t="s">
        <v>232</v>
      </c>
    </row>
    <row r="49" spans="1:5">
      <c r="A49" t="s">
        <v>313</v>
      </c>
      <c r="B49" t="s">
        <v>314</v>
      </c>
      <c r="C49" t="s">
        <v>240</v>
      </c>
      <c r="D49">
        <v>36</v>
      </c>
      <c r="E49" t="s">
        <v>232</v>
      </c>
    </row>
    <row r="50" spans="1:5">
      <c r="A50" t="s">
        <v>234</v>
      </c>
      <c r="B50" t="s">
        <v>257</v>
      </c>
      <c r="C50" t="s">
        <v>228</v>
      </c>
      <c r="D50">
        <v>11</v>
      </c>
      <c r="E50" t="s">
        <v>232</v>
      </c>
    </row>
    <row r="51" spans="1:5">
      <c r="A51" t="s">
        <v>479</v>
      </c>
      <c r="B51" t="s">
        <v>454</v>
      </c>
      <c r="C51" t="s">
        <v>227</v>
      </c>
      <c r="D51">
        <v>1</v>
      </c>
    </row>
    <row r="52" spans="1:5">
      <c r="A52" t="s">
        <v>478</v>
      </c>
      <c r="B52" t="s">
        <v>477</v>
      </c>
      <c r="C52" t="s">
        <v>227</v>
      </c>
      <c r="D52">
        <v>1</v>
      </c>
      <c r="E52" t="s">
        <v>232</v>
      </c>
    </row>
    <row r="53" spans="1:5">
      <c r="A53" t="s">
        <v>139</v>
      </c>
      <c r="B53" t="s">
        <v>229</v>
      </c>
      <c r="C53" t="s">
        <v>228</v>
      </c>
      <c r="D53">
        <v>11</v>
      </c>
      <c r="E53" t="s">
        <v>232</v>
      </c>
    </row>
    <row r="54" spans="1:5">
      <c r="A54" t="s">
        <v>138</v>
      </c>
      <c r="B54" t="s">
        <v>408</v>
      </c>
      <c r="C54" t="s">
        <v>228</v>
      </c>
      <c r="D54">
        <v>3</v>
      </c>
      <c r="E54" t="s">
        <v>232</v>
      </c>
    </row>
    <row r="55" spans="1:5">
      <c r="A55" t="s">
        <v>455</v>
      </c>
      <c r="B55" t="s">
        <v>457</v>
      </c>
      <c r="C55" t="s">
        <v>228</v>
      </c>
      <c r="D55">
        <v>11</v>
      </c>
      <c r="E55" t="s">
        <v>232</v>
      </c>
    </row>
    <row r="56" spans="1:5">
      <c r="A56" t="s">
        <v>476</v>
      </c>
      <c r="B56" t="s">
        <v>264</v>
      </c>
      <c r="C56" t="s">
        <v>228</v>
      </c>
      <c r="D56">
        <v>11</v>
      </c>
      <c r="E56" t="s">
        <v>232</v>
      </c>
    </row>
    <row r="57" spans="1:5">
      <c r="A57" t="s">
        <v>475</v>
      </c>
      <c r="B57" t="s">
        <v>474</v>
      </c>
      <c r="C57" t="s">
        <v>228</v>
      </c>
      <c r="D57">
        <v>5</v>
      </c>
      <c r="E57">
        <v>2</v>
      </c>
    </row>
    <row r="58" spans="1:5">
      <c r="A58" t="s">
        <v>473</v>
      </c>
      <c r="B58" t="s">
        <v>472</v>
      </c>
      <c r="C58" t="s">
        <v>228</v>
      </c>
      <c r="D58">
        <v>5</v>
      </c>
      <c r="E58">
        <v>2</v>
      </c>
    </row>
    <row r="59" spans="1:5">
      <c r="A59" t="s">
        <v>471</v>
      </c>
      <c r="B59" t="s">
        <v>470</v>
      </c>
      <c r="C59" t="s">
        <v>228</v>
      </c>
      <c r="D59">
        <v>5</v>
      </c>
      <c r="E59">
        <v>2</v>
      </c>
    </row>
    <row r="60" spans="1:5">
      <c r="A60" t="s">
        <v>378</v>
      </c>
      <c r="B60" t="s">
        <v>379</v>
      </c>
      <c r="C60" t="s">
        <v>227</v>
      </c>
      <c r="D60">
        <v>2</v>
      </c>
      <c r="E60" t="s">
        <v>232</v>
      </c>
    </row>
    <row r="61" spans="1:5">
      <c r="A61" t="s">
        <v>141</v>
      </c>
      <c r="B61" t="s">
        <v>244</v>
      </c>
      <c r="C61" t="s">
        <v>228</v>
      </c>
      <c r="D61">
        <v>5</v>
      </c>
      <c r="E61" t="s">
        <v>232</v>
      </c>
    </row>
    <row r="62" spans="1:5">
      <c r="A62" t="s">
        <v>468</v>
      </c>
      <c r="B62" t="s">
        <v>467</v>
      </c>
      <c r="C62" t="s">
        <v>315</v>
      </c>
      <c r="D62" t="s">
        <v>319</v>
      </c>
      <c r="E62" t="s">
        <v>232</v>
      </c>
    </row>
    <row r="63" spans="1:5">
      <c r="A63" t="s">
        <v>466</v>
      </c>
      <c r="B63" t="s">
        <v>465</v>
      </c>
      <c r="C63" t="s">
        <v>315</v>
      </c>
      <c r="D63" t="s">
        <v>319</v>
      </c>
      <c r="E63" t="s">
        <v>232</v>
      </c>
    </row>
    <row r="64" spans="1:5">
      <c r="A64" t="s">
        <v>313</v>
      </c>
      <c r="B64" t="s">
        <v>314</v>
      </c>
      <c r="C64" t="s">
        <v>240</v>
      </c>
      <c r="D64">
        <v>36</v>
      </c>
      <c r="E64" t="s">
        <v>232</v>
      </c>
    </row>
    <row r="65" spans="1:5">
      <c r="A65" t="s">
        <v>155</v>
      </c>
      <c r="B65" t="s">
        <v>288</v>
      </c>
      <c r="C65" t="s">
        <v>228</v>
      </c>
      <c r="D65">
        <v>11</v>
      </c>
    </row>
    <row r="66" spans="1:5">
      <c r="A66" t="s">
        <v>469</v>
      </c>
      <c r="B66" t="s">
        <v>410</v>
      </c>
      <c r="C66" t="s">
        <v>227</v>
      </c>
      <c r="D66">
        <v>1</v>
      </c>
      <c r="E66" t="s">
        <v>232</v>
      </c>
    </row>
    <row r="67" spans="1:5">
      <c r="A67" t="s">
        <v>468</v>
      </c>
      <c r="B67" t="s">
        <v>467</v>
      </c>
      <c r="C67" t="s">
        <v>315</v>
      </c>
      <c r="D67" t="s">
        <v>319</v>
      </c>
      <c r="E67" t="s">
        <v>232</v>
      </c>
    </row>
    <row r="68" spans="1:5">
      <c r="A68" t="s">
        <v>466</v>
      </c>
      <c r="B68" t="s">
        <v>465</v>
      </c>
      <c r="C68" t="s">
        <v>315</v>
      </c>
      <c r="D68" t="s">
        <v>319</v>
      </c>
      <c r="E68" t="s">
        <v>232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法人マッピング</vt:lpstr>
      <vt:lpstr>テーブル項目一覧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hirotomi</cp:lastModifiedBy>
  <cp:lastPrinted>2013-11-07T08:42:28Z</cp:lastPrinted>
  <dcterms:created xsi:type="dcterms:W3CDTF">2013-10-24T06:07:21Z</dcterms:created>
  <dcterms:modified xsi:type="dcterms:W3CDTF">2013-11-26T08:57:39Z</dcterms:modified>
</cp:coreProperties>
</file>