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3_02_06\Solutions\"/>
    </mc:Choice>
  </mc:AlternateContent>
  <xr:revisionPtr revIDLastSave="0" documentId="13_ncr:1_{8A7AD7D6-D2BD-4979-9361-D4BDD59DE3A7}" xr6:coauthVersionLast="47" xr6:coauthVersionMax="47" xr10:uidLastSave="{00000000-0000-0000-0000-000000000000}"/>
  <bookViews>
    <workbookView xWindow="45660" yWindow="765" windowWidth="28800" windowHeight="15435" activeTab="1" xr2:uid="{55A889F7-7CAF-4A87-AAEA-07BFCD9152AC}"/>
  </bookViews>
  <sheets>
    <sheet name="Topaz" sheetId="44" r:id="rId1"/>
    <sheet name="Fluid-KCl-NaCl-HF-H2O" sheetId="45" r:id="rId2"/>
    <sheet name="Fluid(HF)" sheetId="46" r:id="rId3"/>
    <sheet name="Orthopyroxene" sheetId="1" r:id="rId4"/>
    <sheet name="Olivine" sheetId="2" r:id="rId5"/>
    <sheet name="Fluid" sheetId="30" r:id="rId6"/>
    <sheet name="Fluid-Gina" sheetId="32" r:id="rId7"/>
    <sheet name="Fluid(HKF)" sheetId="27" r:id="rId8"/>
    <sheet name="Si-Fluid(DEW)" sheetId="31" r:id="rId9"/>
    <sheet name="Fluid(DEW)" sheetId="28" r:id="rId10"/>
    <sheet name="Fluid-COH(DEW)" sheetId="29" r:id="rId11"/>
    <sheet name="Fluid-CO2-H2O" sheetId="20" r:id="rId12"/>
    <sheet name="Melt" sheetId="5" r:id="rId13"/>
    <sheet name="Garnet" sheetId="3" r:id="rId14"/>
    <sheet name="Clinopyroxene" sheetId="6" r:id="rId15"/>
    <sheet name="Spinel" sheetId="4" r:id="rId16"/>
    <sheet name="Chlorite" sheetId="7" r:id="rId17"/>
    <sheet name="Amphibole" sheetId="16" r:id="rId18"/>
    <sheet name="Feldspar(C1)" sheetId="17" r:id="rId19"/>
    <sheet name="Muscovite" sheetId="8" r:id="rId20"/>
    <sheet name="Biotite" sheetId="9" r:id="rId21"/>
    <sheet name="Staurolite" sheetId="10" r:id="rId22"/>
    <sheet name="Chloritoid" sheetId="11" r:id="rId23"/>
    <sheet name="Cordierite" sheetId="12" r:id="rId24"/>
    <sheet name="Talc" sheetId="13" r:id="rId25"/>
    <sheet name="Brucite" sheetId="15" r:id="rId26"/>
    <sheet name="Antigorite" sheetId="14" r:id="rId27"/>
    <sheet name="Magnesite" sheetId="18" r:id="rId28"/>
    <sheet name="Dolomite" sheetId="21" r:id="rId29"/>
    <sheet name="Melt(W07)" sheetId="19" r:id="rId30"/>
    <sheet name="Epidote" sheetId="22" r:id="rId31"/>
    <sheet name="Ilmenite" sheetId="23" r:id="rId32"/>
    <sheet name="Carbonate" sheetId="4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5" l="1"/>
  <c r="E15" i="45"/>
  <c r="C15" i="45"/>
  <c r="B15" i="45"/>
  <c r="F16" i="32"/>
  <c r="E16" i="32"/>
  <c r="D16" i="32"/>
  <c r="C16" i="32"/>
  <c r="B16" i="32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<sst xmlns="http://schemas.openxmlformats.org/spreadsheetml/2006/main" count="1079" uniqueCount="238">
  <si>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</si>
  <si>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</si>
  <si>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</si>
  <si>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</si>
  <si>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</si>
  <si>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</si>
  <si>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</si>
  <si>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</si>
  <si>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</si>
  <si>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</si>
  <si>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</si>
  <si>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</si>
  <si>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</si>
  <si>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</si>
  <si>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</si>
  <si>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</si>
  <si>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</si>
  <si>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</si>
  <si>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</si>
  <si>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</si>
  <si>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</si>
  <si>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</si>
  <si>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</si>
  <si>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</si>
  <si>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</si>
  <si>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</si>
  <si>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</si>
  <si>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</si>
  <si>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</si>
  <si>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</si>
  <si>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</si>
  <si>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</si>
  <si>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</si>
  <si>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</si>
  <si>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</si>
  <si>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</si>
  <si>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</si>
  <si>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</si>
  <si>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</si>
  <si>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</si>
  <si>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</si>
  <si>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</si>
  <si>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</si>
  <si>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</si>
  <si>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</si>
  <si>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</si>
  <si>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</si>
  <si>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</si>
  <si>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</si>
  <si>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</si>
  <si>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</si>
  <si>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</si>
  <si>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</si>
  <si>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</si>
  <si>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</si>
  <si>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</si>
  <si>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</si>
  <si>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</si>
  <si>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</si>
  <si>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</si>
  <si>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</si>
  <si>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</si>
  <si>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</si>
  <si>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</si>
  <si>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</si>
  <si>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</si>
  <si>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</si>
  <si>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</si>
  <si>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</si>
  <si>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</si>
  <si>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</si>
  <si>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</si>
  <si>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</si>
  <si>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</si>
  <si>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</si>
  <si>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</si>
  <si>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</si>
  <si>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</si>
  <si>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</si>
  <si>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</si>
  <si>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</si>
  <si>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</si>
  <si>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</si>
  <si>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</si>
  <si>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</si>
  <si>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</si>
  <si>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</si>
  <si>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</si>
  <si>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</si>
  <si>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</si>
  <si>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</si>
  <si>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</si>
  <si>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</si>
  <si>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</si>
  <si>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</si>
  <si>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</si>
  <si>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</si>
  <si>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</si>
  <si>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</si>
  <si>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</si>
  <si>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</si>
  <si>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</si>
  <si>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</si>
  <si>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</si>
  <si>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</si>
  <si>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</si>
  <si>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</si>
  <si>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</si>
  <si>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</si>
  <si>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</si>
  <si>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</si>
  <si>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</si>
  <si>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</si>
  <si>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</si>
  <si>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</si>
  <si>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</si>
  <si>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</si>
  <si>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</si>
  <si>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</si>
  <si>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</si>
  <si>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</si>
  <si>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</si>
  <si>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</si>
  <si>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</si>
  <si>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</si>
  <si>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</si>
  <si>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</si>
  <si>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</si>
  <si>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</si>
  <si>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</si>
  <si>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</si>
  <si>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</si>
  <si>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</si>
  <si>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</si>
  <si>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</si>
  <si>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</si>
  <si>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</si>
  <si>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</si>
  <si>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</si>
  <si>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</si>
  <si>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</si>
  <si>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</si>
  <si>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</si>
  <si>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</si>
  <si>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</si>
  <si>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</si>
  <si>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</si>
  <si>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</si>
  <si>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</si>
  <si>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</si>
  <si>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</si>
  <si>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</si>
  <si>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</si>
  <si>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</si>
  <si>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</si>
  <si>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</si>
  <si>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</si>
  <si>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</si>
  <si>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</si>
  <si>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</si>
  <si>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</si>
  <si>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</si>
  <si>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</si>
  <si>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</si>
  <si>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</si>
  <si>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</si>
  <si>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</si>
  <si>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</si>
  <si>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</si>
  <si>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</si>
  <si>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</si>
  <si>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</si>
  <si>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</si>
  <si>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</si>
  <si>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</si>
  <si>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</si>
  <si>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</si>
  <si>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</si>
  <si>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</si>
  <si>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</si>
  <si>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</si>
  <si>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</si>
  <si>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</si>
  <si>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</si>
  <si>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</si>
  <si>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</si>
  <si>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</si>
  <si>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</si>
  <si>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</si>
  <si>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</si>
  <si>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</si>
  <si>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</si>
  <si>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</si>
  <si>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</si>
  <si>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</si>
  <si>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</si>
  <si>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</si>
  <si>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</si>
  <si>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</si>
  <si>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</si>
  <si>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</si>
  <si>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</si>
  <si>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</si>
  <si>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</si>
  <si>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</si>
  <si>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</si>
  <si>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</si>
  <si>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</si>
  <si>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</si>
  <si>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</si>
  <si>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</si>
  <si>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</si>
  <si>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</si>
  <si>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</si>
  <si>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</si>
  <si>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</si>
  <si>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</si>
  <si>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</si>
  <si>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</si>
  <si>
    <t>M2a</t>
  </si>
  <si>
    <t>M2b</t>
  </si>
  <si>
    <t>cc,tc-ds55</t>
  </si>
  <si>
    <t>odo,tc-ds55</t>
  </si>
  <si>
    <t>oank,tc-ds55</t>
  </si>
  <si>
    <t>cc</t>
  </si>
  <si>
    <t>odo</t>
  </si>
  <si>
    <t>oank</t>
  </si>
  <si>
    <t>Tpz</t>
  </si>
  <si>
    <t>hTpz</t>
  </si>
  <si>
    <t>Tpz,Barton82</t>
  </si>
  <si>
    <t>hTpz,Barton82</t>
  </si>
  <si>
    <t>NaCl</t>
  </si>
  <si>
    <t>KCl</t>
  </si>
  <si>
    <t>HF</t>
  </si>
  <si>
    <t>HF,aq,supcrt</t>
  </si>
  <si>
    <t>HF,aq</t>
  </si>
  <si>
    <t>hltL,tc-ds55</t>
  </si>
  <si>
    <t>syvL,tc-ds55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</si>
</sst>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52A1-8E69-4BEB-9269-06CD9B09B9F3}">
  <dimension ref="A1:J18"/>
  <sheetViews>
    <sheetView workbookViewId="0">
      <selection activeCell="A6" sqref="A6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227</v>
      </c>
      <c r="C4" t="s">
        <v>228</v>
      </c>
    </row>
    <row r="6" spans="1:9" x14ac:dyDescent="0.25">
      <c r="A6" t="s">
        <v>229</v>
      </c>
      <c r="B6">
        <v>1</v>
      </c>
      <c r="C6">
        <v>0</v>
      </c>
    </row>
    <row r="7" spans="1:9" x14ac:dyDescent="0.25">
      <c r="A7" t="s">
        <v>230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2</v>
      </c>
      <c r="C9">
        <v>2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1</v>
      </c>
      <c r="C12">
        <v>1</v>
      </c>
    </row>
    <row r="13" spans="1:9" x14ac:dyDescent="0.25">
      <c r="A13" t="s">
        <v>120</v>
      </c>
      <c r="B13">
        <v>0.01</v>
      </c>
      <c r="C13">
        <v>0.01</v>
      </c>
    </row>
    <row r="14" spans="1:9" x14ac:dyDescent="0.25">
      <c r="A14" t="s">
        <v>133</v>
      </c>
      <c r="B14">
        <v>0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207</v>
      </c>
      <c r="C4" t="s">
        <v>208</v>
      </c>
      <c r="D4" t="s">
        <v>82</v>
      </c>
    </row>
    <row r="6" spans="1:10" x14ac:dyDescent="0.25">
      <c r="A6" t="s">
        <v>209</v>
      </c>
      <c r="B6">
        <v>1</v>
      </c>
      <c r="C6">
        <v>0</v>
      </c>
      <c r="D6">
        <v>0</v>
      </c>
    </row>
    <row r="7" spans="1:10" x14ac:dyDescent="0.25">
      <c r="A7" t="s">
        <v>210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</row>
    <row r="10" spans="1:10" x14ac:dyDescent="0.25">
      <c r="A10" t="s">
        <v>123</v>
      </c>
      <c r="B10">
        <v>1</v>
      </c>
      <c r="C10">
        <v>1</v>
      </c>
      <c r="D10">
        <v>1</v>
      </c>
    </row>
    <row r="12" spans="1:10" x14ac:dyDescent="0.2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119</v>
      </c>
      <c r="B13">
        <v>0.1</v>
      </c>
      <c r="C13">
        <v>0.1</v>
      </c>
      <c r="D13">
        <v>1</v>
      </c>
    </row>
    <row r="14" spans="1:10" x14ac:dyDescent="0.2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2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145</v>
      </c>
      <c r="B1">
        <v>3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85</v>
      </c>
      <c r="C4" t="s">
        <v>82</v>
      </c>
    </row>
    <row r="6" spans="1:3" x14ac:dyDescent="0.25">
      <c r="A6" t="s">
        <v>146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1E-3</v>
      </c>
      <c r="C13">
        <v>1E-3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85</v>
      </c>
      <c r="C16" t="s">
        <v>82</v>
      </c>
    </row>
    <row r="17" spans="1:3" x14ac:dyDescent="0.25">
      <c r="A17" t="s">
        <v>81</v>
      </c>
      <c r="B17">
        <v>0</v>
      </c>
      <c r="C17">
        <v>0</v>
      </c>
    </row>
    <row r="18" spans="1:3" x14ac:dyDescent="0.25">
      <c r="A18" t="s">
        <v>82</v>
      </c>
      <c r="B18">
        <v>0</v>
      </c>
      <c r="C18">
        <v>0</v>
      </c>
    </row>
    <row r="20" spans="1:3" x14ac:dyDescent="0.25">
      <c r="A20" t="s">
        <v>7</v>
      </c>
      <c r="B20" t="s">
        <v>85</v>
      </c>
      <c r="C20" t="s">
        <v>82</v>
      </c>
    </row>
    <row r="21" spans="1:3" x14ac:dyDescent="0.25">
      <c r="A21" t="s">
        <v>81</v>
      </c>
      <c r="B21">
        <v>0</v>
      </c>
      <c r="C21">
        <v>0</v>
      </c>
    </row>
    <row r="22" spans="1:3" x14ac:dyDescent="0.25">
      <c r="A22" t="s">
        <v>82</v>
      </c>
      <c r="B22">
        <v>0</v>
      </c>
      <c r="C22">
        <v>0</v>
      </c>
    </row>
    <row r="24" spans="1:3" x14ac:dyDescent="0.25">
      <c r="A24" t="s">
        <v>8</v>
      </c>
      <c r="B24" t="s">
        <v>85</v>
      </c>
      <c r="C24" t="s">
        <v>82</v>
      </c>
    </row>
    <row r="25" spans="1:3" x14ac:dyDescent="0.25">
      <c r="A25" t="s">
        <v>81</v>
      </c>
      <c r="B25">
        <v>0</v>
      </c>
      <c r="C25">
        <v>0</v>
      </c>
    </row>
    <row r="26" spans="1:3" x14ac:dyDescent="0.25">
      <c r="A26" t="s">
        <v>82</v>
      </c>
      <c r="B26">
        <v>0</v>
      </c>
      <c r="C26">
        <v>0</v>
      </c>
    </row>
    <row r="28" spans="1:3" x14ac:dyDescent="0.25">
      <c r="A28" t="s">
        <v>9</v>
      </c>
      <c r="B28" t="s">
        <v>85</v>
      </c>
      <c r="C28" t="s">
        <v>82</v>
      </c>
    </row>
    <row r="29" spans="1:3" x14ac:dyDescent="0.25">
      <c r="A29" t="s">
        <v>10</v>
      </c>
      <c r="B29">
        <v>1</v>
      </c>
      <c r="C29">
        <v>1</v>
      </c>
    </row>
    <row r="30" spans="1:3" x14ac:dyDescent="0.25">
      <c r="A30" t="s">
        <v>11</v>
      </c>
      <c r="B30">
        <v>0</v>
      </c>
      <c r="C30">
        <v>0</v>
      </c>
    </row>
    <row r="31" spans="1:3" x14ac:dyDescent="0.2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5" x14ac:dyDescent="0.25"/>
  <cols>
    <col min="1" max="1" width="11.1406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2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25">
      <c r="J5" s="1"/>
      <c r="K5" s="1"/>
      <c r="L5" s="1"/>
    </row>
    <row r="6" spans="1:12" x14ac:dyDescent="0.2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2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2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2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2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2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2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25">
      <c r="J17" s="1"/>
      <c r="K17" s="1"/>
    </row>
    <row r="18" spans="1:13" x14ac:dyDescent="0.2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2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2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2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2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2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2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2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2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2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2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2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2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2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2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topLeftCell="A7" workbookViewId="0">
      <selection activeCell="A24" sqref="A24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2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2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2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2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2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2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2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2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2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2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2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2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2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2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2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2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topLeftCell="A16" workbookViewId="0">
      <selection activeCell="H14" sqref="H14"/>
    </sheetView>
  </sheetViews>
  <sheetFormatPr defaultRowHeight="15" x14ac:dyDescent="0.25"/>
  <cols>
    <col min="1" max="1" width="11.140625" bestFit="1" customWidth="1"/>
  </cols>
  <sheetData>
    <row r="1" spans="1:13" x14ac:dyDescent="0.25">
      <c r="A1" t="s">
        <v>122</v>
      </c>
      <c r="B1">
        <v>1</v>
      </c>
    </row>
    <row r="3" spans="1:13" x14ac:dyDescent="0.2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2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2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2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2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2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2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2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2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2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2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2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2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2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25">
      <c r="B31" s="3"/>
      <c r="C31" s="3"/>
      <c r="D31" s="3"/>
      <c r="E31" s="3"/>
      <c r="F31" s="3"/>
      <c r="G31" s="3"/>
      <c r="H31" s="3"/>
    </row>
    <row r="32" spans="1:13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4" spans="2:8" x14ac:dyDescent="0.25">
      <c r="B34" s="3"/>
      <c r="C34" s="3"/>
      <c r="D34" s="3"/>
      <c r="E34" s="3"/>
      <c r="F34" s="3"/>
      <c r="G34" s="3"/>
      <c r="H34" s="3"/>
    </row>
    <row r="35" spans="2:8" x14ac:dyDescent="0.25">
      <c r="B35" s="3"/>
      <c r="C35" s="3"/>
      <c r="D35" s="3"/>
      <c r="E35" s="3"/>
      <c r="F35" s="3"/>
      <c r="G35" s="3"/>
      <c r="H35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3" spans="2:8" x14ac:dyDescent="0.25">
      <c r="B43" s="3"/>
      <c r="C43" s="3"/>
      <c r="D43" s="3"/>
      <c r="E43" s="3"/>
      <c r="F43" s="3"/>
      <c r="G43" s="3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0</v>
      </c>
      <c r="C3" t="s">
        <v>0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147</v>
      </c>
      <c r="B6">
        <v>1</v>
      </c>
      <c r="C6">
        <v>0</v>
      </c>
    </row>
    <row r="7" spans="1:3" x14ac:dyDescent="0.25">
      <c r="A7" t="s">
        <v>148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23</v>
      </c>
      <c r="C16" t="s">
        <v>24</v>
      </c>
    </row>
    <row r="17" spans="1:3" x14ac:dyDescent="0.25">
      <c r="A17" t="s">
        <v>23</v>
      </c>
      <c r="B17">
        <v>0</v>
      </c>
      <c r="C17" s="2">
        <v>700</v>
      </c>
    </row>
    <row r="18" spans="1:3" x14ac:dyDescent="0.2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5" x14ac:dyDescent="0.25"/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2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2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2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2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5" x14ac:dyDescent="0.25"/>
  <cols>
    <col min="1" max="1" width="10.425781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2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2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2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2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2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2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2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2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2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2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2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2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2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2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45</v>
      </c>
      <c r="C3" t="s">
        <v>45</v>
      </c>
      <c r="D3" t="s">
        <v>45</v>
      </c>
    </row>
    <row r="4" spans="1:4" x14ac:dyDescent="0.25">
      <c r="A4" t="s">
        <v>5</v>
      </c>
      <c r="B4" t="s">
        <v>46</v>
      </c>
      <c r="C4" t="s">
        <v>29</v>
      </c>
      <c r="D4" t="s">
        <v>22</v>
      </c>
    </row>
    <row r="6" spans="1:4" x14ac:dyDescent="0.25">
      <c r="A6" t="s">
        <v>158</v>
      </c>
      <c r="B6">
        <v>0</v>
      </c>
      <c r="C6">
        <v>1</v>
      </c>
      <c r="D6">
        <v>0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76</v>
      </c>
      <c r="C17" t="s">
        <v>78</v>
      </c>
      <c r="D17" t="s">
        <v>77</v>
      </c>
    </row>
    <row r="18" spans="1:4" x14ac:dyDescent="0.25">
      <c r="A18" t="s">
        <v>76</v>
      </c>
      <c r="B18">
        <v>0</v>
      </c>
      <c r="C18" s="2">
        <v>3100</v>
      </c>
      <c r="D18" s="2">
        <v>25100</v>
      </c>
    </row>
    <row r="19" spans="1:4" x14ac:dyDescent="0.25">
      <c r="A19" t="s">
        <v>78</v>
      </c>
      <c r="B19" s="2">
        <v>3100</v>
      </c>
      <c r="C19">
        <v>0</v>
      </c>
      <c r="D19" s="2">
        <v>40000</v>
      </c>
    </row>
    <row r="20" spans="1:4" x14ac:dyDescent="0.25">
      <c r="A20" t="s">
        <v>77</v>
      </c>
      <c r="B20" s="2">
        <v>25100</v>
      </c>
      <c r="C20" s="2">
        <v>40000</v>
      </c>
      <c r="D20">
        <v>0</v>
      </c>
    </row>
    <row r="22" spans="1:4" x14ac:dyDescent="0.25">
      <c r="A22" t="s">
        <v>7</v>
      </c>
      <c r="B22" t="s">
        <v>76</v>
      </c>
      <c r="C22" t="s">
        <v>78</v>
      </c>
      <c r="D22" t="s">
        <v>77</v>
      </c>
    </row>
    <row r="23" spans="1:4" x14ac:dyDescent="0.25">
      <c r="A23" t="s">
        <v>76</v>
      </c>
      <c r="B23">
        <v>0</v>
      </c>
      <c r="C23">
        <v>0</v>
      </c>
      <c r="D23">
        <v>-10.8</v>
      </c>
    </row>
    <row r="24" spans="1:4" x14ac:dyDescent="0.25">
      <c r="A24" t="s">
        <v>78</v>
      </c>
      <c r="B24">
        <v>0</v>
      </c>
      <c r="C24">
        <v>0</v>
      </c>
      <c r="D24">
        <v>0</v>
      </c>
    </row>
    <row r="25" spans="1:4" x14ac:dyDescent="0.25">
      <c r="A25" t="s">
        <v>77</v>
      </c>
      <c r="B25">
        <v>-10.8</v>
      </c>
      <c r="C25">
        <v>0</v>
      </c>
      <c r="D25">
        <v>0</v>
      </c>
    </row>
    <row r="27" spans="1:4" x14ac:dyDescent="0.25">
      <c r="A27" t="s">
        <v>8</v>
      </c>
      <c r="B27" t="s">
        <v>76</v>
      </c>
      <c r="C27" t="s">
        <v>78</v>
      </c>
      <c r="D27" t="s">
        <v>77</v>
      </c>
    </row>
    <row r="28" spans="1:4" x14ac:dyDescent="0.25">
      <c r="A28" t="s">
        <v>76</v>
      </c>
      <c r="B28">
        <v>0</v>
      </c>
      <c r="C28">
        <v>0</v>
      </c>
      <c r="D28" s="2">
        <v>343</v>
      </c>
    </row>
    <row r="29" spans="1:4" x14ac:dyDescent="0.25">
      <c r="A29" t="s">
        <v>78</v>
      </c>
      <c r="B29">
        <v>0</v>
      </c>
      <c r="C29">
        <v>0</v>
      </c>
      <c r="D29">
        <v>0</v>
      </c>
    </row>
    <row r="30" spans="1:4" x14ac:dyDescent="0.25">
      <c r="A30" t="s">
        <v>77</v>
      </c>
      <c r="B30" s="2">
        <v>343</v>
      </c>
      <c r="C30">
        <v>0</v>
      </c>
      <c r="D30">
        <v>0</v>
      </c>
    </row>
    <row r="32" spans="1:4" x14ac:dyDescent="0.25">
      <c r="A32" t="s">
        <v>9</v>
      </c>
      <c r="B32" t="s">
        <v>76</v>
      </c>
      <c r="C32" t="s">
        <v>78</v>
      </c>
      <c r="D32" t="s">
        <v>77</v>
      </c>
    </row>
    <row r="33" spans="1:4" x14ac:dyDescent="0.25">
      <c r="A33" t="s">
        <v>10</v>
      </c>
      <c r="B33">
        <v>0.64300000000000002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3B4D-DBF5-4BEE-9E07-2025E4174D4D}">
  <dimension ref="A1:E16"/>
  <sheetViews>
    <sheetView tabSelected="1" workbookViewId="0">
      <selection activeCell="D16" sqref="D16"/>
    </sheetView>
  </sheetViews>
  <sheetFormatPr defaultRowHeight="15" x14ac:dyDescent="0.25"/>
  <cols>
    <col min="1" max="1" width="12.5703125" bestFit="1" customWidth="1"/>
  </cols>
  <sheetData>
    <row r="1" spans="1:5" x14ac:dyDescent="0.25">
      <c r="A1" t="s">
        <v>145</v>
      </c>
      <c r="B1">
        <v>1</v>
      </c>
    </row>
    <row r="3" spans="1:5" x14ac:dyDescent="0.25">
      <c r="A3" t="s">
        <v>121</v>
      </c>
      <c r="B3" t="s">
        <v>69</v>
      </c>
      <c r="C3" t="s">
        <v>69</v>
      </c>
      <c r="D3" t="s">
        <v>69</v>
      </c>
      <c r="E3" t="s">
        <v>69</v>
      </c>
    </row>
    <row r="4" spans="1:5" x14ac:dyDescent="0.25">
      <c r="A4" t="s">
        <v>5</v>
      </c>
      <c r="B4" t="s">
        <v>231</v>
      </c>
      <c r="C4" t="s">
        <v>232</v>
      </c>
      <c r="D4" t="s">
        <v>233</v>
      </c>
      <c r="E4" t="s">
        <v>82</v>
      </c>
    </row>
    <row r="6" spans="1:5" x14ac:dyDescent="0.25">
      <c r="A6" t="s">
        <v>236</v>
      </c>
      <c r="B6">
        <v>1</v>
      </c>
      <c r="C6">
        <v>0</v>
      </c>
      <c r="D6">
        <v>0</v>
      </c>
      <c r="E6">
        <v>0</v>
      </c>
    </row>
    <row r="7" spans="1:5" x14ac:dyDescent="0.25">
      <c r="A7" t="s">
        <v>237</v>
      </c>
      <c r="B7">
        <v>0</v>
      </c>
      <c r="C7">
        <v>1</v>
      </c>
      <c r="D7">
        <v>0</v>
      </c>
      <c r="E7">
        <v>0</v>
      </c>
    </row>
    <row r="8" spans="1:5" x14ac:dyDescent="0.25">
      <c r="A8" t="s">
        <v>234</v>
      </c>
      <c r="B8">
        <v>0</v>
      </c>
      <c r="C8">
        <v>0</v>
      </c>
      <c r="D8">
        <v>1</v>
      </c>
      <c r="E8">
        <v>0</v>
      </c>
    </row>
    <row r="9" spans="1:5" x14ac:dyDescent="0.25">
      <c r="A9" t="s">
        <v>128</v>
      </c>
      <c r="B9">
        <v>0</v>
      </c>
      <c r="C9">
        <v>0</v>
      </c>
      <c r="D9">
        <v>0</v>
      </c>
      <c r="E9">
        <v>1</v>
      </c>
    </row>
    <row r="11" spans="1:5" x14ac:dyDescent="0.25">
      <c r="A11" t="s">
        <v>123</v>
      </c>
      <c r="B11">
        <v>1</v>
      </c>
      <c r="C11">
        <v>1</v>
      </c>
      <c r="D11">
        <v>1</v>
      </c>
      <c r="E11">
        <v>1</v>
      </c>
    </row>
    <row r="13" spans="1:5" x14ac:dyDescent="0.25">
      <c r="A13" t="s">
        <v>118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119</v>
      </c>
      <c r="B14">
        <v>1</v>
      </c>
      <c r="C14">
        <v>1</v>
      </c>
      <c r="D14">
        <v>0.1</v>
      </c>
      <c r="E14">
        <v>1</v>
      </c>
    </row>
    <row r="15" spans="1:5" x14ac:dyDescent="0.25">
      <c r="A15" t="s">
        <v>120</v>
      </c>
      <c r="B15">
        <f>1/15</f>
        <v>6.6666666666666666E-2</v>
      </c>
      <c r="C15">
        <f>1/15</f>
        <v>6.6666666666666666E-2</v>
      </c>
      <c r="D15">
        <f>1/150</f>
        <v>6.6666666666666671E-3</v>
      </c>
      <c r="E15">
        <f>1/15</f>
        <v>6.6666666666666666E-2</v>
      </c>
    </row>
    <row r="16" spans="1:5" x14ac:dyDescent="0.25">
      <c r="A16" t="s">
        <v>133</v>
      </c>
      <c r="B16">
        <v>0</v>
      </c>
      <c r="C16">
        <v>0</v>
      </c>
      <c r="D16">
        <v>1</v>
      </c>
      <c r="E1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topLeftCell="A13" workbookViewId="0">
      <selection activeCell="A36" sqref="A36:E39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2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25">
      <c r="J5" s="1"/>
      <c r="K5" s="1"/>
    </row>
    <row r="6" spans="1:11" x14ac:dyDescent="0.2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2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2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2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2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2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2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2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2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2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2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2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2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2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2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2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2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2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2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2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opLeftCell="A10" workbookViewId="0">
      <selection activeCell="B16" sqref="B16"/>
    </sheetView>
  </sheetViews>
  <sheetFormatPr defaultRowHeight="15" x14ac:dyDescent="0.25"/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2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2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2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2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2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2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2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2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119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H19" s="1"/>
    </row>
    <row r="20" spans="1:12" x14ac:dyDescent="0.2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2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2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2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2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2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2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25">
      <c r="H27" s="1"/>
    </row>
    <row r="28" spans="1:12" x14ac:dyDescent="0.25">
      <c r="H28" s="1"/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171</v>
      </c>
      <c r="B6">
        <v>0</v>
      </c>
      <c r="C6">
        <v>0</v>
      </c>
      <c r="D6">
        <v>4</v>
      </c>
    </row>
    <row r="7" spans="1:4" x14ac:dyDescent="0.25">
      <c r="A7" t="s">
        <v>172</v>
      </c>
      <c r="B7">
        <v>0</v>
      </c>
      <c r="C7">
        <v>4</v>
      </c>
      <c r="D7">
        <v>0</v>
      </c>
    </row>
    <row r="8" spans="1:4" ht="12.95" customHeight="1" x14ac:dyDescent="0.25">
      <c r="A8" t="s">
        <v>173</v>
      </c>
      <c r="B8">
        <v>4</v>
      </c>
      <c r="C8">
        <v>0</v>
      </c>
      <c r="D8">
        <v>0</v>
      </c>
    </row>
    <row r="10" spans="1:4" x14ac:dyDescent="0.25">
      <c r="A10" t="s">
        <v>123</v>
      </c>
      <c r="B10">
        <v>4</v>
      </c>
      <c r="C10">
        <v>4</v>
      </c>
      <c r="D10">
        <v>4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61</v>
      </c>
      <c r="C17" t="s">
        <v>62</v>
      </c>
      <c r="D17" t="s">
        <v>63</v>
      </c>
    </row>
    <row r="18" spans="1:4" x14ac:dyDescent="0.25">
      <c r="A18" t="s">
        <v>61</v>
      </c>
      <c r="B18">
        <v>0</v>
      </c>
      <c r="C18" s="2">
        <v>-8000</v>
      </c>
      <c r="D18">
        <v>0</v>
      </c>
    </row>
    <row r="19" spans="1:4" x14ac:dyDescent="0.25">
      <c r="A19" t="s">
        <v>62</v>
      </c>
      <c r="B19" s="2">
        <v>-8000</v>
      </c>
      <c r="C19">
        <v>0</v>
      </c>
      <c r="D19">
        <v>0</v>
      </c>
    </row>
    <row r="20" spans="1:4" x14ac:dyDescent="0.2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174</v>
      </c>
      <c r="B6">
        <v>0</v>
      </c>
      <c r="C6">
        <v>0</v>
      </c>
      <c r="D6">
        <v>1</v>
      </c>
    </row>
    <row r="7" spans="1:4" x14ac:dyDescent="0.25">
      <c r="A7" t="s">
        <v>175</v>
      </c>
      <c r="B7">
        <v>0</v>
      </c>
      <c r="C7">
        <v>1</v>
      </c>
      <c r="D7">
        <v>0</v>
      </c>
    </row>
    <row r="8" spans="1:4" x14ac:dyDescent="0.25">
      <c r="A8" t="s">
        <v>176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64</v>
      </c>
      <c r="C17" t="s">
        <v>65</v>
      </c>
      <c r="D17" t="s">
        <v>66</v>
      </c>
    </row>
    <row r="18" spans="1:4" x14ac:dyDescent="0.25">
      <c r="A18" t="s">
        <v>64</v>
      </c>
      <c r="B18">
        <v>0</v>
      </c>
      <c r="C18" s="2">
        <v>1000</v>
      </c>
      <c r="D18">
        <v>0</v>
      </c>
    </row>
    <row r="19" spans="1:4" x14ac:dyDescent="0.25">
      <c r="A19" t="s">
        <v>65</v>
      </c>
      <c r="B19" s="2">
        <v>1000</v>
      </c>
      <c r="C19">
        <v>0</v>
      </c>
      <c r="D19">
        <v>0</v>
      </c>
    </row>
    <row r="20" spans="1:4" x14ac:dyDescent="0.2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2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2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2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2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2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25">
      <c r="J5" s="1"/>
    </row>
    <row r="6" spans="1:11" x14ac:dyDescent="0.2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184</v>
      </c>
      <c r="B6">
        <v>1</v>
      </c>
      <c r="C6">
        <v>0</v>
      </c>
    </row>
    <row r="7" spans="1:3" x14ac:dyDescent="0.25">
      <c r="A7" t="s">
        <v>185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5" x14ac:dyDescent="0.25"/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25">
      <c r="I5" s="1"/>
    </row>
    <row r="6" spans="1:9" x14ac:dyDescent="0.2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sqref="A1:C18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189</v>
      </c>
      <c r="B6">
        <v>1</v>
      </c>
      <c r="C6">
        <v>0</v>
      </c>
    </row>
    <row r="7" spans="1:3" x14ac:dyDescent="0.25">
      <c r="A7" t="s">
        <v>190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79</v>
      </c>
      <c r="C16" t="s">
        <v>80</v>
      </c>
    </row>
    <row r="17" spans="1:3" x14ac:dyDescent="0.25">
      <c r="A17" t="s">
        <v>79</v>
      </c>
      <c r="B17">
        <v>0</v>
      </c>
      <c r="C17" s="2">
        <v>4000</v>
      </c>
    </row>
    <row r="18" spans="1:3" x14ac:dyDescent="0.2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191</v>
      </c>
      <c r="B6">
        <v>1</v>
      </c>
      <c r="C6">
        <v>0</v>
      </c>
    </row>
    <row r="7" spans="1:3" x14ac:dyDescent="0.25">
      <c r="A7" t="s">
        <v>192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83</v>
      </c>
      <c r="C16" t="s">
        <v>84</v>
      </c>
    </row>
    <row r="17" spans="1:3" x14ac:dyDescent="0.25">
      <c r="A17" t="s">
        <v>83</v>
      </c>
      <c r="B17">
        <v>0</v>
      </c>
      <c r="C17" s="2">
        <v>3000</v>
      </c>
    </row>
    <row r="18" spans="1:3" x14ac:dyDescent="0.2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DCE1-FC10-453A-8F90-83C574607817}">
  <dimension ref="A1:J18"/>
  <sheetViews>
    <sheetView workbookViewId="0">
      <selection activeCell="A8" sqref="A8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235</v>
      </c>
      <c r="C4" t="s">
        <v>82</v>
      </c>
    </row>
    <row r="6" spans="1:9" x14ac:dyDescent="0.25">
      <c r="A6" t="s">
        <v>234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1</v>
      </c>
      <c r="C12">
        <v>1</v>
      </c>
    </row>
    <row r="13" spans="1:9" x14ac:dyDescent="0.25">
      <c r="A13" t="s">
        <v>120</v>
      </c>
      <c r="B13">
        <v>1E-3</v>
      </c>
      <c r="C13">
        <v>1E-3</v>
      </c>
    </row>
    <row r="14" spans="1:9" x14ac:dyDescent="0.25">
      <c r="A14" t="s">
        <v>133</v>
      </c>
      <c r="B14">
        <v>1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5" x14ac:dyDescent="0.25"/>
  <cols>
    <col min="2" max="5" width="9" bestFit="1" customWidth="1"/>
    <col min="6" max="9" width="8.8554687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2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25"/>
    <row r="6" spans="1:11" x14ac:dyDescent="0.2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2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2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2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2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2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2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2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2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2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2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2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2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2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2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2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2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2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2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2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5" x14ac:dyDescent="0.25"/>
  <sheetData>
    <row r="1" spans="1:5" x14ac:dyDescent="0.25">
      <c r="A1" t="s">
        <v>122</v>
      </c>
      <c r="B1">
        <v>1</v>
      </c>
    </row>
    <row r="3" spans="1:5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2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2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2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2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2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2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25">
      <c r="A19" t="s">
        <v>101</v>
      </c>
      <c r="B19" s="2">
        <v>15400</v>
      </c>
      <c r="C19">
        <v>0</v>
      </c>
      <c r="D19" s="2">
        <v>3000</v>
      </c>
    </row>
    <row r="20" spans="1:5" x14ac:dyDescent="0.2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M29" sqref="M28:M29"/>
    </sheetView>
  </sheetViews>
  <sheetFormatPr defaultRowHeight="15" x14ac:dyDescent="0.25"/>
  <sheetData>
    <row r="1" spans="1:7" x14ac:dyDescent="0.25">
      <c r="A1" t="s">
        <v>122</v>
      </c>
      <c r="B1">
        <v>1</v>
      </c>
    </row>
    <row r="3" spans="1:7" x14ac:dyDescent="0.2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2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2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2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6</v>
      </c>
      <c r="B17" t="s">
        <v>103</v>
      </c>
      <c r="C17" t="s">
        <v>104</v>
      </c>
      <c r="D17" t="s">
        <v>105</v>
      </c>
    </row>
    <row r="18" spans="1:4" x14ac:dyDescent="0.25">
      <c r="A18" t="s">
        <v>103</v>
      </c>
      <c r="B18">
        <v>0</v>
      </c>
      <c r="C18" s="2">
        <v>15600</v>
      </c>
      <c r="D18" s="2">
        <v>26600</v>
      </c>
    </row>
    <row r="19" spans="1:4" x14ac:dyDescent="0.25">
      <c r="A19" t="s">
        <v>104</v>
      </c>
      <c r="B19" s="2">
        <v>15600</v>
      </c>
      <c r="C19">
        <v>0</v>
      </c>
      <c r="D19" s="2">
        <v>11000</v>
      </c>
    </row>
    <row r="20" spans="1:4" x14ac:dyDescent="0.25">
      <c r="A20" t="s">
        <v>106</v>
      </c>
      <c r="B20" s="2">
        <v>26600</v>
      </c>
      <c r="C20" s="2">
        <v>11000</v>
      </c>
      <c r="D20">
        <v>0</v>
      </c>
    </row>
    <row r="22" spans="1:4" x14ac:dyDescent="0.25">
      <c r="A22" t="s">
        <v>8</v>
      </c>
      <c r="B22" t="s">
        <v>103</v>
      </c>
      <c r="C22" t="s">
        <v>104</v>
      </c>
      <c r="D22" t="s">
        <v>106</v>
      </c>
    </row>
    <row r="23" spans="1:4" x14ac:dyDescent="0.25">
      <c r="A23" t="s">
        <v>103</v>
      </c>
      <c r="B23">
        <v>0</v>
      </c>
      <c r="C23">
        <v>0</v>
      </c>
      <c r="D23" s="2">
        <v>0</v>
      </c>
    </row>
    <row r="24" spans="1:4" x14ac:dyDescent="0.25">
      <c r="A24" t="s">
        <v>104</v>
      </c>
      <c r="B24">
        <v>0</v>
      </c>
      <c r="C24">
        <v>0</v>
      </c>
      <c r="D24">
        <v>0</v>
      </c>
    </row>
    <row r="25" spans="1:4" x14ac:dyDescent="0.2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705E-B507-46E8-8605-FAA28F99A6BF}">
  <dimension ref="A1:J36"/>
  <sheetViews>
    <sheetView topLeftCell="A10" workbookViewId="0">
      <selection activeCell="E36" sqref="E36"/>
    </sheetView>
  </sheetViews>
  <sheetFormatPr defaultRowHeight="15" x14ac:dyDescent="0.25"/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219</v>
      </c>
      <c r="F3" t="s">
        <v>219</v>
      </c>
      <c r="G3" t="s">
        <v>219</v>
      </c>
      <c r="H3" t="s">
        <v>220</v>
      </c>
      <c r="I3" t="s">
        <v>220</v>
      </c>
      <c r="J3" t="s">
        <v>220</v>
      </c>
    </row>
    <row r="4" spans="1:10" x14ac:dyDescent="0.25">
      <c r="A4" t="s">
        <v>5</v>
      </c>
      <c r="B4" t="s">
        <v>22</v>
      </c>
      <c r="C4" t="s">
        <v>2</v>
      </c>
      <c r="D4" t="s">
        <v>3</v>
      </c>
      <c r="E4" t="s">
        <v>22</v>
      </c>
      <c r="F4" t="s">
        <v>2</v>
      </c>
      <c r="G4" t="s">
        <v>3</v>
      </c>
      <c r="H4" t="s">
        <v>22</v>
      </c>
      <c r="I4" t="s">
        <v>2</v>
      </c>
      <c r="J4" t="s">
        <v>3</v>
      </c>
    </row>
    <row r="6" spans="1:10" x14ac:dyDescent="0.25">
      <c r="A6" t="s">
        <v>221</v>
      </c>
      <c r="B6">
        <v>0.5</v>
      </c>
      <c r="C6">
        <v>0</v>
      </c>
      <c r="D6">
        <v>0</v>
      </c>
      <c r="E6">
        <v>0.25</v>
      </c>
      <c r="F6">
        <v>0</v>
      </c>
      <c r="G6">
        <v>0</v>
      </c>
      <c r="H6">
        <v>0.25</v>
      </c>
      <c r="I6">
        <v>0</v>
      </c>
      <c r="J6">
        <v>0</v>
      </c>
    </row>
    <row r="7" spans="1:10" x14ac:dyDescent="0.25">
      <c r="A7" t="s">
        <v>222</v>
      </c>
      <c r="B7">
        <v>0.5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0.25</v>
      </c>
      <c r="J7">
        <v>0</v>
      </c>
    </row>
    <row r="8" spans="1:10" x14ac:dyDescent="0.25">
      <c r="A8" t="s">
        <v>189</v>
      </c>
      <c r="B8">
        <v>0</v>
      </c>
      <c r="C8">
        <v>0.5</v>
      </c>
      <c r="D8">
        <v>0</v>
      </c>
      <c r="E8">
        <v>0</v>
      </c>
      <c r="F8">
        <v>0.25</v>
      </c>
      <c r="G8">
        <v>0</v>
      </c>
      <c r="H8">
        <v>0</v>
      </c>
      <c r="I8">
        <v>0.25</v>
      </c>
      <c r="J8">
        <v>0</v>
      </c>
    </row>
    <row r="9" spans="1:10" x14ac:dyDescent="0.25">
      <c r="A9" t="s">
        <v>190</v>
      </c>
      <c r="B9">
        <v>0</v>
      </c>
      <c r="C9">
        <v>0</v>
      </c>
      <c r="D9">
        <v>0.5</v>
      </c>
      <c r="E9">
        <v>0</v>
      </c>
      <c r="F9">
        <v>0</v>
      </c>
      <c r="G9">
        <v>0.25</v>
      </c>
      <c r="H9">
        <v>0</v>
      </c>
      <c r="I9">
        <v>0</v>
      </c>
      <c r="J9">
        <v>0.25</v>
      </c>
    </row>
    <row r="10" spans="1:10" x14ac:dyDescent="0.25">
      <c r="A10" t="s">
        <v>223</v>
      </c>
      <c r="B10">
        <v>0.5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</v>
      </c>
      <c r="I10">
        <v>0.25</v>
      </c>
      <c r="J10">
        <v>0</v>
      </c>
    </row>
    <row r="12" spans="1:10" x14ac:dyDescent="0.25">
      <c r="A12" t="s">
        <v>123</v>
      </c>
      <c r="B12">
        <v>0.5</v>
      </c>
      <c r="C12">
        <v>0.5</v>
      </c>
      <c r="D12">
        <v>0.5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</row>
    <row r="17" spans="1:10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t="s">
        <v>6</v>
      </c>
      <c r="B19" t="s">
        <v>224</v>
      </c>
      <c r="C19" t="s">
        <v>225</v>
      </c>
      <c r="D19" t="s">
        <v>79</v>
      </c>
      <c r="E19" t="s">
        <v>80</v>
      </c>
      <c r="F19" t="s">
        <v>226</v>
      </c>
    </row>
    <row r="20" spans="1:10" x14ac:dyDescent="0.25">
      <c r="A20" t="s">
        <v>224</v>
      </c>
      <c r="B20">
        <v>0</v>
      </c>
      <c r="C20">
        <v>11200</v>
      </c>
      <c r="D20">
        <v>28000</v>
      </c>
      <c r="E20">
        <v>20503</v>
      </c>
      <c r="F20">
        <v>12730</v>
      </c>
    </row>
    <row r="21" spans="1:10" x14ac:dyDescent="0.25">
      <c r="A21" t="s">
        <v>225</v>
      </c>
      <c r="B21">
        <v>11200</v>
      </c>
      <c r="C21">
        <v>0</v>
      </c>
      <c r="D21">
        <v>14000</v>
      </c>
      <c r="E21">
        <v>51190</v>
      </c>
      <c r="F21">
        <v>-5000</v>
      </c>
    </row>
    <row r="22" spans="1:10" x14ac:dyDescent="0.25">
      <c r="A22" t="s">
        <v>79</v>
      </c>
      <c r="B22">
        <v>28000</v>
      </c>
      <c r="C22">
        <v>14000</v>
      </c>
      <c r="D22">
        <v>0</v>
      </c>
      <c r="E22">
        <v>10000</v>
      </c>
      <c r="F22">
        <v>30000</v>
      </c>
    </row>
    <row r="23" spans="1:10" x14ac:dyDescent="0.25">
      <c r="A23" t="s">
        <v>80</v>
      </c>
      <c r="B23">
        <v>20503</v>
      </c>
      <c r="C23">
        <v>51190</v>
      </c>
      <c r="D23">
        <v>10000</v>
      </c>
      <c r="E23">
        <v>0</v>
      </c>
      <c r="F23">
        <v>73650</v>
      </c>
    </row>
    <row r="24" spans="1:10" x14ac:dyDescent="0.25">
      <c r="A24" t="s">
        <v>226</v>
      </c>
      <c r="B24">
        <v>12730</v>
      </c>
      <c r="C24">
        <v>-5000</v>
      </c>
      <c r="D24">
        <v>30000</v>
      </c>
      <c r="E24">
        <v>73650</v>
      </c>
      <c r="F24">
        <v>0</v>
      </c>
    </row>
    <row r="26" spans="1:10" x14ac:dyDescent="0.25">
      <c r="A26" t="s">
        <v>7</v>
      </c>
      <c r="B26" t="s">
        <v>224</v>
      </c>
      <c r="C26" t="s">
        <v>225</v>
      </c>
      <c r="D26" t="s">
        <v>79</v>
      </c>
      <c r="E26" t="s">
        <v>80</v>
      </c>
      <c r="F26" t="s">
        <v>226</v>
      </c>
    </row>
    <row r="27" spans="1:10" x14ac:dyDescent="0.25">
      <c r="A27" t="s">
        <v>224</v>
      </c>
      <c r="B27">
        <v>0</v>
      </c>
      <c r="C27">
        <v>0</v>
      </c>
      <c r="D27">
        <v>0</v>
      </c>
      <c r="E27">
        <v>0</v>
      </c>
      <c r="F27">
        <v>-10</v>
      </c>
    </row>
    <row r="28" spans="1:10" x14ac:dyDescent="0.25">
      <c r="A28" t="s">
        <v>225</v>
      </c>
      <c r="B28">
        <v>0</v>
      </c>
      <c r="C28">
        <v>0</v>
      </c>
      <c r="D28">
        <v>0</v>
      </c>
      <c r="E28">
        <v>-30</v>
      </c>
      <c r="F28">
        <v>0</v>
      </c>
    </row>
    <row r="29" spans="1:10" x14ac:dyDescent="0.25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0" x14ac:dyDescent="0.25">
      <c r="A30" t="s">
        <v>80</v>
      </c>
      <c r="B30">
        <v>0</v>
      </c>
      <c r="C30">
        <v>-30</v>
      </c>
      <c r="D30">
        <v>0</v>
      </c>
      <c r="E30">
        <v>0</v>
      </c>
      <c r="F30">
        <v>-50</v>
      </c>
    </row>
    <row r="31" spans="1:10" x14ac:dyDescent="0.25">
      <c r="A31" t="s">
        <v>226</v>
      </c>
      <c r="B31">
        <v>-10</v>
      </c>
      <c r="C31">
        <v>0</v>
      </c>
      <c r="D31">
        <v>0</v>
      </c>
      <c r="E31">
        <v>-50</v>
      </c>
      <c r="F31">
        <v>0</v>
      </c>
    </row>
    <row r="33" spans="1:6" x14ac:dyDescent="0.25">
      <c r="A33" t="s">
        <v>9</v>
      </c>
      <c r="B33" t="s">
        <v>224</v>
      </c>
      <c r="C33" t="s">
        <v>225</v>
      </c>
      <c r="D33" t="s">
        <v>79</v>
      </c>
      <c r="E33" t="s">
        <v>80</v>
      </c>
      <c r="F33" t="s">
        <v>226</v>
      </c>
    </row>
    <row r="34" spans="1:6" x14ac:dyDescent="0.25">
      <c r="A34" t="s">
        <v>10</v>
      </c>
      <c r="B34">
        <v>0.25</v>
      </c>
      <c r="C34">
        <v>0.95</v>
      </c>
      <c r="D34">
        <v>1</v>
      </c>
      <c r="E34">
        <v>0.01</v>
      </c>
      <c r="F34">
        <v>1</v>
      </c>
    </row>
    <row r="35" spans="1:6" x14ac:dyDescent="0.25">
      <c r="A35" t="s">
        <v>11</v>
      </c>
      <c r="B35">
        <v>9.2900000000000003E-4</v>
      </c>
      <c r="C35">
        <v>0</v>
      </c>
      <c r="D35">
        <v>0</v>
      </c>
      <c r="E35">
        <v>6.6600000000000003E-4</v>
      </c>
      <c r="F35">
        <v>0</v>
      </c>
    </row>
    <row r="36" spans="1:6" x14ac:dyDescent="0.25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2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2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2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</row>
    <row r="4" spans="1:6" x14ac:dyDescent="0.25">
      <c r="A4" t="s">
        <v>5</v>
      </c>
      <c r="B4" t="s">
        <v>13</v>
      </c>
      <c r="C4" t="s">
        <v>3</v>
      </c>
      <c r="D4" t="s">
        <v>2</v>
      </c>
    </row>
    <row r="6" spans="1:6" x14ac:dyDescent="0.25">
      <c r="A6" t="s">
        <v>115</v>
      </c>
      <c r="B6" s="1">
        <v>0</v>
      </c>
      <c r="C6" s="1">
        <v>2</v>
      </c>
      <c r="D6" s="1">
        <v>0</v>
      </c>
    </row>
    <row r="7" spans="1:6" x14ac:dyDescent="0.25">
      <c r="A7" t="s">
        <v>116</v>
      </c>
      <c r="B7" s="1">
        <v>0</v>
      </c>
      <c r="C7" s="1">
        <v>0</v>
      </c>
      <c r="D7" s="1">
        <v>2</v>
      </c>
    </row>
    <row r="8" spans="1:6" x14ac:dyDescent="0.25">
      <c r="A8" t="s">
        <v>117</v>
      </c>
      <c r="B8" s="1">
        <v>2</v>
      </c>
      <c r="C8" s="1">
        <v>0</v>
      </c>
      <c r="D8" s="1">
        <v>0</v>
      </c>
    </row>
    <row r="10" spans="1:6" x14ac:dyDescent="0.2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25">
      <c r="E11" s="1"/>
      <c r="F11" s="1"/>
    </row>
    <row r="12" spans="1:6" x14ac:dyDescent="0.2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2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25">
      <c r="A15" t="s">
        <v>133</v>
      </c>
      <c r="B15">
        <v>0</v>
      </c>
      <c r="C15">
        <v>0</v>
      </c>
      <c r="D15">
        <v>0</v>
      </c>
    </row>
    <row r="16" spans="1:6" x14ac:dyDescent="0.25">
      <c r="E16" s="1"/>
      <c r="F16" s="1"/>
    </row>
    <row r="17" spans="1:4" x14ac:dyDescent="0.25">
      <c r="A17" t="s">
        <v>6</v>
      </c>
      <c r="B17" t="s">
        <v>115</v>
      </c>
      <c r="C17" t="s">
        <v>116</v>
      </c>
      <c r="D17" t="s">
        <v>117</v>
      </c>
    </row>
    <row r="18" spans="1:4" x14ac:dyDescent="0.25">
      <c r="A18" t="s">
        <v>115</v>
      </c>
      <c r="B18" s="1">
        <v>0</v>
      </c>
      <c r="C18" s="1">
        <v>8400</v>
      </c>
      <c r="D18">
        <v>0</v>
      </c>
    </row>
    <row r="19" spans="1:4" x14ac:dyDescent="0.25">
      <c r="A19" t="s">
        <v>116</v>
      </c>
      <c r="B19" s="1">
        <v>8400</v>
      </c>
      <c r="C19" s="1">
        <v>0</v>
      </c>
      <c r="D19">
        <v>0</v>
      </c>
    </row>
    <row r="20" spans="1:4" x14ac:dyDescent="0.25">
      <c r="A20" t="s">
        <v>117</v>
      </c>
      <c r="B20">
        <v>0</v>
      </c>
      <c r="C20">
        <v>0</v>
      </c>
      <c r="D20">
        <v>0</v>
      </c>
    </row>
    <row r="22" spans="1:4" x14ac:dyDescent="0.25">
      <c r="A22" t="s">
        <v>7</v>
      </c>
      <c r="B22" t="s">
        <v>115</v>
      </c>
      <c r="C22" t="s">
        <v>116</v>
      </c>
      <c r="D22" t="s">
        <v>117</v>
      </c>
    </row>
    <row r="23" spans="1:4" x14ac:dyDescent="0.25">
      <c r="A23" t="s">
        <v>115</v>
      </c>
      <c r="B23">
        <v>0</v>
      </c>
      <c r="C23">
        <v>0</v>
      </c>
      <c r="D23">
        <v>0</v>
      </c>
    </row>
    <row r="24" spans="1:4" x14ac:dyDescent="0.25">
      <c r="A24" t="s">
        <v>116</v>
      </c>
      <c r="B24">
        <v>0</v>
      </c>
      <c r="C24">
        <v>0</v>
      </c>
      <c r="D24">
        <v>0</v>
      </c>
    </row>
    <row r="25" spans="1:4" x14ac:dyDescent="0.25">
      <c r="A25" t="s">
        <v>117</v>
      </c>
      <c r="B25">
        <v>0</v>
      </c>
      <c r="C25">
        <v>0</v>
      </c>
      <c r="D25">
        <v>0</v>
      </c>
    </row>
    <row r="27" spans="1:4" x14ac:dyDescent="0.25">
      <c r="A27" t="s">
        <v>8</v>
      </c>
      <c r="B27" t="s">
        <v>115</v>
      </c>
      <c r="C27" t="s">
        <v>116</v>
      </c>
      <c r="D27" t="s">
        <v>117</v>
      </c>
    </row>
    <row r="28" spans="1:4" x14ac:dyDescent="0.25">
      <c r="A28" t="s">
        <v>115</v>
      </c>
      <c r="B28">
        <v>0</v>
      </c>
      <c r="C28">
        <v>0</v>
      </c>
      <c r="D28">
        <v>0</v>
      </c>
    </row>
    <row r="29" spans="1:4" x14ac:dyDescent="0.25">
      <c r="A29" t="s">
        <v>116</v>
      </c>
      <c r="B29">
        <v>0</v>
      </c>
      <c r="C29">
        <v>0</v>
      </c>
      <c r="D29">
        <v>0</v>
      </c>
    </row>
    <row r="30" spans="1:4" x14ac:dyDescent="0.25">
      <c r="A30" t="s">
        <v>117</v>
      </c>
      <c r="B30">
        <v>0</v>
      </c>
      <c r="C30">
        <v>0</v>
      </c>
      <c r="D30">
        <v>0</v>
      </c>
    </row>
    <row r="32" spans="1:4" x14ac:dyDescent="0.25">
      <c r="A32" t="s">
        <v>9</v>
      </c>
      <c r="B32" t="s">
        <v>115</v>
      </c>
      <c r="C32" t="s">
        <v>116</v>
      </c>
      <c r="D32" t="s">
        <v>117</v>
      </c>
    </row>
    <row r="33" spans="1:4" x14ac:dyDescent="0.25">
      <c r="A33" t="s">
        <v>10</v>
      </c>
      <c r="B33">
        <v>1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110</v>
      </c>
      <c r="C4" t="s">
        <v>82</v>
      </c>
    </row>
    <row r="6" spans="1:9" x14ac:dyDescent="0.25">
      <c r="A6" t="s">
        <v>211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0.1</v>
      </c>
      <c r="C12">
        <v>1</v>
      </c>
    </row>
    <row r="13" spans="1:9" x14ac:dyDescent="0.25">
      <c r="A13" t="s">
        <v>120</v>
      </c>
      <c r="B13">
        <v>1E-3</v>
      </c>
      <c r="C13">
        <f>1/90</f>
        <v>1.1111111111111112E-2</v>
      </c>
    </row>
    <row r="14" spans="1:9" x14ac:dyDescent="0.25">
      <c r="A14" t="s">
        <v>133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5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2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2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2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2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25">
      <c r="J24" s="1"/>
      <c r="K24" s="1"/>
    </row>
    <row r="25" spans="1:11" x14ac:dyDescent="0.25">
      <c r="J25" s="1"/>
      <c r="K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110</v>
      </c>
      <c r="C4" t="s">
        <v>213</v>
      </c>
      <c r="D4" t="s">
        <v>82</v>
      </c>
    </row>
    <row r="6" spans="1:10" x14ac:dyDescent="0.25">
      <c r="A6" t="s">
        <v>203</v>
      </c>
      <c r="B6">
        <v>1</v>
      </c>
      <c r="C6">
        <v>0</v>
      </c>
      <c r="D6">
        <v>0</v>
      </c>
    </row>
    <row r="7" spans="1:10" x14ac:dyDescent="0.25">
      <c r="A7" t="s">
        <v>212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2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25">
      <c r="H11" s="1"/>
      <c r="I11" s="1"/>
      <c r="J11" s="1"/>
    </row>
    <row r="12" spans="1:10" x14ac:dyDescent="0.25">
      <c r="A12" t="s">
        <v>118</v>
      </c>
      <c r="B12">
        <v>0</v>
      </c>
      <c r="C12">
        <v>0</v>
      </c>
      <c r="D12">
        <v>0</v>
      </c>
    </row>
    <row r="13" spans="1:10" x14ac:dyDescent="0.25">
      <c r="A13" t="s">
        <v>119</v>
      </c>
      <c r="B13">
        <v>0.2</v>
      </c>
      <c r="C13">
        <v>0.2</v>
      </c>
      <c r="D13">
        <v>1</v>
      </c>
    </row>
    <row r="14" spans="1:10" x14ac:dyDescent="0.2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25">
      <c r="A15" t="s">
        <v>133</v>
      </c>
      <c r="B15">
        <v>0</v>
      </c>
      <c r="C15">
        <v>0</v>
      </c>
      <c r="D15">
        <v>0</v>
      </c>
    </row>
    <row r="18" spans="8:9" x14ac:dyDescent="0.25">
      <c r="H18" s="1"/>
      <c r="I18" s="1"/>
    </row>
    <row r="19" spans="8:9" x14ac:dyDescent="0.25">
      <c r="H19" s="1"/>
      <c r="I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Topaz</vt:lpstr>
      <vt:lpstr>Fluid-KCl-NaCl-HF-H2O</vt:lpstr>
      <vt:lpstr>Fluid(HF)</vt:lpstr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2020-09-10T12:59:50Z</dcterms:created>
  <dcterms:modified xsi:type="dcterms:W3CDTF">2023-03-03T13:47:26Z</dcterms:modified>
</cp:coreProperties>
</file>