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hermolab\v_23_02_06\Solutions\"/>
    </mc:Choice>
  </mc:AlternateContent>
  <xr:revisionPtr revIDLastSave="0" documentId="13_ncr:1_{3D7927E0-8305-4C49-B142-2279D9CB0103}" xr6:coauthVersionLast="47" xr6:coauthVersionMax="47" xr10:uidLastSave="{00000000-0000-0000-0000-000000000000}"/>
  <bookViews>
    <workbookView xWindow="41730" yWindow="3840" windowWidth="28470" windowHeight="14385" firstSheet="10" activeTab="11" xr2:uid="{55A889F7-7CAF-4A87-AAEA-07BFCD9152AC}"/>
  </bookViews>
  <sheets>
    <sheet name="Orthopyroxene" sheetId="1" r:id="rId1"/>
    <sheet name="Olivine" sheetId="2" r:id="rId2"/>
    <sheet name="Fluid" sheetId="30" r:id="rId3"/>
    <sheet name="Fluid-Gina" sheetId="32" r:id="rId4"/>
    <sheet name="Fluid(HKF)" sheetId="27" r:id="rId5"/>
    <sheet name="Si-Fluid(DEW)" sheetId="31" r:id="rId6"/>
    <sheet name="Fluid(DEW)" sheetId="28" r:id="rId7"/>
    <sheet name="Fluid-COH(DEW)" sheetId="29" r:id="rId8"/>
    <sheet name="Fluid-CO2-H2O" sheetId="20" r:id="rId9"/>
    <sheet name="Fluid-NaCl-H2O" sheetId="44" r:id="rId10"/>
    <sheet name="Fluid-NaCl-KCl-H2O" sheetId="45" r:id="rId11"/>
    <sheet name="aqFluid-NaCl-KCl-H2O" sheetId="46" r:id="rId12"/>
    <sheet name="Melt" sheetId="5" r:id="rId13"/>
    <sheet name="Garnet" sheetId="3" r:id="rId14"/>
    <sheet name="Clinopyroxene" sheetId="6" r:id="rId15"/>
    <sheet name="Spinel" sheetId="4" r:id="rId16"/>
    <sheet name="Chlorite" sheetId="7" r:id="rId17"/>
    <sheet name="Amphibole" sheetId="16" r:id="rId18"/>
    <sheet name="Feldspar(C1)" sheetId="17" r:id="rId19"/>
    <sheet name="Muscovite" sheetId="8" r:id="rId20"/>
    <sheet name="Biotite" sheetId="9" r:id="rId21"/>
    <sheet name="Staurolite" sheetId="10" r:id="rId22"/>
    <sheet name="Chloritoid" sheetId="11" r:id="rId23"/>
    <sheet name="Cordierite" sheetId="12" r:id="rId24"/>
    <sheet name="Talc" sheetId="13" r:id="rId25"/>
    <sheet name="Brucite" sheetId="15" r:id="rId26"/>
    <sheet name="Antigorite" sheetId="14" r:id="rId27"/>
    <sheet name="Magnesite" sheetId="18" r:id="rId28"/>
    <sheet name="Dolomite" sheetId="21" r:id="rId29"/>
    <sheet name="Melt(W07)" sheetId="19" r:id="rId30"/>
    <sheet name="Epidote" sheetId="22" r:id="rId31"/>
    <sheet name="Ilmenite" sheetId="23" r:id="rId32"/>
    <sheet name="Carbonate" sheetId="43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46" l="1"/>
  <c r="C14" i="46"/>
  <c r="B14" i="46"/>
  <c r="C14" i="45"/>
  <c r="D14" i="45"/>
  <c r="B14" i="45"/>
  <c r="C13" i="44"/>
  <c r="B13" i="44"/>
  <c r="F16" i="32"/>
  <c r="E16" i="32"/>
  <c r="D16" i="32"/>
  <c r="C16" i="32"/>
  <c r="B16" i="32"/>
  <c r="D14" i="31"/>
  <c r="C13" i="30" l="1"/>
  <c r="B14" i="29" l="1"/>
  <c r="D14" i="29"/>
  <c r="C14" i="29"/>
  <c r="F16" i="28" l="1"/>
  <c r="E16" i="28"/>
  <c r="D16" i="28"/>
  <c r="C16" i="28"/>
  <c r="B16" i="28"/>
  <c r="K19" i="19" l="1"/>
  <c r="J19" i="19"/>
  <c r="I19" i="19"/>
  <c r="H19" i="19"/>
  <c r="G19" i="19"/>
  <c r="F19" i="19"/>
  <c r="E19" i="19"/>
  <c r="D19" i="19"/>
  <c r="C19" i="19"/>
  <c r="B19" i="19"/>
  <c r="F16" i="27" l="1"/>
  <c r="D16" i="27"/>
  <c r="E16" i="27"/>
  <c r="C16" i="27"/>
  <c r="B16" i="27"/>
</calcChain>
</file>

<file path=xl/sharedStrings.xml><?xml version="1.0" encoding="utf-8"?>
<sst xmlns="http://schemas.openxmlformats.org/spreadsheetml/2006/main" count="1079" uniqueCount="233">
  <si>
    <t>M1</t>
  </si>
  <si>
    <t>M2</t>
  </si>
  <si>
    <t>Mg</t>
  </si>
  <si>
    <t>Fe</t>
  </si>
  <si>
    <t>Al</t>
  </si>
  <si>
    <t>Occupancy</t>
  </si>
  <si>
    <t>w0</t>
  </si>
  <si>
    <t>wT</t>
  </si>
  <si>
    <t>wP</t>
  </si>
  <si>
    <t>alp</t>
  </si>
  <si>
    <t>alp0</t>
  </si>
  <si>
    <t>alpT</t>
  </si>
  <si>
    <t>alpP</t>
  </si>
  <si>
    <t>Mn</t>
  </si>
  <si>
    <t>fo</t>
  </si>
  <si>
    <t>fa</t>
  </si>
  <si>
    <t>py</t>
  </si>
  <si>
    <t>alm</t>
  </si>
  <si>
    <t>gr</t>
  </si>
  <si>
    <t>spss</t>
  </si>
  <si>
    <t>Y</t>
  </si>
  <si>
    <t>X</t>
  </si>
  <si>
    <t>Ca</t>
  </si>
  <si>
    <t>sp</t>
  </si>
  <si>
    <t>herc</t>
  </si>
  <si>
    <t>M1m</t>
  </si>
  <si>
    <t>M1a</t>
  </si>
  <si>
    <t>M2c</t>
  </si>
  <si>
    <t>M2n</t>
  </si>
  <si>
    <t>Na</t>
  </si>
  <si>
    <t>jd</t>
  </si>
  <si>
    <t>di</t>
  </si>
  <si>
    <t>hed</t>
  </si>
  <si>
    <t>om</t>
  </si>
  <si>
    <t>cfm</t>
  </si>
  <si>
    <t>jac</t>
  </si>
  <si>
    <t>acm2</t>
  </si>
  <si>
    <t>M23</t>
  </si>
  <si>
    <t>M4</t>
  </si>
  <si>
    <t>T1</t>
  </si>
  <si>
    <t>Si</t>
  </si>
  <si>
    <t>afchl</t>
  </si>
  <si>
    <t>clin</t>
  </si>
  <si>
    <t>daph</t>
  </si>
  <si>
    <t>ames</t>
  </si>
  <si>
    <t>A</t>
  </si>
  <si>
    <t>K</t>
  </si>
  <si>
    <t>mu</t>
  </si>
  <si>
    <t>pa</t>
  </si>
  <si>
    <t>cel</t>
  </si>
  <si>
    <t>fcel</t>
  </si>
  <si>
    <t>phl</t>
  </si>
  <si>
    <t>ann</t>
  </si>
  <si>
    <t>east</t>
  </si>
  <si>
    <t>fbi</t>
  </si>
  <si>
    <t>tbi</t>
  </si>
  <si>
    <t>obi</t>
  </si>
  <si>
    <t>H</t>
  </si>
  <si>
    <t>Ti</t>
  </si>
  <si>
    <t>O</t>
  </si>
  <si>
    <t>OH</t>
  </si>
  <si>
    <t>mst</t>
  </si>
  <si>
    <t>fst</t>
  </si>
  <si>
    <t>mnst</t>
  </si>
  <si>
    <t>mctd</t>
  </si>
  <si>
    <t>fctd</t>
  </si>
  <si>
    <t>mnctd</t>
  </si>
  <si>
    <t>v</t>
  </si>
  <si>
    <t>M3</t>
  </si>
  <si>
    <t>M0</t>
  </si>
  <si>
    <t>tr</t>
  </si>
  <si>
    <t>fact</t>
  </si>
  <si>
    <t>M13</t>
  </si>
  <si>
    <t>parg2</t>
  </si>
  <si>
    <t>gl2</t>
  </si>
  <si>
    <t>ts2</t>
  </si>
  <si>
    <t>abh</t>
  </si>
  <si>
    <t>san</t>
  </si>
  <si>
    <t>an2</t>
  </si>
  <si>
    <t>mag</t>
  </si>
  <si>
    <t>sid</t>
  </si>
  <si>
    <t>CO2</t>
  </si>
  <si>
    <t>H2O</t>
  </si>
  <si>
    <t>dol</t>
  </si>
  <si>
    <t>ank</t>
  </si>
  <si>
    <t>C</t>
  </si>
  <si>
    <t>q8L</t>
  </si>
  <si>
    <t>fa2L</t>
  </si>
  <si>
    <t>fo2L</t>
  </si>
  <si>
    <t>q</t>
  </si>
  <si>
    <t>anL</t>
  </si>
  <si>
    <t>an</t>
  </si>
  <si>
    <t>faq</t>
  </si>
  <si>
    <t>abL</t>
  </si>
  <si>
    <t>kspL</t>
  </si>
  <si>
    <t>h2oL</t>
  </si>
  <si>
    <t>sil8L</t>
  </si>
  <si>
    <t>S</t>
  </si>
  <si>
    <t>Fe3</t>
  </si>
  <si>
    <t>cz</t>
  </si>
  <si>
    <t>ep</t>
  </si>
  <si>
    <t>fep</t>
  </si>
  <si>
    <t>B</t>
  </si>
  <si>
    <t>oilm</t>
  </si>
  <si>
    <t>dilm</t>
  </si>
  <si>
    <t>dhem</t>
  </si>
  <si>
    <t>hem</t>
  </si>
  <si>
    <t>H+</t>
  </si>
  <si>
    <t>OH-</t>
  </si>
  <si>
    <t>MgOH+</t>
  </si>
  <si>
    <t>SiO2,aq</t>
  </si>
  <si>
    <t>en,tc-ds55</t>
  </si>
  <si>
    <t>fs,tc-ds55</t>
  </si>
  <si>
    <t>mgts,tc-ds55</t>
  </si>
  <si>
    <t>fm,tc-ds55</t>
  </si>
  <si>
    <t>fa,tc-ds55</t>
  </si>
  <si>
    <t>fo,tc-ds55</t>
  </si>
  <si>
    <t>teph,tc-ds55</t>
  </si>
  <si>
    <t>z_min</t>
  </si>
  <si>
    <t>z_max</t>
  </si>
  <si>
    <t>dz</t>
  </si>
  <si>
    <t>Sitenames</t>
  </si>
  <si>
    <t>Modeltype</t>
  </si>
  <si>
    <t>Multiplicity</t>
  </si>
  <si>
    <t>SiO2,aq,supcrt</t>
  </si>
  <si>
    <t>MgOH+,supcrt</t>
  </si>
  <si>
    <t>H+,supcrt</t>
  </si>
  <si>
    <t>OH-,supcrt</t>
  </si>
  <si>
    <t>H2O,tc-ds55</t>
  </si>
  <si>
    <t>fa2L,tc-ds55</t>
  </si>
  <si>
    <t>fo2L,tc-ds55</t>
  </si>
  <si>
    <t>q8L,tc-ds55</t>
  </si>
  <si>
    <t>anL,tc-ds55</t>
  </si>
  <si>
    <t>subdivision</t>
  </si>
  <si>
    <t>alm,tc-ds55</t>
  </si>
  <si>
    <t>py,tc-ds55</t>
  </si>
  <si>
    <t>gr,tc-ds55</t>
  </si>
  <si>
    <t>spss,tc-ds55</t>
  </si>
  <si>
    <t>jd,tc-ds55</t>
  </si>
  <si>
    <t>di,tc-ds55</t>
  </si>
  <si>
    <t>hed,tc-ds55</t>
  </si>
  <si>
    <t>acm2,tc-ds55</t>
  </si>
  <si>
    <t>om,tc-ds55</t>
  </si>
  <si>
    <t>cfm,tc-ds55</t>
  </si>
  <si>
    <t>jac,tc-ds55</t>
  </si>
  <si>
    <t xml:space="preserve">Modeltype </t>
  </si>
  <si>
    <t>CO2,tc-ds55</t>
  </si>
  <si>
    <t>sp,tc-ds55</t>
  </si>
  <si>
    <t>herc,tc-ds55</t>
  </si>
  <si>
    <t>afchl,tc-ds55</t>
  </si>
  <si>
    <t>clin,tc-ds55</t>
  </si>
  <si>
    <t>daph,tc-ds55</t>
  </si>
  <si>
    <t>ames,tc-ds55</t>
  </si>
  <si>
    <t>parg2,tc-ds55</t>
  </si>
  <si>
    <t>gl2,tc-ds55</t>
  </si>
  <si>
    <t>ts2,tc-ds55</t>
  </si>
  <si>
    <t>fact,tc-ds55</t>
  </si>
  <si>
    <t>tr,tc-ds55</t>
  </si>
  <si>
    <t>abh,tc-ds55</t>
  </si>
  <si>
    <t>an2,tc-ds55</t>
  </si>
  <si>
    <t>san,tc-ds55</t>
  </si>
  <si>
    <t>mu,tc-ds55</t>
  </si>
  <si>
    <t>pa,tc-ds55</t>
  </si>
  <si>
    <t>cel,tc-ds55</t>
  </si>
  <si>
    <t>fcel,tc-ds55</t>
  </si>
  <si>
    <t>phl,tc-ds55</t>
  </si>
  <si>
    <t>ann,tc-ds55</t>
  </si>
  <si>
    <t>east,tc-ds55</t>
  </si>
  <si>
    <t>tbi,tc-ds55</t>
  </si>
  <si>
    <t>fbi,tc-ds55</t>
  </si>
  <si>
    <t>obi,tc-ds55</t>
  </si>
  <si>
    <t>mst,tc-ds55</t>
  </si>
  <si>
    <t>fst,tc-ds55</t>
  </si>
  <si>
    <t>mnst,tc-ds55</t>
  </si>
  <si>
    <t>mctd,tc-ds55</t>
  </si>
  <si>
    <t>fctd,tc-ds55</t>
  </si>
  <si>
    <t>mnctd,tc-ds55</t>
  </si>
  <si>
    <t>crd,tc-ds55</t>
  </si>
  <si>
    <t>fcrd,tc-ds55</t>
  </si>
  <si>
    <t>mncrd,tc-ds55</t>
  </si>
  <si>
    <t>hcrd,tc-ds55</t>
  </si>
  <si>
    <t>ta,tc-ds55</t>
  </si>
  <si>
    <t>fta,tc-ds55</t>
  </si>
  <si>
    <t>tats,tc-ds55</t>
  </si>
  <si>
    <t>br,tc-ds55</t>
  </si>
  <si>
    <t>fbr,tc-ds55</t>
  </si>
  <si>
    <t>atg,tc-ds55</t>
  </si>
  <si>
    <t>fatg,tc-ds55</t>
  </si>
  <si>
    <t>atgts,tc-ds55</t>
  </si>
  <si>
    <t>mag,tc-ds55</t>
  </si>
  <si>
    <t>sid,tc-ds55</t>
  </si>
  <si>
    <t>dol,tc-ds55</t>
  </si>
  <si>
    <t>ank,tc-ds55</t>
  </si>
  <si>
    <t>abL,tc-ds55</t>
  </si>
  <si>
    <t>kspL,tc-ds55</t>
  </si>
  <si>
    <t>sil8L,tc-ds55</t>
  </si>
  <si>
    <t>h2oL,tc-ds55</t>
  </si>
  <si>
    <t>cz,tc-ds55</t>
  </si>
  <si>
    <t>fep,tc-ds55</t>
  </si>
  <si>
    <t>ep,tc-ds55</t>
  </si>
  <si>
    <t>oilm,tc-ds55</t>
  </si>
  <si>
    <t>dilm,tc-ds55</t>
  </si>
  <si>
    <t>hem,tc-ds55</t>
  </si>
  <si>
    <t>SiO2,aq,DEW</t>
  </si>
  <si>
    <t>MgOH+,DEW</t>
  </si>
  <si>
    <t>OH-,DEW</t>
  </si>
  <si>
    <t>H+,DEW</t>
  </si>
  <si>
    <t>CO2,aq</t>
  </si>
  <si>
    <t>H2CO3,aq</t>
  </si>
  <si>
    <t>CO2,aq,DEW</t>
  </si>
  <si>
    <t>H2CO3,aq,DEW</t>
  </si>
  <si>
    <t>aqSi,tc-ds55</t>
  </si>
  <si>
    <t>Si2O4,aq,DEW</t>
  </si>
  <si>
    <t>Si2O4,aq</t>
  </si>
  <si>
    <t>HCO3-,supcrt</t>
  </si>
  <si>
    <t>Ca+2,supcrt</t>
  </si>
  <si>
    <t>HCO3-</t>
  </si>
  <si>
    <t>Ca+2</t>
  </si>
  <si>
    <t>H2O,l,NIST</t>
  </si>
  <si>
    <t>M2a</t>
  </si>
  <si>
    <t>M2b</t>
  </si>
  <si>
    <t>cc,tc-ds55</t>
  </si>
  <si>
    <t>odo,tc-ds55</t>
  </si>
  <si>
    <t>oank,tc-ds55</t>
  </si>
  <si>
    <t>cc</t>
  </si>
  <si>
    <t>odo</t>
  </si>
  <si>
    <t>oank</t>
  </si>
  <si>
    <t>NaCl</t>
  </si>
  <si>
    <t>hltL,tc-ds55</t>
  </si>
  <si>
    <t>KCl</t>
  </si>
  <si>
    <t>syvL,tc-ds55</t>
  </si>
  <si>
    <t>KCl,aq,supcrt</t>
  </si>
  <si>
    <t>NaCl,aq,supcrt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</si>
</sst>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16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D609-BFE4-4989-8D42-7B6F6A555D68}">
  <dimension ref="A1:J22"/>
  <sheetViews>
    <sheetView workbookViewId="0">
      <selection activeCell="C26" sqref="C26"/>
    </sheetView>
  </sheetViews>
  <sheetFormatPr defaultRowHeight="15" x14ac:dyDescent="0.25"/>
  <cols>
    <col min="1" max="1" width="12.7109375" bestFit="1" customWidth="1"/>
    <col min="2" max="2" width="10.140625" bestFit="1" customWidth="1"/>
    <col min="3" max="3" width="9.42578125" bestFit="1" customWidth="1"/>
    <col min="4" max="4" width="12.140625" bestFit="1" customWidth="1"/>
    <col min="5" max="5" width="10.28515625" bestFit="1" customWidth="1"/>
  </cols>
  <sheetData>
    <row r="1" spans="1:10" x14ac:dyDescent="0.25">
      <c r="A1" t="s">
        <v>122</v>
      </c>
      <c r="B1">
        <v>1</v>
      </c>
    </row>
    <row r="3" spans="1:10" x14ac:dyDescent="0.25">
      <c r="A3" t="s">
        <v>121</v>
      </c>
      <c r="B3" t="s">
        <v>0</v>
      </c>
      <c r="C3" t="s">
        <v>0</v>
      </c>
      <c r="D3" t="s">
        <v>0</v>
      </c>
      <c r="E3" t="s">
        <v>1</v>
      </c>
      <c r="F3" t="s">
        <v>1</v>
      </c>
    </row>
    <row r="4" spans="1:10" x14ac:dyDescent="0.25">
      <c r="A4" t="s">
        <v>5</v>
      </c>
      <c r="B4" t="s">
        <v>4</v>
      </c>
      <c r="C4" t="s">
        <v>3</v>
      </c>
      <c r="D4" t="s">
        <v>2</v>
      </c>
      <c r="E4" t="s">
        <v>2</v>
      </c>
      <c r="F4" t="s">
        <v>3</v>
      </c>
    </row>
    <row r="6" spans="1:10" x14ac:dyDescent="0.25">
      <c r="A6" t="s">
        <v>111</v>
      </c>
      <c r="B6" s="1">
        <v>0</v>
      </c>
      <c r="C6" s="1">
        <v>0</v>
      </c>
      <c r="D6" s="1">
        <v>1</v>
      </c>
      <c r="E6" s="1">
        <v>1</v>
      </c>
      <c r="F6" s="1">
        <v>0</v>
      </c>
    </row>
    <row r="7" spans="1:10" x14ac:dyDescent="0.25">
      <c r="A7" t="s">
        <v>112</v>
      </c>
      <c r="B7" s="1">
        <v>0</v>
      </c>
      <c r="C7" s="1">
        <v>1</v>
      </c>
      <c r="D7" s="1">
        <v>0</v>
      </c>
      <c r="E7" s="1">
        <v>0</v>
      </c>
      <c r="F7" s="1">
        <v>1</v>
      </c>
    </row>
    <row r="8" spans="1:10" x14ac:dyDescent="0.25">
      <c r="A8" t="s">
        <v>113</v>
      </c>
      <c r="B8" s="1">
        <v>1</v>
      </c>
      <c r="C8" s="1">
        <v>0</v>
      </c>
      <c r="D8" s="1">
        <v>0</v>
      </c>
      <c r="E8" s="1">
        <v>1</v>
      </c>
      <c r="F8" s="1">
        <v>0</v>
      </c>
    </row>
    <row r="9" spans="1:10" x14ac:dyDescent="0.25">
      <c r="A9" t="s">
        <v>114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/>
      <c r="H9" s="1"/>
      <c r="J9" s="1"/>
    </row>
    <row r="10" spans="1:10" x14ac:dyDescent="0.25">
      <c r="B10" s="1"/>
      <c r="C10" s="1"/>
      <c r="D10" s="1"/>
      <c r="E10" s="1"/>
      <c r="F10" s="1"/>
      <c r="G10" s="1"/>
      <c r="H10" s="1"/>
      <c r="J10" s="1"/>
    </row>
    <row r="11" spans="1:10" x14ac:dyDescent="0.25">
      <c r="A11" t="s">
        <v>123</v>
      </c>
      <c r="B11">
        <v>1</v>
      </c>
      <c r="C11">
        <v>1</v>
      </c>
      <c r="D11">
        <v>1</v>
      </c>
      <c r="E11">
        <v>1</v>
      </c>
      <c r="F11">
        <v>1</v>
      </c>
      <c r="G11" s="1"/>
      <c r="H11" s="1"/>
      <c r="J11" s="1"/>
    </row>
    <row r="12" spans="1:10" x14ac:dyDescent="0.25">
      <c r="G12" s="1"/>
      <c r="H12" s="1"/>
      <c r="J12" s="1"/>
    </row>
    <row r="13" spans="1:10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"/>
      <c r="H13" s="1"/>
      <c r="J13" s="1"/>
    </row>
    <row r="14" spans="1:10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 s="1"/>
      <c r="H14" s="1"/>
      <c r="J14" s="1"/>
    </row>
    <row r="15" spans="1:10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 s="1"/>
      <c r="H15" s="1"/>
      <c r="J15" s="1"/>
    </row>
    <row r="16" spans="1:10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 s="1"/>
      <c r="H16" s="1"/>
      <c r="J16" s="1"/>
    </row>
    <row r="18" spans="1:5" x14ac:dyDescent="0.25">
      <c r="A18" t="s">
        <v>6</v>
      </c>
      <c r="B18" t="s">
        <v>111</v>
      </c>
      <c r="C18" t="s">
        <v>112</v>
      </c>
      <c r="D18" t="s">
        <v>113</v>
      </c>
      <c r="E18" t="s">
        <v>114</v>
      </c>
    </row>
    <row r="19" spans="1:5" x14ac:dyDescent="0.25">
      <c r="A19" t="s">
        <v>111</v>
      </c>
      <c r="B19">
        <v>0</v>
      </c>
      <c r="C19">
        <v>6800</v>
      </c>
      <c r="D19">
        <v>0</v>
      </c>
      <c r="E19">
        <v>4500</v>
      </c>
    </row>
    <row r="20" spans="1:5" x14ac:dyDescent="0.25">
      <c r="A20" t="s">
        <v>112</v>
      </c>
      <c r="B20">
        <v>6800</v>
      </c>
      <c r="C20">
        <v>0</v>
      </c>
      <c r="D20">
        <v>-1000</v>
      </c>
      <c r="E20">
        <v>4500</v>
      </c>
    </row>
    <row r="21" spans="1:5" x14ac:dyDescent="0.25">
      <c r="A21" t="s">
        <v>113</v>
      </c>
      <c r="B21">
        <v>0</v>
      </c>
      <c r="C21">
        <v>-1000</v>
      </c>
      <c r="D21">
        <v>0</v>
      </c>
      <c r="E21">
        <v>1200</v>
      </c>
    </row>
    <row r="22" spans="1:5" x14ac:dyDescent="0.25">
      <c r="A22" t="s">
        <v>114</v>
      </c>
      <c r="B22">
        <v>4500</v>
      </c>
      <c r="C22">
        <v>4500</v>
      </c>
      <c r="D22">
        <v>1200</v>
      </c>
      <c r="E2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89949-923C-47A7-BB16-761977DA87B1}">
  <dimension ref="A1:C14"/>
  <sheetViews>
    <sheetView workbookViewId="0">
      <selection activeCell="C13" sqref="C13"/>
    </sheetView>
  </sheetViews>
  <sheetFormatPr defaultRowHeight="15" x14ac:dyDescent="0.25"/>
  <sheetData>
    <row r="1" spans="1:3" x14ac:dyDescent="0.25">
      <c r="A1" t="s">
        <v>145</v>
      </c>
      <c r="B1">
        <v>1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227</v>
      </c>
      <c r="C4" t="s">
        <v>82</v>
      </c>
    </row>
    <row r="6" spans="1:3" x14ac:dyDescent="0.25">
      <c r="A6" t="s">
        <v>228</v>
      </c>
      <c r="B6">
        <v>1</v>
      </c>
      <c r="C6">
        <v>0</v>
      </c>
    </row>
    <row r="7" spans="1:3" x14ac:dyDescent="0.25">
      <c r="A7" t="s">
        <v>128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f>1/100</f>
        <v>0.01</v>
      </c>
      <c r="C13">
        <f>1/100</f>
        <v>0.01</v>
      </c>
    </row>
    <row r="14" spans="1:3" x14ac:dyDescent="0.25">
      <c r="A14" t="s">
        <v>133</v>
      </c>
      <c r="B14">
        <v>0</v>
      </c>
      <c r="C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A6814-0771-42A0-ADD9-1E48210B747A}">
  <dimension ref="A1:D15"/>
  <sheetViews>
    <sheetView workbookViewId="0">
      <selection activeCell="F14" sqref="F14"/>
    </sheetView>
  </sheetViews>
  <sheetFormatPr defaultRowHeight="15" x14ac:dyDescent="0.25"/>
  <sheetData>
    <row r="1" spans="1:4" x14ac:dyDescent="0.25">
      <c r="A1" t="s">
        <v>145</v>
      </c>
      <c r="B1">
        <v>1</v>
      </c>
    </row>
    <row r="3" spans="1:4" x14ac:dyDescent="0.25">
      <c r="A3" t="s">
        <v>121</v>
      </c>
      <c r="B3" t="s">
        <v>69</v>
      </c>
      <c r="C3" t="s">
        <v>69</v>
      </c>
      <c r="D3" t="s">
        <v>69</v>
      </c>
    </row>
    <row r="4" spans="1:4" x14ac:dyDescent="0.25">
      <c r="A4" t="s">
        <v>5</v>
      </c>
      <c r="B4" t="s">
        <v>227</v>
      </c>
      <c r="C4" t="s">
        <v>229</v>
      </c>
      <c r="D4" t="s">
        <v>82</v>
      </c>
    </row>
    <row r="6" spans="1:4" x14ac:dyDescent="0.25">
      <c r="A6" t="s">
        <v>228</v>
      </c>
      <c r="B6">
        <v>1</v>
      </c>
      <c r="C6">
        <v>0</v>
      </c>
      <c r="D6">
        <v>0</v>
      </c>
    </row>
    <row r="7" spans="1:4" x14ac:dyDescent="0.25">
      <c r="A7" t="s">
        <v>230</v>
      </c>
      <c r="B7">
        <v>0</v>
      </c>
      <c r="C7">
        <v>1</v>
      </c>
      <c r="D7">
        <v>0</v>
      </c>
    </row>
    <row r="8" spans="1:4" x14ac:dyDescent="0.25">
      <c r="A8" t="s">
        <v>128</v>
      </c>
      <c r="B8">
        <v>0</v>
      </c>
      <c r="C8">
        <v>0</v>
      </c>
      <c r="D8">
        <v>1</v>
      </c>
    </row>
    <row r="10" spans="1:4" x14ac:dyDescent="0.25">
      <c r="A10" t="s">
        <v>123</v>
      </c>
      <c r="B10">
        <v>1</v>
      </c>
      <c r="C10">
        <v>1</v>
      </c>
      <c r="D10">
        <v>1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f>1/100</f>
        <v>0.01</v>
      </c>
      <c r="C14">
        <f>1/100</f>
        <v>0.01</v>
      </c>
      <c r="D14">
        <f>1/100</f>
        <v>0.01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FA1E-0660-4E6A-9F40-CA62A83FBC49}">
  <dimension ref="A1:D15"/>
  <sheetViews>
    <sheetView tabSelected="1" workbookViewId="0">
      <selection activeCell="C13" sqref="C13"/>
    </sheetView>
  </sheetViews>
  <sheetFormatPr defaultRowHeight="15" x14ac:dyDescent="0.25"/>
  <sheetData>
    <row r="1" spans="1:4" x14ac:dyDescent="0.25">
      <c r="A1" t="s">
        <v>145</v>
      </c>
      <c r="B1">
        <v>2</v>
      </c>
    </row>
    <row r="3" spans="1:4" x14ac:dyDescent="0.25">
      <c r="A3" t="s">
        <v>121</v>
      </c>
      <c r="B3" t="s">
        <v>69</v>
      </c>
      <c r="C3" t="s">
        <v>69</v>
      </c>
      <c r="D3" t="s">
        <v>69</v>
      </c>
    </row>
    <row r="4" spans="1:4" x14ac:dyDescent="0.25">
      <c r="A4" t="s">
        <v>5</v>
      </c>
      <c r="B4" t="s">
        <v>227</v>
      </c>
      <c r="C4" t="s">
        <v>229</v>
      </c>
      <c r="D4" t="s">
        <v>82</v>
      </c>
    </row>
    <row r="6" spans="1:4" x14ac:dyDescent="0.25">
      <c r="A6" t="s">
        <v>232</v>
      </c>
      <c r="B6">
        <v>1</v>
      </c>
      <c r="C6">
        <v>0</v>
      </c>
      <c r="D6">
        <v>0</v>
      </c>
    </row>
    <row r="7" spans="1:4" x14ac:dyDescent="0.25">
      <c r="A7" t="s">
        <v>231</v>
      </c>
      <c r="B7">
        <v>0</v>
      </c>
      <c r="C7">
        <v>1</v>
      </c>
      <c r="D7">
        <v>0</v>
      </c>
    </row>
    <row r="8" spans="1:4" x14ac:dyDescent="0.25">
      <c r="A8" t="s">
        <v>128</v>
      </c>
      <c r="B8">
        <v>0</v>
      </c>
      <c r="C8">
        <v>0</v>
      </c>
      <c r="D8">
        <v>1</v>
      </c>
    </row>
    <row r="10" spans="1:4" x14ac:dyDescent="0.25">
      <c r="A10" t="s">
        <v>123</v>
      </c>
      <c r="B10">
        <v>1</v>
      </c>
      <c r="C10">
        <v>1</v>
      </c>
      <c r="D10">
        <v>1</v>
      </c>
    </row>
    <row r="12" spans="1:4" x14ac:dyDescent="0.25">
      <c r="A12" t="s">
        <v>118</v>
      </c>
      <c r="B12" s="2">
        <v>0.1</v>
      </c>
      <c r="C12" s="2">
        <v>0.1</v>
      </c>
      <c r="D12">
        <v>0</v>
      </c>
    </row>
    <row r="13" spans="1:4" x14ac:dyDescent="0.25">
      <c r="A13" t="s">
        <v>119</v>
      </c>
      <c r="B13">
        <v>0.5</v>
      </c>
      <c r="C13">
        <v>0.5</v>
      </c>
      <c r="D13">
        <v>1</v>
      </c>
    </row>
    <row r="14" spans="1:4" x14ac:dyDescent="0.25">
      <c r="A14" t="s">
        <v>120</v>
      </c>
      <c r="B14">
        <f>1/100</f>
        <v>0.01</v>
      </c>
      <c r="C14">
        <f>1/100</f>
        <v>0.01</v>
      </c>
      <c r="D14">
        <f>1/100</f>
        <v>0.01</v>
      </c>
    </row>
    <row r="15" spans="1:4" x14ac:dyDescent="0.25">
      <c r="A15" t="s">
        <v>133</v>
      </c>
      <c r="B15">
        <v>1</v>
      </c>
      <c r="C15">
        <v>1</v>
      </c>
      <c r="D1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3560-73FF-4245-80DE-49DB35A6A3BB}">
  <dimension ref="A1:M39"/>
  <sheetViews>
    <sheetView workbookViewId="0"/>
  </sheetViews>
  <sheetFormatPr defaultRowHeight="15" x14ac:dyDescent="0.25"/>
  <cols>
    <col min="1" max="1" width="11.140625" bestFit="1" customWidth="1"/>
  </cols>
  <sheetData>
    <row r="1" spans="1:12" x14ac:dyDescent="0.25">
      <c r="A1" t="s">
        <v>122</v>
      </c>
      <c r="B1">
        <v>1</v>
      </c>
    </row>
    <row r="3" spans="1:12" x14ac:dyDescent="0.25">
      <c r="A3" t="s">
        <v>121</v>
      </c>
      <c r="B3" t="s">
        <v>0</v>
      </c>
      <c r="C3" t="s">
        <v>0</v>
      </c>
      <c r="D3" t="s">
        <v>0</v>
      </c>
      <c r="E3" s="6" t="s">
        <v>0</v>
      </c>
    </row>
    <row r="4" spans="1:12" x14ac:dyDescent="0.25">
      <c r="A4" t="s">
        <v>5</v>
      </c>
      <c r="B4" t="s">
        <v>15</v>
      </c>
      <c r="C4" t="s">
        <v>14</v>
      </c>
      <c r="D4" t="s">
        <v>89</v>
      </c>
      <c r="E4" s="6" t="s">
        <v>91</v>
      </c>
    </row>
    <row r="5" spans="1:12" x14ac:dyDescent="0.25">
      <c r="J5" s="1"/>
      <c r="K5" s="1"/>
      <c r="L5" s="1"/>
    </row>
    <row r="6" spans="1:12" x14ac:dyDescent="0.25">
      <c r="A6" t="s">
        <v>129</v>
      </c>
      <c r="B6" s="1">
        <v>1</v>
      </c>
      <c r="C6" s="1">
        <v>0</v>
      </c>
      <c r="D6" s="1">
        <v>0</v>
      </c>
      <c r="E6" s="1">
        <v>0</v>
      </c>
      <c r="J6" s="1"/>
      <c r="K6" s="1"/>
      <c r="L6" s="1"/>
    </row>
    <row r="7" spans="1:12" x14ac:dyDescent="0.25">
      <c r="A7" t="s">
        <v>130</v>
      </c>
      <c r="B7" s="1">
        <v>0</v>
      </c>
      <c r="C7" s="1">
        <v>1</v>
      </c>
      <c r="D7" s="1">
        <v>0</v>
      </c>
      <c r="E7" s="1">
        <v>0</v>
      </c>
    </row>
    <row r="8" spans="1:12" x14ac:dyDescent="0.25">
      <c r="A8" t="s">
        <v>131</v>
      </c>
      <c r="B8" s="1">
        <v>0</v>
      </c>
      <c r="C8" s="1">
        <v>0</v>
      </c>
      <c r="D8" s="1">
        <v>1</v>
      </c>
      <c r="E8" s="1">
        <v>0</v>
      </c>
    </row>
    <row r="9" spans="1:12" x14ac:dyDescent="0.25">
      <c r="A9" t="s">
        <v>132</v>
      </c>
      <c r="B9" s="1">
        <v>0</v>
      </c>
      <c r="C9" s="1">
        <v>0</v>
      </c>
      <c r="D9" s="1">
        <v>0</v>
      </c>
      <c r="E9" s="1">
        <v>1</v>
      </c>
    </row>
    <row r="11" spans="1:12" x14ac:dyDescent="0.25">
      <c r="A11" t="s">
        <v>123</v>
      </c>
      <c r="B11" s="1">
        <v>1</v>
      </c>
      <c r="C11" s="1">
        <v>1</v>
      </c>
      <c r="D11" s="1">
        <v>1</v>
      </c>
      <c r="E11" s="1">
        <v>1</v>
      </c>
    </row>
    <row r="13" spans="1:12" x14ac:dyDescent="0.25">
      <c r="A13" t="s">
        <v>118</v>
      </c>
      <c r="B13" s="1">
        <v>0</v>
      </c>
      <c r="C13" s="1">
        <v>0</v>
      </c>
      <c r="D13" s="1">
        <v>0</v>
      </c>
      <c r="E13" s="1">
        <v>0</v>
      </c>
    </row>
    <row r="14" spans="1:12" x14ac:dyDescent="0.25">
      <c r="A14" t="s">
        <v>119</v>
      </c>
      <c r="B14" s="1">
        <v>1</v>
      </c>
      <c r="C14" s="1">
        <v>1</v>
      </c>
      <c r="D14" s="1">
        <v>1</v>
      </c>
      <c r="E14" s="1">
        <v>1</v>
      </c>
    </row>
    <row r="15" spans="1:12" x14ac:dyDescent="0.25">
      <c r="A15" t="s">
        <v>120</v>
      </c>
      <c r="B15" s="7">
        <v>6.7000000000000004E-2</v>
      </c>
      <c r="C15" s="7">
        <v>6.7000000000000004E-2</v>
      </c>
      <c r="D15" s="7">
        <v>6.7000000000000004E-2</v>
      </c>
      <c r="E15" s="7">
        <v>6.7000000000000004E-2</v>
      </c>
      <c r="J15" s="1"/>
      <c r="K15" s="1"/>
    </row>
    <row r="16" spans="1:12" x14ac:dyDescent="0.25">
      <c r="A16" t="s">
        <v>133</v>
      </c>
      <c r="B16">
        <v>0</v>
      </c>
      <c r="C16">
        <v>0</v>
      </c>
      <c r="D16">
        <v>0</v>
      </c>
      <c r="E16">
        <v>0</v>
      </c>
      <c r="J16" s="1"/>
      <c r="K16" s="1"/>
    </row>
    <row r="17" spans="1:13" x14ac:dyDescent="0.25">
      <c r="J17" s="1"/>
      <c r="K17" s="1"/>
    </row>
    <row r="18" spans="1:13" x14ac:dyDescent="0.25">
      <c r="A18" t="s">
        <v>6</v>
      </c>
      <c r="B18" t="s">
        <v>87</v>
      </c>
      <c r="C18" t="s">
        <v>88</v>
      </c>
      <c r="D18" t="s">
        <v>86</v>
      </c>
      <c r="E18" t="s">
        <v>90</v>
      </c>
    </row>
    <row r="19" spans="1:13" x14ac:dyDescent="0.25">
      <c r="A19" t="s">
        <v>87</v>
      </c>
      <c r="B19" s="1">
        <v>0</v>
      </c>
      <c r="C19" s="1">
        <v>0</v>
      </c>
      <c r="D19" s="1">
        <v>0</v>
      </c>
      <c r="E19" s="1">
        <v>0</v>
      </c>
    </row>
    <row r="20" spans="1:13" x14ac:dyDescent="0.25">
      <c r="A20" t="s">
        <v>88</v>
      </c>
      <c r="B20" s="1">
        <v>0</v>
      </c>
      <c r="C20" s="1">
        <v>0</v>
      </c>
      <c r="D20" s="1">
        <v>0</v>
      </c>
      <c r="E20" s="1">
        <v>0</v>
      </c>
    </row>
    <row r="21" spans="1:13" x14ac:dyDescent="0.25">
      <c r="A21" t="s">
        <v>86</v>
      </c>
      <c r="B21" s="1">
        <v>0</v>
      </c>
      <c r="C21" s="1">
        <v>0</v>
      </c>
      <c r="D21" s="1">
        <v>0</v>
      </c>
      <c r="E21" s="1">
        <v>0</v>
      </c>
    </row>
    <row r="22" spans="1:13" x14ac:dyDescent="0.25">
      <c r="A22" t="s">
        <v>90</v>
      </c>
      <c r="B22" s="1">
        <v>0</v>
      </c>
      <c r="C22" s="1">
        <v>0</v>
      </c>
      <c r="D22" s="1">
        <v>0</v>
      </c>
      <c r="E22" s="1">
        <v>0</v>
      </c>
    </row>
    <row r="24" spans="1:13" x14ac:dyDescent="0.25">
      <c r="A24" t="s">
        <v>7</v>
      </c>
      <c r="B24" t="s">
        <v>87</v>
      </c>
      <c r="C24" t="s">
        <v>88</v>
      </c>
      <c r="D24" t="s">
        <v>86</v>
      </c>
      <c r="E24" t="s">
        <v>90</v>
      </c>
    </row>
    <row r="25" spans="1:13" x14ac:dyDescent="0.25">
      <c r="A25" t="s">
        <v>87</v>
      </c>
      <c r="B25" s="1">
        <v>0</v>
      </c>
      <c r="C25" s="1">
        <v>0</v>
      </c>
      <c r="D25" s="1">
        <v>0</v>
      </c>
      <c r="E25" s="1">
        <v>0</v>
      </c>
    </row>
    <row r="26" spans="1:13" x14ac:dyDescent="0.25">
      <c r="A26" t="s">
        <v>88</v>
      </c>
      <c r="B26" s="1">
        <v>0</v>
      </c>
      <c r="C26" s="1">
        <v>0</v>
      </c>
      <c r="D26" s="1">
        <v>0</v>
      </c>
      <c r="E26" s="1">
        <v>0</v>
      </c>
      <c r="M26" s="5"/>
    </row>
    <row r="27" spans="1:13" x14ac:dyDescent="0.25">
      <c r="A27" t="s">
        <v>86</v>
      </c>
      <c r="B27" s="1">
        <v>0</v>
      </c>
      <c r="C27" s="1">
        <v>0</v>
      </c>
      <c r="D27" s="1">
        <v>0</v>
      </c>
      <c r="E27" s="1">
        <v>0</v>
      </c>
    </row>
    <row r="28" spans="1:13" x14ac:dyDescent="0.25">
      <c r="A28" t="s">
        <v>90</v>
      </c>
      <c r="B28" s="1">
        <v>0</v>
      </c>
      <c r="C28" s="1">
        <v>0</v>
      </c>
      <c r="D28" s="1">
        <v>0</v>
      </c>
      <c r="E28" s="1">
        <v>0</v>
      </c>
    </row>
    <row r="30" spans="1:13" x14ac:dyDescent="0.25">
      <c r="A30" t="s">
        <v>8</v>
      </c>
      <c r="B30" t="s">
        <v>87</v>
      </c>
      <c r="C30" t="s">
        <v>88</v>
      </c>
      <c r="D30" t="s">
        <v>86</v>
      </c>
      <c r="E30" t="s">
        <v>90</v>
      </c>
    </row>
    <row r="31" spans="1:13" x14ac:dyDescent="0.25">
      <c r="A31" t="s">
        <v>87</v>
      </c>
      <c r="B31" s="1">
        <v>0</v>
      </c>
      <c r="C31" s="1">
        <v>0</v>
      </c>
      <c r="D31" s="1">
        <v>0</v>
      </c>
      <c r="E31" s="1">
        <v>0</v>
      </c>
    </row>
    <row r="32" spans="1:13" x14ac:dyDescent="0.25">
      <c r="A32" t="s">
        <v>88</v>
      </c>
      <c r="B32" s="1">
        <v>0</v>
      </c>
      <c r="C32" s="1">
        <v>0</v>
      </c>
      <c r="D32" s="1">
        <v>0</v>
      </c>
      <c r="E32" s="1">
        <v>0</v>
      </c>
    </row>
    <row r="33" spans="1:5" x14ac:dyDescent="0.25">
      <c r="A33" t="s">
        <v>86</v>
      </c>
      <c r="B33" s="1">
        <v>0</v>
      </c>
      <c r="C33" s="1">
        <v>0</v>
      </c>
      <c r="D33" s="1">
        <v>0</v>
      </c>
      <c r="E33" s="1">
        <v>0</v>
      </c>
    </row>
    <row r="34" spans="1:5" x14ac:dyDescent="0.25">
      <c r="A34" t="s">
        <v>90</v>
      </c>
      <c r="B34" s="1">
        <v>0</v>
      </c>
      <c r="C34" s="1">
        <v>0</v>
      </c>
      <c r="D34" s="1">
        <v>0</v>
      </c>
      <c r="E34" s="1">
        <v>0</v>
      </c>
    </row>
    <row r="36" spans="1:5" x14ac:dyDescent="0.25">
      <c r="A36" t="s">
        <v>9</v>
      </c>
      <c r="B36" t="s">
        <v>87</v>
      </c>
      <c r="C36" t="s">
        <v>88</v>
      </c>
      <c r="D36" t="s">
        <v>86</v>
      </c>
      <c r="E36" t="s">
        <v>90</v>
      </c>
    </row>
    <row r="37" spans="1:5" x14ac:dyDescent="0.25">
      <c r="A37" t="s">
        <v>10</v>
      </c>
      <c r="B37">
        <v>1</v>
      </c>
      <c r="C37">
        <v>0.46</v>
      </c>
      <c r="D37">
        <v>0.3</v>
      </c>
      <c r="E37">
        <v>1</v>
      </c>
    </row>
    <row r="38" spans="1:5" x14ac:dyDescent="0.2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391C-3BF6-4AAF-B42F-3471336276EC}">
  <dimension ref="A1:F39"/>
  <sheetViews>
    <sheetView topLeftCell="A7" workbookViewId="0">
      <selection activeCell="A24" sqref="A24"/>
    </sheetView>
  </sheetViews>
  <sheetFormatPr defaultRowHeight="15" x14ac:dyDescent="0.25"/>
  <cols>
    <col min="2" max="2" width="9.28515625" bestFit="1" customWidth="1"/>
    <col min="3" max="3" width="9.5703125" bestFit="1" customWidth="1"/>
    <col min="4" max="5" width="9.28515625" bestFit="1" customWidth="1"/>
  </cols>
  <sheetData>
    <row r="1" spans="1:6" x14ac:dyDescent="0.25">
      <c r="A1" t="s">
        <v>122</v>
      </c>
      <c r="B1">
        <v>1</v>
      </c>
    </row>
    <row r="3" spans="1:6" x14ac:dyDescent="0.25">
      <c r="A3" t="s">
        <v>121</v>
      </c>
      <c r="B3" t="s">
        <v>20</v>
      </c>
      <c r="C3" t="s">
        <v>21</v>
      </c>
      <c r="D3" t="s">
        <v>21</v>
      </c>
      <c r="E3" t="s">
        <v>21</v>
      </c>
      <c r="F3" t="s">
        <v>21</v>
      </c>
    </row>
    <row r="4" spans="1:6" x14ac:dyDescent="0.25">
      <c r="A4" t="s">
        <v>5</v>
      </c>
      <c r="B4" t="s">
        <v>4</v>
      </c>
      <c r="C4" t="s">
        <v>3</v>
      </c>
      <c r="D4" t="s">
        <v>22</v>
      </c>
      <c r="E4" t="s">
        <v>13</v>
      </c>
      <c r="F4" t="s">
        <v>2</v>
      </c>
    </row>
    <row r="6" spans="1:6" x14ac:dyDescent="0.25">
      <c r="A6" t="s">
        <v>134</v>
      </c>
      <c r="B6" s="1">
        <v>2</v>
      </c>
      <c r="C6" s="1">
        <v>3</v>
      </c>
      <c r="D6" s="1">
        <v>0</v>
      </c>
      <c r="E6" s="1">
        <v>0</v>
      </c>
      <c r="F6" s="1">
        <v>0</v>
      </c>
    </row>
    <row r="7" spans="1:6" x14ac:dyDescent="0.25">
      <c r="A7" t="s">
        <v>135</v>
      </c>
      <c r="B7" s="1">
        <v>2</v>
      </c>
      <c r="C7" s="1">
        <v>0</v>
      </c>
      <c r="D7" s="1">
        <v>0</v>
      </c>
      <c r="E7" s="1">
        <v>0</v>
      </c>
      <c r="F7" s="1">
        <v>3</v>
      </c>
    </row>
    <row r="8" spans="1:6" x14ac:dyDescent="0.25">
      <c r="A8" t="s">
        <v>136</v>
      </c>
      <c r="B8" s="1">
        <v>2</v>
      </c>
      <c r="C8" s="1">
        <v>0</v>
      </c>
      <c r="D8" s="1">
        <v>3</v>
      </c>
      <c r="E8" s="1">
        <v>0</v>
      </c>
      <c r="F8" s="1">
        <v>0</v>
      </c>
    </row>
    <row r="9" spans="1:6" x14ac:dyDescent="0.25">
      <c r="A9" t="s">
        <v>137</v>
      </c>
      <c r="B9" s="1">
        <v>2</v>
      </c>
      <c r="C9" s="1">
        <v>0</v>
      </c>
      <c r="D9" s="1">
        <v>0</v>
      </c>
      <c r="E9" s="1">
        <v>3</v>
      </c>
      <c r="F9" s="1">
        <v>0</v>
      </c>
    </row>
    <row r="11" spans="1:6" x14ac:dyDescent="0.25">
      <c r="A11" t="s">
        <v>123</v>
      </c>
      <c r="B11">
        <v>2</v>
      </c>
      <c r="C11">
        <v>3</v>
      </c>
      <c r="D11">
        <v>3</v>
      </c>
      <c r="E11">
        <v>3</v>
      </c>
      <c r="F11">
        <v>3</v>
      </c>
    </row>
    <row r="13" spans="1:6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25">
      <c r="A18" t="s">
        <v>6</v>
      </c>
      <c r="B18" t="s">
        <v>17</v>
      </c>
      <c r="C18" t="s">
        <v>16</v>
      </c>
      <c r="D18" t="s">
        <v>18</v>
      </c>
      <c r="E18" t="s">
        <v>19</v>
      </c>
    </row>
    <row r="19" spans="1:5" x14ac:dyDescent="0.25">
      <c r="A19" t="s">
        <v>17</v>
      </c>
      <c r="B19" s="3">
        <v>0</v>
      </c>
      <c r="C19" s="3">
        <v>2500</v>
      </c>
      <c r="D19" s="3">
        <v>0</v>
      </c>
      <c r="E19" s="3">
        <v>240</v>
      </c>
    </row>
    <row r="20" spans="1:5" x14ac:dyDescent="0.25">
      <c r="A20" t="s">
        <v>16</v>
      </c>
      <c r="B20" s="3">
        <v>2500</v>
      </c>
      <c r="C20" s="3">
        <v>0</v>
      </c>
      <c r="D20" s="3">
        <v>33000</v>
      </c>
      <c r="E20" s="3">
        <v>4500</v>
      </c>
    </row>
    <row r="21" spans="1:5" x14ac:dyDescent="0.25">
      <c r="A21" t="s">
        <v>18</v>
      </c>
      <c r="B21" s="3">
        <v>0</v>
      </c>
      <c r="C21" s="3">
        <v>33000</v>
      </c>
      <c r="D21" s="3">
        <v>0</v>
      </c>
      <c r="E21" s="3">
        <v>0</v>
      </c>
    </row>
    <row r="22" spans="1:5" x14ac:dyDescent="0.25">
      <c r="A22" t="s">
        <v>19</v>
      </c>
      <c r="B22" s="3">
        <v>240</v>
      </c>
      <c r="C22" s="3">
        <v>4500</v>
      </c>
      <c r="D22" s="3">
        <v>0</v>
      </c>
      <c r="E22" s="3">
        <v>0</v>
      </c>
    </row>
    <row r="24" spans="1:5" x14ac:dyDescent="0.25">
      <c r="A24" t="s">
        <v>7</v>
      </c>
      <c r="B24" t="s">
        <v>17</v>
      </c>
      <c r="C24" t="s">
        <v>16</v>
      </c>
      <c r="D24" t="s">
        <v>18</v>
      </c>
      <c r="E24" t="s">
        <v>19</v>
      </c>
    </row>
    <row r="25" spans="1:5" x14ac:dyDescent="0.25">
      <c r="A25" t="s">
        <v>17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25">
      <c r="A26" t="s">
        <v>16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25">
      <c r="A27" t="s">
        <v>18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25">
      <c r="A28" t="s">
        <v>19</v>
      </c>
      <c r="B28" s="3">
        <v>0</v>
      </c>
      <c r="C28" s="3">
        <v>0</v>
      </c>
      <c r="D28" s="3">
        <v>0</v>
      </c>
      <c r="E28" s="3">
        <v>0</v>
      </c>
    </row>
    <row r="30" spans="1:5" x14ac:dyDescent="0.25">
      <c r="A30" t="s">
        <v>8</v>
      </c>
      <c r="B30" t="s">
        <v>17</v>
      </c>
      <c r="C30" t="s">
        <v>16</v>
      </c>
      <c r="D30" t="s">
        <v>18</v>
      </c>
      <c r="E30" t="s">
        <v>19</v>
      </c>
    </row>
    <row r="31" spans="1:5" x14ac:dyDescent="0.25">
      <c r="A31" t="s">
        <v>17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25">
      <c r="A32" t="s">
        <v>16</v>
      </c>
      <c r="B32" s="3">
        <v>0</v>
      </c>
      <c r="C32" s="3">
        <v>0</v>
      </c>
      <c r="D32" s="3">
        <v>0</v>
      </c>
      <c r="E32" s="3">
        <v>0</v>
      </c>
    </row>
    <row r="33" spans="1:5" x14ac:dyDescent="0.25">
      <c r="A33" t="s">
        <v>18</v>
      </c>
      <c r="B33" s="3">
        <v>0</v>
      </c>
      <c r="C33" s="3">
        <v>0</v>
      </c>
      <c r="D33" s="3">
        <v>0</v>
      </c>
      <c r="E33" s="3">
        <v>0</v>
      </c>
    </row>
    <row r="34" spans="1:5" x14ac:dyDescent="0.25">
      <c r="A34" t="s">
        <v>19</v>
      </c>
      <c r="B34" s="3">
        <v>0</v>
      </c>
      <c r="C34" s="3">
        <v>0</v>
      </c>
      <c r="D34" s="3">
        <v>0</v>
      </c>
      <c r="E34" s="3">
        <v>0</v>
      </c>
    </row>
    <row r="36" spans="1:5" x14ac:dyDescent="0.25">
      <c r="A36" t="s">
        <v>9</v>
      </c>
      <c r="B36" t="s">
        <v>17</v>
      </c>
      <c r="C36" t="s">
        <v>16</v>
      </c>
      <c r="D36" t="s">
        <v>18</v>
      </c>
      <c r="E36" t="s">
        <v>19</v>
      </c>
    </row>
    <row r="37" spans="1:5" x14ac:dyDescent="0.25">
      <c r="A37" t="s">
        <v>10</v>
      </c>
      <c r="B37">
        <v>1</v>
      </c>
      <c r="C37">
        <v>1</v>
      </c>
      <c r="D37">
        <v>1</v>
      </c>
      <c r="E37">
        <v>1</v>
      </c>
    </row>
    <row r="38" spans="1:5" x14ac:dyDescent="0.2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2EBC-6B59-41C1-A0B5-B72AB8142590}">
  <dimension ref="A1:M51"/>
  <sheetViews>
    <sheetView topLeftCell="A16" workbookViewId="0">
      <selection activeCell="H14" sqref="H14"/>
    </sheetView>
  </sheetViews>
  <sheetFormatPr defaultRowHeight="15" x14ac:dyDescent="0.25"/>
  <cols>
    <col min="1" max="1" width="11.140625" bestFit="1" customWidth="1"/>
  </cols>
  <sheetData>
    <row r="1" spans="1:13" x14ac:dyDescent="0.25">
      <c r="A1" t="s">
        <v>122</v>
      </c>
      <c r="B1">
        <v>1</v>
      </c>
    </row>
    <row r="3" spans="1:13" x14ac:dyDescent="0.25">
      <c r="A3" t="s">
        <v>121</v>
      </c>
      <c r="B3" t="s">
        <v>25</v>
      </c>
      <c r="C3" t="s">
        <v>25</v>
      </c>
      <c r="D3" t="s">
        <v>25</v>
      </c>
      <c r="E3" t="s">
        <v>25</v>
      </c>
      <c r="F3" t="s">
        <v>26</v>
      </c>
      <c r="G3" t="s">
        <v>26</v>
      </c>
      <c r="H3" t="s">
        <v>26</v>
      </c>
      <c r="I3" t="s">
        <v>26</v>
      </c>
      <c r="J3" t="s">
        <v>27</v>
      </c>
      <c r="K3" t="s">
        <v>27</v>
      </c>
      <c r="L3" t="s">
        <v>28</v>
      </c>
      <c r="M3" t="s">
        <v>28</v>
      </c>
    </row>
    <row r="4" spans="1:13" x14ac:dyDescent="0.25">
      <c r="A4" t="s">
        <v>5</v>
      </c>
      <c r="B4" t="s">
        <v>2</v>
      </c>
      <c r="C4" t="s">
        <v>3</v>
      </c>
      <c r="D4" t="s">
        <v>3</v>
      </c>
      <c r="E4" t="s">
        <v>4</v>
      </c>
      <c r="F4" t="s">
        <v>2</v>
      </c>
      <c r="G4" t="s">
        <v>3</v>
      </c>
      <c r="H4" t="s">
        <v>3</v>
      </c>
      <c r="I4" t="s">
        <v>4</v>
      </c>
      <c r="J4" t="s">
        <v>29</v>
      </c>
      <c r="K4" t="s">
        <v>22</v>
      </c>
      <c r="L4" t="s">
        <v>29</v>
      </c>
      <c r="M4" t="s">
        <v>22</v>
      </c>
    </row>
    <row r="6" spans="1:13" x14ac:dyDescent="0.25">
      <c r="A6" t="s">
        <v>138</v>
      </c>
      <c r="B6" s="4">
        <v>0</v>
      </c>
      <c r="C6" s="4">
        <v>0</v>
      </c>
      <c r="D6" s="4">
        <v>0</v>
      </c>
      <c r="E6" s="4">
        <v>0.5</v>
      </c>
      <c r="F6" s="4">
        <v>0</v>
      </c>
      <c r="G6" s="4">
        <v>0</v>
      </c>
      <c r="H6" s="4">
        <v>0</v>
      </c>
      <c r="I6" s="4">
        <v>0.5</v>
      </c>
      <c r="J6" s="4">
        <v>0.5</v>
      </c>
      <c r="K6" s="4">
        <v>0</v>
      </c>
      <c r="L6" s="4">
        <v>0.5</v>
      </c>
      <c r="M6" s="4">
        <v>0</v>
      </c>
    </row>
    <row r="7" spans="1:13" x14ac:dyDescent="0.25">
      <c r="A7" t="s">
        <v>139</v>
      </c>
      <c r="B7" s="4">
        <v>0.5</v>
      </c>
      <c r="C7" s="4">
        <v>0</v>
      </c>
      <c r="D7" s="4">
        <v>0</v>
      </c>
      <c r="E7" s="4">
        <v>0</v>
      </c>
      <c r="F7" s="4">
        <v>0.5</v>
      </c>
      <c r="G7" s="4">
        <v>0</v>
      </c>
      <c r="H7" s="4">
        <v>0</v>
      </c>
      <c r="I7" s="4">
        <v>0</v>
      </c>
      <c r="J7" s="4">
        <v>0</v>
      </c>
      <c r="K7" s="4">
        <v>0.5</v>
      </c>
      <c r="L7" s="4">
        <v>0</v>
      </c>
      <c r="M7" s="4">
        <v>0.5</v>
      </c>
    </row>
    <row r="8" spans="1:13" x14ac:dyDescent="0.25">
      <c r="A8" t="s">
        <v>140</v>
      </c>
      <c r="B8" s="4">
        <v>0</v>
      </c>
      <c r="C8" s="4">
        <v>0.5</v>
      </c>
      <c r="D8" s="4">
        <v>0</v>
      </c>
      <c r="E8" s="4">
        <v>0</v>
      </c>
      <c r="F8" s="4">
        <v>0</v>
      </c>
      <c r="G8" s="4">
        <v>0.5</v>
      </c>
      <c r="H8" s="4">
        <v>0</v>
      </c>
      <c r="I8" s="4">
        <v>0</v>
      </c>
      <c r="J8" s="4">
        <v>0</v>
      </c>
      <c r="K8" s="4">
        <v>0.5</v>
      </c>
      <c r="L8" s="4">
        <v>0</v>
      </c>
      <c r="M8" s="4">
        <v>0.5</v>
      </c>
    </row>
    <row r="9" spans="1:13" x14ac:dyDescent="0.25">
      <c r="A9" t="s">
        <v>141</v>
      </c>
      <c r="B9" s="4">
        <v>0</v>
      </c>
      <c r="C9" s="4">
        <v>0</v>
      </c>
      <c r="D9" s="4">
        <v>0.5</v>
      </c>
      <c r="E9" s="4">
        <v>0</v>
      </c>
      <c r="F9" s="4">
        <v>0</v>
      </c>
      <c r="G9" s="4">
        <v>0</v>
      </c>
      <c r="H9" s="4">
        <v>0.5</v>
      </c>
      <c r="I9" s="4">
        <v>0</v>
      </c>
      <c r="J9" s="4">
        <v>0.5</v>
      </c>
      <c r="K9" s="4">
        <v>0</v>
      </c>
      <c r="L9" s="4">
        <v>0.5</v>
      </c>
      <c r="M9" s="4">
        <v>0</v>
      </c>
    </row>
    <row r="10" spans="1:13" x14ac:dyDescent="0.25">
      <c r="A10" t="s">
        <v>142</v>
      </c>
      <c r="B10" s="4">
        <v>0.5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0.5</v>
      </c>
      <c r="J10" s="4">
        <v>0</v>
      </c>
      <c r="K10" s="4">
        <v>0.5</v>
      </c>
      <c r="L10" s="4">
        <v>0.5</v>
      </c>
      <c r="M10" s="4">
        <v>0</v>
      </c>
    </row>
    <row r="11" spans="1:13" x14ac:dyDescent="0.25">
      <c r="A11" t="s">
        <v>143</v>
      </c>
      <c r="B11" s="4">
        <v>0</v>
      </c>
      <c r="C11" s="4">
        <v>0.5</v>
      </c>
      <c r="D11" s="4">
        <v>0</v>
      </c>
      <c r="E11" s="4">
        <v>0</v>
      </c>
      <c r="F11" s="4">
        <v>0.5</v>
      </c>
      <c r="G11" s="4">
        <v>0</v>
      </c>
      <c r="H11" s="4">
        <v>0</v>
      </c>
      <c r="I11" s="4">
        <v>0</v>
      </c>
      <c r="J11" s="4">
        <v>0</v>
      </c>
      <c r="K11" s="4">
        <v>0.5</v>
      </c>
      <c r="L11" s="4">
        <v>0</v>
      </c>
      <c r="M11" s="4">
        <v>0.5</v>
      </c>
    </row>
    <row r="12" spans="1:13" x14ac:dyDescent="0.25">
      <c r="A12" t="s">
        <v>144</v>
      </c>
      <c r="B12" s="4">
        <v>0</v>
      </c>
      <c r="C12" s="4">
        <v>0</v>
      </c>
      <c r="D12" s="4">
        <v>0</v>
      </c>
      <c r="E12" s="4">
        <v>0.5</v>
      </c>
      <c r="F12" s="4">
        <v>0</v>
      </c>
      <c r="G12" s="4">
        <v>0</v>
      </c>
      <c r="H12" s="4">
        <v>0.5</v>
      </c>
      <c r="I12" s="4">
        <v>0</v>
      </c>
      <c r="J12" s="4">
        <v>0.5</v>
      </c>
      <c r="K12" s="4">
        <v>0</v>
      </c>
      <c r="L12" s="4">
        <v>0.5</v>
      </c>
      <c r="M12" s="4">
        <v>0</v>
      </c>
    </row>
    <row r="13" spans="1:13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t="s">
        <v>123</v>
      </c>
      <c r="B14" s="4">
        <v>0.5</v>
      </c>
      <c r="C14" s="4">
        <v>0.5</v>
      </c>
      <c r="D14" s="4">
        <v>0.5</v>
      </c>
      <c r="E14" s="4">
        <v>0.5</v>
      </c>
      <c r="F14" s="4">
        <v>0.5</v>
      </c>
      <c r="G14" s="4">
        <v>0.5</v>
      </c>
      <c r="H14" s="4">
        <v>0.5</v>
      </c>
      <c r="I14" s="4">
        <v>0.5</v>
      </c>
      <c r="J14" s="4">
        <v>0.5</v>
      </c>
      <c r="K14" s="4">
        <v>0.5</v>
      </c>
      <c r="L14" s="4">
        <v>0.5</v>
      </c>
      <c r="M14" s="4">
        <v>0.5</v>
      </c>
    </row>
    <row r="16" spans="1:13" x14ac:dyDescent="0.25">
      <c r="A16" t="s">
        <v>118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5">
      <c r="A17" t="s">
        <v>119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</row>
    <row r="18" spans="1:13" x14ac:dyDescent="0.25">
      <c r="A18" t="s">
        <v>120</v>
      </c>
      <c r="B18" s="7">
        <v>6.7000000000000004E-2</v>
      </c>
      <c r="C18" s="7">
        <v>6.7000000000000004E-2</v>
      </c>
      <c r="D18" s="7">
        <v>6.7000000000000004E-2</v>
      </c>
      <c r="E18" s="7">
        <v>6.7000000000000004E-2</v>
      </c>
      <c r="F18" s="7">
        <v>6.7000000000000004E-2</v>
      </c>
      <c r="G18" s="7">
        <v>6.7000000000000004E-2</v>
      </c>
      <c r="H18" s="7">
        <v>6.7000000000000004E-2</v>
      </c>
      <c r="I18" s="7">
        <v>6.7000000000000004E-2</v>
      </c>
      <c r="J18" s="7">
        <v>6.7000000000000004E-2</v>
      </c>
      <c r="K18" s="7">
        <v>6.7000000000000004E-2</v>
      </c>
      <c r="L18" s="7">
        <v>6.7000000000000004E-2</v>
      </c>
      <c r="M18" s="7">
        <v>6.7000000000000004E-2</v>
      </c>
    </row>
    <row r="19" spans="1:13" x14ac:dyDescent="0.25">
      <c r="A19" t="s">
        <v>133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1" spans="1:13" x14ac:dyDescent="0.25">
      <c r="A21" t="s">
        <v>6</v>
      </c>
      <c r="B21" t="s">
        <v>30</v>
      </c>
      <c r="C21" t="s">
        <v>31</v>
      </c>
      <c r="D21" t="s">
        <v>32</v>
      </c>
      <c r="E21" t="s">
        <v>36</v>
      </c>
      <c r="F21" t="s">
        <v>33</v>
      </c>
      <c r="G21" t="s">
        <v>34</v>
      </c>
      <c r="H21" t="s">
        <v>35</v>
      </c>
    </row>
    <row r="22" spans="1:13" x14ac:dyDescent="0.25">
      <c r="A22" t="s">
        <v>30</v>
      </c>
      <c r="B22" s="3">
        <v>0</v>
      </c>
      <c r="C22" s="3">
        <v>26000</v>
      </c>
      <c r="D22" s="3">
        <v>24000</v>
      </c>
      <c r="E22" s="3">
        <v>5000</v>
      </c>
      <c r="F22" s="3">
        <v>15500</v>
      </c>
      <c r="G22" s="3">
        <v>25200</v>
      </c>
      <c r="H22" s="3">
        <v>3000</v>
      </c>
    </row>
    <row r="23" spans="1:13" x14ac:dyDescent="0.25">
      <c r="A23" t="s">
        <v>31</v>
      </c>
      <c r="B23" s="3">
        <v>26000</v>
      </c>
      <c r="C23" s="3">
        <v>0</v>
      </c>
      <c r="D23" s="3">
        <v>4000</v>
      </c>
      <c r="E23" s="3">
        <v>21000</v>
      </c>
      <c r="F23" s="3">
        <v>15750</v>
      </c>
      <c r="G23" s="3">
        <v>2000</v>
      </c>
      <c r="H23" s="3">
        <v>24650</v>
      </c>
    </row>
    <row r="24" spans="1:13" x14ac:dyDescent="0.25">
      <c r="A24" t="s">
        <v>32</v>
      </c>
      <c r="B24" s="3">
        <v>24000</v>
      </c>
      <c r="C24" s="3">
        <v>4000</v>
      </c>
      <c r="D24" s="3">
        <v>0</v>
      </c>
      <c r="E24" s="3">
        <v>20800</v>
      </c>
      <c r="F24" s="3">
        <v>17200</v>
      </c>
      <c r="G24" s="3">
        <v>2000</v>
      </c>
      <c r="H24" s="3">
        <v>24600</v>
      </c>
    </row>
    <row r="25" spans="1:13" x14ac:dyDescent="0.25">
      <c r="A25" t="s">
        <v>36</v>
      </c>
      <c r="B25" s="3">
        <v>5000</v>
      </c>
      <c r="C25" s="3">
        <v>21000</v>
      </c>
      <c r="D25" s="3">
        <v>20800</v>
      </c>
      <c r="E25" s="3">
        <v>0</v>
      </c>
      <c r="F25" s="3">
        <v>16400</v>
      </c>
      <c r="G25" s="3">
        <v>22200</v>
      </c>
      <c r="H25" s="3">
        <v>3000</v>
      </c>
    </row>
    <row r="26" spans="1:13" x14ac:dyDescent="0.25">
      <c r="A26" t="s">
        <v>33</v>
      </c>
      <c r="B26" s="3">
        <v>15500</v>
      </c>
      <c r="C26" s="3">
        <v>15750</v>
      </c>
      <c r="D26" s="3">
        <v>17200</v>
      </c>
      <c r="E26" s="3">
        <v>16400</v>
      </c>
      <c r="F26" s="3">
        <v>0</v>
      </c>
      <c r="G26" s="3">
        <v>18450</v>
      </c>
      <c r="H26" s="3">
        <v>19500</v>
      </c>
    </row>
    <row r="27" spans="1:13" x14ac:dyDescent="0.25">
      <c r="A27" t="s">
        <v>34</v>
      </c>
      <c r="B27" s="3">
        <v>25200</v>
      </c>
      <c r="C27" s="3">
        <v>2000</v>
      </c>
      <c r="D27" s="3">
        <v>2000</v>
      </c>
      <c r="E27" s="3">
        <v>22200</v>
      </c>
      <c r="F27" s="3">
        <v>18450</v>
      </c>
      <c r="G27" s="3">
        <v>0</v>
      </c>
      <c r="H27" s="3">
        <v>24550</v>
      </c>
    </row>
    <row r="28" spans="1:13" x14ac:dyDescent="0.25">
      <c r="A28" t="s">
        <v>35</v>
      </c>
      <c r="B28" s="3">
        <v>3000</v>
      </c>
      <c r="C28" s="3">
        <v>24650</v>
      </c>
      <c r="D28" s="3">
        <v>24600</v>
      </c>
      <c r="E28" s="3">
        <v>3000</v>
      </c>
      <c r="F28" s="3">
        <v>19500</v>
      </c>
      <c r="G28" s="3">
        <v>24550</v>
      </c>
      <c r="H28" s="3">
        <v>0</v>
      </c>
    </row>
    <row r="31" spans="1:13" x14ac:dyDescent="0.25">
      <c r="B31" s="3"/>
      <c r="C31" s="3"/>
      <c r="D31" s="3"/>
      <c r="E31" s="3"/>
      <c r="F31" s="3"/>
      <c r="G31" s="3"/>
      <c r="H31" s="3"/>
    </row>
    <row r="32" spans="1:13" x14ac:dyDescent="0.25">
      <c r="B32" s="3"/>
      <c r="C32" s="3"/>
      <c r="D32" s="3"/>
      <c r="E32" s="3"/>
      <c r="F32" s="3"/>
      <c r="G32" s="3"/>
      <c r="H32" s="3"/>
    </row>
    <row r="33" spans="2:8" x14ac:dyDescent="0.25">
      <c r="B33" s="3"/>
      <c r="C33" s="3"/>
      <c r="D33" s="3"/>
      <c r="E33" s="3"/>
      <c r="F33" s="3"/>
      <c r="G33" s="3"/>
      <c r="H33" s="3"/>
    </row>
    <row r="34" spans="2:8" x14ac:dyDescent="0.25">
      <c r="B34" s="3"/>
      <c r="C34" s="3"/>
      <c r="D34" s="3"/>
      <c r="E34" s="3"/>
      <c r="F34" s="3"/>
      <c r="G34" s="3"/>
      <c r="H34" s="3"/>
    </row>
    <row r="35" spans="2:8" x14ac:dyDescent="0.25">
      <c r="B35" s="3"/>
      <c r="C35" s="3"/>
      <c r="D35" s="3"/>
      <c r="E35" s="3"/>
      <c r="F35" s="3"/>
      <c r="G35" s="3"/>
      <c r="H35" s="3"/>
    </row>
    <row r="36" spans="2:8" x14ac:dyDescent="0.25">
      <c r="B36" s="3"/>
      <c r="C36" s="3"/>
      <c r="D36" s="3"/>
      <c r="E36" s="3"/>
      <c r="F36" s="3"/>
      <c r="G36" s="3"/>
      <c r="H36" s="3"/>
    </row>
    <row r="37" spans="2:8" x14ac:dyDescent="0.25">
      <c r="B37" s="3"/>
      <c r="C37" s="3"/>
      <c r="D37" s="3"/>
      <c r="E37" s="3"/>
      <c r="F37" s="3"/>
      <c r="G37" s="3"/>
      <c r="H37" s="3"/>
    </row>
    <row r="40" spans="2:8" x14ac:dyDescent="0.25">
      <c r="B40" s="3"/>
      <c r="C40" s="3"/>
      <c r="D40" s="3"/>
      <c r="E40" s="3"/>
      <c r="F40" s="3"/>
      <c r="G40" s="3"/>
      <c r="H40" s="3"/>
    </row>
    <row r="41" spans="2:8" x14ac:dyDescent="0.25">
      <c r="B41" s="3"/>
      <c r="C41" s="3"/>
      <c r="D41" s="3"/>
      <c r="E41" s="3"/>
      <c r="F41" s="3"/>
      <c r="G41" s="3"/>
      <c r="H41" s="3"/>
    </row>
    <row r="42" spans="2:8" x14ac:dyDescent="0.25">
      <c r="B42" s="3"/>
      <c r="C42" s="3"/>
      <c r="D42" s="3"/>
      <c r="E42" s="3"/>
      <c r="F42" s="3"/>
      <c r="G42" s="3"/>
      <c r="H42" s="3"/>
    </row>
    <row r="43" spans="2:8" x14ac:dyDescent="0.25">
      <c r="B43" s="3"/>
      <c r="C43" s="3"/>
      <c r="D43" s="3"/>
      <c r="E43" s="3"/>
      <c r="F43" s="3"/>
      <c r="G43" s="3"/>
      <c r="H43" s="3"/>
    </row>
    <row r="44" spans="2:8" x14ac:dyDescent="0.25">
      <c r="B44" s="3"/>
      <c r="C44" s="3"/>
      <c r="D44" s="3"/>
      <c r="E44" s="3"/>
      <c r="F44" s="3"/>
      <c r="G44" s="3"/>
      <c r="H44" s="3"/>
    </row>
    <row r="45" spans="2:8" x14ac:dyDescent="0.25">
      <c r="B45" s="3"/>
      <c r="C45" s="3"/>
      <c r="D45" s="3"/>
      <c r="E45" s="3"/>
      <c r="F45" s="3"/>
      <c r="G45" s="3"/>
      <c r="H45" s="3"/>
    </row>
    <row r="46" spans="2:8" x14ac:dyDescent="0.25">
      <c r="B46" s="3"/>
      <c r="C46" s="3"/>
      <c r="D46" s="3"/>
      <c r="E46" s="3"/>
      <c r="F46" s="3"/>
      <c r="G46" s="3"/>
      <c r="H46" s="3"/>
    </row>
    <row r="49" spans="2:8" x14ac:dyDescent="0.25">
      <c r="B49" s="3"/>
      <c r="C49" s="3"/>
      <c r="D49" s="3"/>
      <c r="E49" s="3"/>
      <c r="F49" s="3"/>
      <c r="G49" s="3"/>
      <c r="H49" s="3"/>
    </row>
    <row r="50" spans="2:8" x14ac:dyDescent="0.25">
      <c r="B50" s="3"/>
      <c r="C50" s="3"/>
      <c r="D50" s="3"/>
      <c r="E50" s="3"/>
      <c r="F50" s="3"/>
      <c r="G50" s="3"/>
      <c r="H50" s="3"/>
    </row>
    <row r="51" spans="2:8" x14ac:dyDescent="0.25">
      <c r="B51" s="3"/>
      <c r="C51" s="3"/>
      <c r="D51" s="3"/>
      <c r="E51" s="3"/>
      <c r="F51" s="3"/>
      <c r="G51" s="3"/>
      <c r="H51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D246-7441-4532-9250-4463A90017EB}">
  <dimension ref="A1:C18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0</v>
      </c>
      <c r="C3" t="s">
        <v>0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147</v>
      </c>
      <c r="B6">
        <v>1</v>
      </c>
      <c r="C6">
        <v>0</v>
      </c>
    </row>
    <row r="7" spans="1:3" x14ac:dyDescent="0.25">
      <c r="A7" t="s">
        <v>148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23</v>
      </c>
      <c r="C16" t="s">
        <v>24</v>
      </c>
    </row>
    <row r="17" spans="1:3" x14ac:dyDescent="0.25">
      <c r="A17" t="s">
        <v>23</v>
      </c>
      <c r="B17">
        <v>0</v>
      </c>
      <c r="C17" s="2">
        <v>700</v>
      </c>
    </row>
    <row r="18" spans="1:3" x14ac:dyDescent="0.25">
      <c r="A18" t="s">
        <v>24</v>
      </c>
      <c r="B18" s="2">
        <v>700</v>
      </c>
      <c r="C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C53B8-E4AC-4382-998D-57A5668183D5}">
  <dimension ref="A1:K22"/>
  <sheetViews>
    <sheetView workbookViewId="0">
      <selection activeCell="B13" sqref="B13"/>
    </sheetView>
  </sheetViews>
  <sheetFormatPr defaultRowHeight="15" x14ac:dyDescent="0.25"/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37</v>
      </c>
      <c r="C3" t="s">
        <v>37</v>
      </c>
      <c r="D3" t="s">
        <v>0</v>
      </c>
      <c r="E3" t="s">
        <v>0</v>
      </c>
      <c r="F3" t="s">
        <v>0</v>
      </c>
      <c r="G3" t="s">
        <v>38</v>
      </c>
      <c r="H3" t="s">
        <v>38</v>
      </c>
      <c r="I3" t="s">
        <v>39</v>
      </c>
      <c r="J3" t="s">
        <v>39</v>
      </c>
    </row>
    <row r="4" spans="1:11" x14ac:dyDescent="0.25">
      <c r="A4" t="s">
        <v>5</v>
      </c>
      <c r="B4" t="s">
        <v>2</v>
      </c>
      <c r="C4" t="s">
        <v>3</v>
      </c>
      <c r="D4" t="s">
        <v>2</v>
      </c>
      <c r="E4" t="s">
        <v>4</v>
      </c>
      <c r="F4" t="s">
        <v>3</v>
      </c>
      <c r="G4" t="s">
        <v>2</v>
      </c>
      <c r="H4" t="s">
        <v>4</v>
      </c>
      <c r="I4" t="s">
        <v>40</v>
      </c>
      <c r="J4" t="s">
        <v>4</v>
      </c>
    </row>
    <row r="6" spans="1:11" x14ac:dyDescent="0.25">
      <c r="A6" t="s">
        <v>149</v>
      </c>
      <c r="B6" s="1">
        <v>4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2</v>
      </c>
      <c r="J6" s="1">
        <v>0</v>
      </c>
      <c r="K6" s="1"/>
    </row>
    <row r="7" spans="1:11" x14ac:dyDescent="0.25">
      <c r="A7" t="s">
        <v>150</v>
      </c>
      <c r="B7" s="1">
        <v>4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</v>
      </c>
    </row>
    <row r="8" spans="1:11" x14ac:dyDescent="0.25">
      <c r="A8" t="s">
        <v>151</v>
      </c>
      <c r="B8" s="1">
        <v>0</v>
      </c>
      <c r="C8" s="1">
        <v>4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1</v>
      </c>
    </row>
    <row r="9" spans="1:11" x14ac:dyDescent="0.25">
      <c r="A9" t="s">
        <v>152</v>
      </c>
      <c r="B9" s="1">
        <v>4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2</v>
      </c>
    </row>
    <row r="11" spans="1:11" x14ac:dyDescent="0.25">
      <c r="A11" t="s">
        <v>123</v>
      </c>
      <c r="B11">
        <v>4</v>
      </c>
      <c r="C11">
        <v>4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2</v>
      </c>
    </row>
    <row r="13" spans="1:11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1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1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  <c r="H15">
        <v>6.7000000000000004E-2</v>
      </c>
      <c r="I15">
        <v>6.7000000000000004E-2</v>
      </c>
      <c r="J15">
        <v>6.7000000000000004E-2</v>
      </c>
    </row>
    <row r="16" spans="1:11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8" spans="1:5" x14ac:dyDescent="0.25">
      <c r="A18" t="s">
        <v>6</v>
      </c>
      <c r="B18" t="s">
        <v>41</v>
      </c>
      <c r="C18" t="s">
        <v>42</v>
      </c>
      <c r="D18" t="s">
        <v>43</v>
      </c>
      <c r="E18" t="s">
        <v>44</v>
      </c>
    </row>
    <row r="19" spans="1:5" x14ac:dyDescent="0.25">
      <c r="A19" t="s">
        <v>41</v>
      </c>
      <c r="B19">
        <v>0</v>
      </c>
      <c r="C19" s="2">
        <v>18000</v>
      </c>
      <c r="D19" s="2">
        <v>14500</v>
      </c>
      <c r="E19" s="2">
        <v>20000</v>
      </c>
    </row>
    <row r="20" spans="1:5" x14ac:dyDescent="0.25">
      <c r="A20" t="s">
        <v>42</v>
      </c>
      <c r="B20" s="2">
        <v>18000</v>
      </c>
      <c r="C20">
        <v>0</v>
      </c>
      <c r="D20" s="2">
        <v>2500</v>
      </c>
      <c r="E20" s="2">
        <v>18000</v>
      </c>
    </row>
    <row r="21" spans="1:5" x14ac:dyDescent="0.25">
      <c r="A21" t="s">
        <v>43</v>
      </c>
      <c r="B21" s="2">
        <v>14500</v>
      </c>
      <c r="C21" s="2">
        <v>2500</v>
      </c>
      <c r="D21">
        <v>0</v>
      </c>
      <c r="E21" s="2">
        <v>13500</v>
      </c>
    </row>
    <row r="22" spans="1:5" x14ac:dyDescent="0.25">
      <c r="A22" t="s">
        <v>44</v>
      </c>
      <c r="B22" s="2">
        <v>20000</v>
      </c>
      <c r="C22" s="2">
        <v>18000</v>
      </c>
      <c r="D22" s="2">
        <v>13500</v>
      </c>
      <c r="E2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BCB5-5176-4DC9-88DC-4D37E7E0DE9B}">
  <dimension ref="A1:L29"/>
  <sheetViews>
    <sheetView workbookViewId="0">
      <selection activeCell="E10" sqref="E10"/>
    </sheetView>
  </sheetViews>
  <sheetFormatPr defaultRowHeight="15" x14ac:dyDescent="0.25"/>
  <cols>
    <col min="1" max="1" width="10.42578125" bestFit="1" customWidth="1"/>
  </cols>
  <sheetData>
    <row r="1" spans="1:12" x14ac:dyDescent="0.25">
      <c r="A1" t="s">
        <v>122</v>
      </c>
      <c r="B1">
        <v>1</v>
      </c>
    </row>
    <row r="3" spans="1:12" x14ac:dyDescent="0.25">
      <c r="A3" t="s">
        <v>121</v>
      </c>
      <c r="B3" t="s">
        <v>45</v>
      </c>
      <c r="C3" t="s">
        <v>45</v>
      </c>
      <c r="D3" t="s">
        <v>38</v>
      </c>
      <c r="E3" t="s">
        <v>38</v>
      </c>
      <c r="F3" t="s">
        <v>72</v>
      </c>
      <c r="G3" t="s">
        <v>72</v>
      </c>
      <c r="H3" t="s">
        <v>1</v>
      </c>
      <c r="I3" t="s">
        <v>1</v>
      </c>
      <c r="J3" t="s">
        <v>1</v>
      </c>
      <c r="K3" t="s">
        <v>39</v>
      </c>
      <c r="L3" t="s">
        <v>39</v>
      </c>
    </row>
    <row r="4" spans="1:12" x14ac:dyDescent="0.25">
      <c r="A4" t="s">
        <v>5</v>
      </c>
      <c r="B4" t="s">
        <v>67</v>
      </c>
      <c r="C4" t="s">
        <v>29</v>
      </c>
      <c r="D4" t="s">
        <v>29</v>
      </c>
      <c r="E4" t="s">
        <v>22</v>
      </c>
      <c r="F4" t="s">
        <v>3</v>
      </c>
      <c r="G4" t="s">
        <v>2</v>
      </c>
      <c r="H4" t="s">
        <v>4</v>
      </c>
      <c r="I4" t="s">
        <v>3</v>
      </c>
      <c r="J4" t="s">
        <v>2</v>
      </c>
      <c r="K4" t="s">
        <v>4</v>
      </c>
      <c r="L4" t="s">
        <v>40</v>
      </c>
    </row>
    <row r="6" spans="1:12" x14ac:dyDescent="0.25">
      <c r="A6" t="s">
        <v>153</v>
      </c>
      <c r="B6" s="1">
        <v>0</v>
      </c>
      <c r="C6" s="1">
        <v>1</v>
      </c>
      <c r="D6" s="1">
        <v>0</v>
      </c>
      <c r="E6" s="1">
        <v>2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2</v>
      </c>
    </row>
    <row r="7" spans="1:12" x14ac:dyDescent="0.25">
      <c r="A7" t="s">
        <v>154</v>
      </c>
      <c r="B7" s="1">
        <v>1</v>
      </c>
      <c r="C7" s="1">
        <v>0</v>
      </c>
      <c r="D7" s="1">
        <v>2</v>
      </c>
      <c r="E7" s="1">
        <v>0</v>
      </c>
      <c r="F7" s="1">
        <v>0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4</v>
      </c>
    </row>
    <row r="8" spans="1:12" x14ac:dyDescent="0.25">
      <c r="A8" t="s">
        <v>155</v>
      </c>
      <c r="B8" s="1">
        <v>1</v>
      </c>
      <c r="C8" s="1">
        <v>0</v>
      </c>
      <c r="D8" s="1">
        <v>0</v>
      </c>
      <c r="E8" s="1">
        <v>2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2</v>
      </c>
      <c r="L8" s="1">
        <v>2</v>
      </c>
    </row>
    <row r="9" spans="1:12" x14ac:dyDescent="0.25">
      <c r="A9" t="s">
        <v>156</v>
      </c>
      <c r="B9" s="1">
        <v>1</v>
      </c>
      <c r="C9" s="1">
        <v>0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4</v>
      </c>
    </row>
    <row r="10" spans="1:12" x14ac:dyDescent="0.25">
      <c r="A10" t="s">
        <v>157</v>
      </c>
      <c r="B10" s="1">
        <v>1</v>
      </c>
      <c r="C10" s="1">
        <v>0</v>
      </c>
      <c r="D10" s="1">
        <v>0</v>
      </c>
      <c r="E10" s="1">
        <v>2</v>
      </c>
      <c r="F10" s="1">
        <v>0</v>
      </c>
      <c r="G10" s="1">
        <v>3</v>
      </c>
      <c r="H10" s="1">
        <v>0</v>
      </c>
      <c r="I10" s="1">
        <v>0</v>
      </c>
      <c r="J10" s="1">
        <v>2</v>
      </c>
      <c r="K10" s="1">
        <v>0</v>
      </c>
      <c r="L10" s="1">
        <v>4</v>
      </c>
    </row>
    <row r="11" spans="1:12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t="s">
        <v>123</v>
      </c>
      <c r="B12">
        <v>1</v>
      </c>
      <c r="C12">
        <v>1</v>
      </c>
      <c r="D12">
        <v>2</v>
      </c>
      <c r="E12">
        <v>2</v>
      </c>
      <c r="F12">
        <v>3</v>
      </c>
      <c r="G12">
        <v>3</v>
      </c>
      <c r="H12">
        <v>2</v>
      </c>
      <c r="I12">
        <v>2</v>
      </c>
      <c r="J12">
        <v>2</v>
      </c>
      <c r="K12">
        <v>1</v>
      </c>
      <c r="L12">
        <v>1</v>
      </c>
    </row>
    <row r="14" spans="1:12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119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5">
      <c r="A16" t="s">
        <v>120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  <c r="I16">
        <v>6.7000000000000004E-2</v>
      </c>
      <c r="J16">
        <v>6.7000000000000004E-2</v>
      </c>
      <c r="K16">
        <v>6.7000000000000004E-2</v>
      </c>
      <c r="L16">
        <v>6.7000000000000004E-2</v>
      </c>
    </row>
    <row r="17" spans="1:12" x14ac:dyDescent="0.25">
      <c r="A17" t="s">
        <v>133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9" spans="1:12" x14ac:dyDescent="0.25">
      <c r="A19" t="s">
        <v>6</v>
      </c>
      <c r="B19" t="s">
        <v>73</v>
      </c>
      <c r="C19" t="s">
        <v>74</v>
      </c>
      <c r="D19" t="s">
        <v>75</v>
      </c>
      <c r="E19" t="s">
        <v>71</v>
      </c>
      <c r="F19" t="s">
        <v>70</v>
      </c>
    </row>
    <row r="20" spans="1:12" x14ac:dyDescent="0.25">
      <c r="A20" t="s">
        <v>73</v>
      </c>
      <c r="B20">
        <v>0</v>
      </c>
      <c r="C20" s="2">
        <v>50000</v>
      </c>
      <c r="D20" s="2">
        <v>-38500</v>
      </c>
      <c r="E20" s="2">
        <v>-1900</v>
      </c>
      <c r="F20" s="2">
        <v>33000</v>
      </c>
    </row>
    <row r="21" spans="1:12" x14ac:dyDescent="0.25">
      <c r="A21" t="s">
        <v>74</v>
      </c>
      <c r="B21" s="2">
        <v>50000</v>
      </c>
      <c r="C21">
        <v>0</v>
      </c>
      <c r="D21" s="2">
        <v>25000</v>
      </c>
      <c r="E21" s="2">
        <v>39300</v>
      </c>
      <c r="F21" s="2">
        <v>65000</v>
      </c>
    </row>
    <row r="22" spans="1:12" x14ac:dyDescent="0.25">
      <c r="A22" t="s">
        <v>75</v>
      </c>
      <c r="B22" s="2">
        <v>-38500</v>
      </c>
      <c r="C22" s="2">
        <v>25000</v>
      </c>
      <c r="D22">
        <v>0</v>
      </c>
      <c r="E22" s="2">
        <v>12500</v>
      </c>
      <c r="F22" s="2">
        <v>20000</v>
      </c>
    </row>
    <row r="23" spans="1:12" x14ac:dyDescent="0.25">
      <c r="A23" t="s">
        <v>71</v>
      </c>
      <c r="B23" s="2">
        <v>-1900</v>
      </c>
      <c r="C23" s="2">
        <v>39300</v>
      </c>
      <c r="D23" s="2">
        <v>12500</v>
      </c>
      <c r="E23">
        <v>0</v>
      </c>
      <c r="F23" s="2">
        <v>10000</v>
      </c>
    </row>
    <row r="24" spans="1:12" x14ac:dyDescent="0.25">
      <c r="A24" t="s">
        <v>70</v>
      </c>
      <c r="B24" s="2">
        <v>33000</v>
      </c>
      <c r="C24" s="2">
        <v>65000</v>
      </c>
      <c r="D24" s="2">
        <v>20000</v>
      </c>
      <c r="E24" s="2">
        <v>10000</v>
      </c>
      <c r="F24">
        <v>0</v>
      </c>
    </row>
    <row r="26" spans="1:12" x14ac:dyDescent="0.25">
      <c r="A26" t="s">
        <v>9</v>
      </c>
      <c r="B26" t="s">
        <v>73</v>
      </c>
      <c r="C26" t="s">
        <v>74</v>
      </c>
      <c r="D26" t="s">
        <v>75</v>
      </c>
      <c r="E26" t="s">
        <v>71</v>
      </c>
      <c r="F26" t="s">
        <v>70</v>
      </c>
    </row>
    <row r="27" spans="1:12" x14ac:dyDescent="0.25">
      <c r="A27" t="s">
        <v>10</v>
      </c>
      <c r="B27">
        <v>1.7</v>
      </c>
      <c r="C27">
        <v>0.8</v>
      </c>
      <c r="D27">
        <v>1.5</v>
      </c>
      <c r="E27">
        <v>1</v>
      </c>
      <c r="F27">
        <v>1</v>
      </c>
    </row>
    <row r="28" spans="1:12" x14ac:dyDescent="0.25">
      <c r="A28" t="s">
        <v>11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12" x14ac:dyDescent="0.25">
      <c r="A29" t="s">
        <v>12</v>
      </c>
      <c r="B29">
        <v>0</v>
      </c>
      <c r="C29">
        <v>0</v>
      </c>
      <c r="D29">
        <v>0</v>
      </c>
      <c r="E29">
        <v>0</v>
      </c>
      <c r="F2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B00F-1DA4-4360-9CC7-4924D3BDF29C}">
  <dimension ref="A1:D35"/>
  <sheetViews>
    <sheetView topLeftCell="A4" workbookViewId="0">
      <selection activeCell="A10" sqref="A10:A15"/>
    </sheetView>
  </sheetViews>
  <sheetFormatPr defaultRowHeight="15" x14ac:dyDescent="0.25"/>
  <sheetData>
    <row r="1" spans="1:4" x14ac:dyDescent="0.25">
      <c r="A1" t="s">
        <v>122</v>
      </c>
      <c r="B1">
        <v>1</v>
      </c>
    </row>
    <row r="3" spans="1:4" x14ac:dyDescent="0.25">
      <c r="A3" t="s">
        <v>121</v>
      </c>
      <c r="B3" t="s">
        <v>45</v>
      </c>
      <c r="C3" t="s">
        <v>45</v>
      </c>
      <c r="D3" t="s">
        <v>45</v>
      </c>
    </row>
    <row r="4" spans="1:4" x14ac:dyDescent="0.25">
      <c r="A4" t="s">
        <v>5</v>
      </c>
      <c r="B4" t="s">
        <v>46</v>
      </c>
      <c r="C4" t="s">
        <v>29</v>
      </c>
      <c r="D4" t="s">
        <v>22</v>
      </c>
    </row>
    <row r="6" spans="1:4" x14ac:dyDescent="0.25">
      <c r="A6" t="s">
        <v>158</v>
      </c>
      <c r="B6">
        <v>0</v>
      </c>
      <c r="C6">
        <v>1</v>
      </c>
      <c r="D6">
        <v>0</v>
      </c>
    </row>
    <row r="7" spans="1:4" x14ac:dyDescent="0.25">
      <c r="A7" t="s">
        <v>159</v>
      </c>
      <c r="B7">
        <v>0</v>
      </c>
      <c r="C7">
        <v>0</v>
      </c>
      <c r="D7">
        <v>1</v>
      </c>
    </row>
    <row r="8" spans="1:4" x14ac:dyDescent="0.25">
      <c r="A8" t="s">
        <v>160</v>
      </c>
      <c r="B8">
        <v>1</v>
      </c>
      <c r="C8">
        <v>0</v>
      </c>
      <c r="D8">
        <v>0</v>
      </c>
    </row>
    <row r="10" spans="1:4" x14ac:dyDescent="0.25">
      <c r="A10" t="s">
        <v>123</v>
      </c>
      <c r="B10">
        <v>1</v>
      </c>
      <c r="C10">
        <v>1</v>
      </c>
      <c r="D10">
        <v>1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  <row r="17" spans="1:4" x14ac:dyDescent="0.25">
      <c r="A17" t="s">
        <v>6</v>
      </c>
      <c r="B17" t="s">
        <v>76</v>
      </c>
      <c r="C17" t="s">
        <v>78</v>
      </c>
      <c r="D17" t="s">
        <v>77</v>
      </c>
    </row>
    <row r="18" spans="1:4" x14ac:dyDescent="0.25">
      <c r="A18" t="s">
        <v>76</v>
      </c>
      <c r="B18">
        <v>0</v>
      </c>
      <c r="C18" s="2">
        <v>3100</v>
      </c>
      <c r="D18" s="2">
        <v>25100</v>
      </c>
    </row>
    <row r="19" spans="1:4" x14ac:dyDescent="0.25">
      <c r="A19" t="s">
        <v>78</v>
      </c>
      <c r="B19" s="2">
        <v>3100</v>
      </c>
      <c r="C19">
        <v>0</v>
      </c>
      <c r="D19" s="2">
        <v>40000</v>
      </c>
    </row>
    <row r="20" spans="1:4" x14ac:dyDescent="0.25">
      <c r="A20" t="s">
        <v>77</v>
      </c>
      <c r="B20" s="2">
        <v>25100</v>
      </c>
      <c r="C20" s="2">
        <v>40000</v>
      </c>
      <c r="D20">
        <v>0</v>
      </c>
    </row>
    <row r="22" spans="1:4" x14ac:dyDescent="0.25">
      <c r="A22" t="s">
        <v>7</v>
      </c>
      <c r="B22" t="s">
        <v>76</v>
      </c>
      <c r="C22" t="s">
        <v>78</v>
      </c>
      <c r="D22" t="s">
        <v>77</v>
      </c>
    </row>
    <row r="23" spans="1:4" x14ac:dyDescent="0.25">
      <c r="A23" t="s">
        <v>76</v>
      </c>
      <c r="B23">
        <v>0</v>
      </c>
      <c r="C23">
        <v>0</v>
      </c>
      <c r="D23">
        <v>-10.8</v>
      </c>
    </row>
    <row r="24" spans="1:4" x14ac:dyDescent="0.25">
      <c r="A24" t="s">
        <v>78</v>
      </c>
      <c r="B24">
        <v>0</v>
      </c>
      <c r="C24">
        <v>0</v>
      </c>
      <c r="D24">
        <v>0</v>
      </c>
    </row>
    <row r="25" spans="1:4" x14ac:dyDescent="0.25">
      <c r="A25" t="s">
        <v>77</v>
      </c>
      <c r="B25">
        <v>-10.8</v>
      </c>
      <c r="C25">
        <v>0</v>
      </c>
      <c r="D25">
        <v>0</v>
      </c>
    </row>
    <row r="27" spans="1:4" x14ac:dyDescent="0.25">
      <c r="A27" t="s">
        <v>8</v>
      </c>
      <c r="B27" t="s">
        <v>76</v>
      </c>
      <c r="C27" t="s">
        <v>78</v>
      </c>
      <c r="D27" t="s">
        <v>77</v>
      </c>
    </row>
    <row r="28" spans="1:4" x14ac:dyDescent="0.25">
      <c r="A28" t="s">
        <v>76</v>
      </c>
      <c r="B28">
        <v>0</v>
      </c>
      <c r="C28">
        <v>0</v>
      </c>
      <c r="D28" s="2">
        <v>343</v>
      </c>
    </row>
    <row r="29" spans="1:4" x14ac:dyDescent="0.25">
      <c r="A29" t="s">
        <v>78</v>
      </c>
      <c r="B29">
        <v>0</v>
      </c>
      <c r="C29">
        <v>0</v>
      </c>
      <c r="D29">
        <v>0</v>
      </c>
    </row>
    <row r="30" spans="1:4" x14ac:dyDescent="0.25">
      <c r="A30" t="s">
        <v>77</v>
      </c>
      <c r="B30" s="2">
        <v>343</v>
      </c>
      <c r="C30">
        <v>0</v>
      </c>
      <c r="D30">
        <v>0</v>
      </c>
    </row>
    <row r="32" spans="1:4" x14ac:dyDescent="0.25">
      <c r="A32" t="s">
        <v>9</v>
      </c>
      <c r="B32" t="s">
        <v>76</v>
      </c>
      <c r="C32" t="s">
        <v>78</v>
      </c>
      <c r="D32" t="s">
        <v>77</v>
      </c>
    </row>
    <row r="33" spans="1:4" x14ac:dyDescent="0.25">
      <c r="A33" t="s">
        <v>10</v>
      </c>
      <c r="B33">
        <v>0.64300000000000002</v>
      </c>
      <c r="C33">
        <v>1</v>
      </c>
      <c r="D33">
        <v>1</v>
      </c>
    </row>
    <row r="34" spans="1:4" x14ac:dyDescent="0.25">
      <c r="A34" t="s">
        <v>11</v>
      </c>
      <c r="B34">
        <v>0</v>
      </c>
      <c r="C34">
        <v>0</v>
      </c>
      <c r="D34">
        <v>0</v>
      </c>
    </row>
    <row r="35" spans="1:4" x14ac:dyDescent="0.25">
      <c r="A35" t="s">
        <v>12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25F4-E361-4958-BD02-86193FE4243D}">
  <dimension ref="A1:F35"/>
  <sheetViews>
    <sheetView workbookViewId="0">
      <selection activeCell="B14" sqref="B14"/>
    </sheetView>
  </sheetViews>
  <sheetFormatPr defaultRowHeight="15" x14ac:dyDescent="0.25"/>
  <cols>
    <col min="1" max="1" width="12" bestFit="1" customWidth="1"/>
  </cols>
  <sheetData>
    <row r="1" spans="1:6" x14ac:dyDescent="0.25">
      <c r="A1" t="s">
        <v>122</v>
      </c>
      <c r="B1">
        <v>1</v>
      </c>
    </row>
    <row r="3" spans="1:6" x14ac:dyDescent="0.25">
      <c r="A3" t="s">
        <v>121</v>
      </c>
      <c r="B3" t="s">
        <v>0</v>
      </c>
      <c r="C3" t="s">
        <v>0</v>
      </c>
      <c r="D3" t="s">
        <v>0</v>
      </c>
    </row>
    <row r="4" spans="1:6" x14ac:dyDescent="0.25">
      <c r="A4" t="s">
        <v>5</v>
      </c>
      <c r="B4" t="s">
        <v>13</v>
      </c>
      <c r="C4" t="s">
        <v>3</v>
      </c>
      <c r="D4" t="s">
        <v>2</v>
      </c>
    </row>
    <row r="6" spans="1:6" x14ac:dyDescent="0.25">
      <c r="A6" t="s">
        <v>115</v>
      </c>
      <c r="B6" s="1">
        <v>0</v>
      </c>
      <c r="C6" s="1">
        <v>2</v>
      </c>
      <c r="D6" s="1">
        <v>0</v>
      </c>
    </row>
    <row r="7" spans="1:6" x14ac:dyDescent="0.25">
      <c r="A7" t="s">
        <v>116</v>
      </c>
      <c r="B7" s="1">
        <v>0</v>
      </c>
      <c r="C7" s="1">
        <v>0</v>
      </c>
      <c r="D7" s="1">
        <v>2</v>
      </c>
    </row>
    <row r="8" spans="1:6" x14ac:dyDescent="0.25">
      <c r="A8" t="s">
        <v>117</v>
      </c>
      <c r="B8" s="1">
        <v>2</v>
      </c>
      <c r="C8" s="1">
        <v>0</v>
      </c>
      <c r="D8" s="1">
        <v>0</v>
      </c>
    </row>
    <row r="10" spans="1:6" x14ac:dyDescent="0.25">
      <c r="A10" t="s">
        <v>123</v>
      </c>
      <c r="B10">
        <v>2</v>
      </c>
      <c r="C10">
        <v>2</v>
      </c>
      <c r="D10">
        <v>2</v>
      </c>
      <c r="E10" s="1"/>
      <c r="F10" s="1"/>
    </row>
    <row r="11" spans="1:6" x14ac:dyDescent="0.25">
      <c r="E11" s="1"/>
      <c r="F11" s="1"/>
    </row>
    <row r="12" spans="1:6" x14ac:dyDescent="0.25">
      <c r="A12" t="s">
        <v>118</v>
      </c>
      <c r="B12">
        <v>0</v>
      </c>
      <c r="C12">
        <v>0</v>
      </c>
      <c r="D12">
        <v>0</v>
      </c>
      <c r="E12" s="1"/>
      <c r="F12" s="1"/>
    </row>
    <row r="13" spans="1:6" x14ac:dyDescent="0.25">
      <c r="A13" t="s">
        <v>119</v>
      </c>
      <c r="B13">
        <v>1</v>
      </c>
      <c r="C13">
        <v>1</v>
      </c>
      <c r="D13">
        <v>1</v>
      </c>
      <c r="E13" s="1"/>
      <c r="F13" s="1"/>
    </row>
    <row r="14" spans="1:6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 s="1"/>
      <c r="F14" s="1"/>
    </row>
    <row r="15" spans="1:6" x14ac:dyDescent="0.25">
      <c r="A15" t="s">
        <v>133</v>
      </c>
      <c r="B15">
        <v>0</v>
      </c>
      <c r="C15">
        <v>0</v>
      </c>
      <c r="D15">
        <v>0</v>
      </c>
    </row>
    <row r="16" spans="1:6" x14ac:dyDescent="0.25">
      <c r="E16" s="1"/>
      <c r="F16" s="1"/>
    </row>
    <row r="17" spans="1:4" x14ac:dyDescent="0.25">
      <c r="A17" t="s">
        <v>6</v>
      </c>
      <c r="B17" t="s">
        <v>115</v>
      </c>
      <c r="C17" t="s">
        <v>116</v>
      </c>
      <c r="D17" t="s">
        <v>117</v>
      </c>
    </row>
    <row r="18" spans="1:4" x14ac:dyDescent="0.25">
      <c r="A18" t="s">
        <v>115</v>
      </c>
      <c r="B18" s="1">
        <v>0</v>
      </c>
      <c r="C18" s="1">
        <v>8400</v>
      </c>
      <c r="D18">
        <v>0</v>
      </c>
    </row>
    <row r="19" spans="1:4" x14ac:dyDescent="0.25">
      <c r="A19" t="s">
        <v>116</v>
      </c>
      <c r="B19" s="1">
        <v>8400</v>
      </c>
      <c r="C19" s="1">
        <v>0</v>
      </c>
      <c r="D19">
        <v>0</v>
      </c>
    </row>
    <row r="20" spans="1:4" x14ac:dyDescent="0.25">
      <c r="A20" t="s">
        <v>117</v>
      </c>
      <c r="B20">
        <v>0</v>
      </c>
      <c r="C20">
        <v>0</v>
      </c>
      <c r="D20">
        <v>0</v>
      </c>
    </row>
    <row r="22" spans="1:4" x14ac:dyDescent="0.25">
      <c r="A22" t="s">
        <v>7</v>
      </c>
      <c r="B22" t="s">
        <v>115</v>
      </c>
      <c r="C22" t="s">
        <v>116</v>
      </c>
      <c r="D22" t="s">
        <v>117</v>
      </c>
    </row>
    <row r="23" spans="1:4" x14ac:dyDescent="0.25">
      <c r="A23" t="s">
        <v>115</v>
      </c>
      <c r="B23">
        <v>0</v>
      </c>
      <c r="C23">
        <v>0</v>
      </c>
      <c r="D23">
        <v>0</v>
      </c>
    </row>
    <row r="24" spans="1:4" x14ac:dyDescent="0.25">
      <c r="A24" t="s">
        <v>116</v>
      </c>
      <c r="B24">
        <v>0</v>
      </c>
      <c r="C24">
        <v>0</v>
      </c>
      <c r="D24">
        <v>0</v>
      </c>
    </row>
    <row r="25" spans="1:4" x14ac:dyDescent="0.25">
      <c r="A25" t="s">
        <v>117</v>
      </c>
      <c r="B25">
        <v>0</v>
      </c>
      <c r="C25">
        <v>0</v>
      </c>
      <c r="D25">
        <v>0</v>
      </c>
    </row>
    <row r="27" spans="1:4" x14ac:dyDescent="0.25">
      <c r="A27" t="s">
        <v>8</v>
      </c>
      <c r="B27" t="s">
        <v>115</v>
      </c>
      <c r="C27" t="s">
        <v>116</v>
      </c>
      <c r="D27" t="s">
        <v>117</v>
      </c>
    </row>
    <row r="28" spans="1:4" x14ac:dyDescent="0.25">
      <c r="A28" t="s">
        <v>115</v>
      </c>
      <c r="B28">
        <v>0</v>
      </c>
      <c r="C28">
        <v>0</v>
      </c>
      <c r="D28">
        <v>0</v>
      </c>
    </row>
    <row r="29" spans="1:4" x14ac:dyDescent="0.25">
      <c r="A29" t="s">
        <v>116</v>
      </c>
      <c r="B29">
        <v>0</v>
      </c>
      <c r="C29">
        <v>0</v>
      </c>
      <c r="D29">
        <v>0</v>
      </c>
    </row>
    <row r="30" spans="1:4" x14ac:dyDescent="0.25">
      <c r="A30" t="s">
        <v>117</v>
      </c>
      <c r="B30">
        <v>0</v>
      </c>
      <c r="C30">
        <v>0</v>
      </c>
      <c r="D30">
        <v>0</v>
      </c>
    </row>
    <row r="32" spans="1:4" x14ac:dyDescent="0.25">
      <c r="A32" t="s">
        <v>9</v>
      </c>
      <c r="B32" t="s">
        <v>115</v>
      </c>
      <c r="C32" t="s">
        <v>116</v>
      </c>
      <c r="D32" t="s">
        <v>117</v>
      </c>
    </row>
    <row r="33" spans="1:4" x14ac:dyDescent="0.25">
      <c r="A33" t="s">
        <v>10</v>
      </c>
      <c r="B33">
        <v>1</v>
      </c>
      <c r="C33">
        <v>1</v>
      </c>
      <c r="D33">
        <v>1</v>
      </c>
    </row>
    <row r="34" spans="1:4" x14ac:dyDescent="0.25">
      <c r="A34" t="s">
        <v>11</v>
      </c>
      <c r="B34">
        <v>0</v>
      </c>
      <c r="C34">
        <v>0</v>
      </c>
      <c r="D34">
        <v>0</v>
      </c>
    </row>
    <row r="35" spans="1:4" x14ac:dyDescent="0.25">
      <c r="A35" t="s">
        <v>12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6944-9887-4D01-B486-8A5A88556D98}">
  <dimension ref="A1:K39"/>
  <sheetViews>
    <sheetView topLeftCell="A13" workbookViewId="0">
      <selection activeCell="A36" sqref="A36:E39"/>
    </sheetView>
  </sheetViews>
  <sheetFormatPr defaultRowHeight="15" x14ac:dyDescent="0.25"/>
  <cols>
    <col min="1" max="1" width="11.140625" bestFit="1" customWidth="1"/>
  </cols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45</v>
      </c>
      <c r="C3" t="s">
        <v>45</v>
      </c>
      <c r="D3" t="s">
        <v>1</v>
      </c>
      <c r="E3" t="s">
        <v>1</v>
      </c>
      <c r="F3" t="s">
        <v>1</v>
      </c>
      <c r="G3" t="s">
        <v>39</v>
      </c>
      <c r="H3" t="s">
        <v>39</v>
      </c>
      <c r="I3" t="s">
        <v>21</v>
      </c>
    </row>
    <row r="4" spans="1:11" x14ac:dyDescent="0.25">
      <c r="A4" t="s">
        <v>5</v>
      </c>
      <c r="B4" t="s">
        <v>46</v>
      </c>
      <c r="C4" t="s">
        <v>29</v>
      </c>
      <c r="D4" t="s">
        <v>4</v>
      </c>
      <c r="E4" t="s">
        <v>3</v>
      </c>
      <c r="F4" t="s">
        <v>2</v>
      </c>
      <c r="G4" t="s">
        <v>40</v>
      </c>
      <c r="H4" t="s">
        <v>4</v>
      </c>
      <c r="I4" t="s">
        <v>4</v>
      </c>
    </row>
    <row r="5" spans="1:11" x14ac:dyDescent="0.25">
      <c r="J5" s="1"/>
      <c r="K5" s="1"/>
    </row>
    <row r="6" spans="1:11" x14ac:dyDescent="0.25">
      <c r="A6" t="s">
        <v>161</v>
      </c>
      <c r="B6" s="1">
        <v>1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/>
      <c r="K6" s="1"/>
    </row>
    <row r="7" spans="1:11" x14ac:dyDescent="0.25">
      <c r="A7" t="s">
        <v>162</v>
      </c>
      <c r="B7" s="1">
        <v>0</v>
      </c>
      <c r="C7" s="1">
        <v>1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/>
      <c r="K7" s="1"/>
    </row>
    <row r="8" spans="1:11" x14ac:dyDescent="0.25">
      <c r="A8" t="s">
        <v>163</v>
      </c>
      <c r="B8" s="1">
        <v>1</v>
      </c>
      <c r="C8" s="1">
        <v>0</v>
      </c>
      <c r="D8" s="1">
        <v>0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/>
      <c r="K8" s="1"/>
    </row>
    <row r="9" spans="1:11" x14ac:dyDescent="0.25">
      <c r="A9" t="s">
        <v>164</v>
      </c>
      <c r="B9" s="1">
        <v>1</v>
      </c>
      <c r="C9" s="1">
        <v>0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1</v>
      </c>
    </row>
    <row r="11" spans="1:11" x14ac:dyDescent="0.25">
      <c r="A11" t="s">
        <v>123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2</v>
      </c>
      <c r="I11">
        <v>1</v>
      </c>
    </row>
    <row r="13" spans="1:11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11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  <c r="H15">
        <v>6.7000000000000004E-2</v>
      </c>
      <c r="I15">
        <v>6.7000000000000004E-2</v>
      </c>
    </row>
    <row r="16" spans="1:11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8" spans="1:5" x14ac:dyDescent="0.25">
      <c r="A18" t="s">
        <v>6</v>
      </c>
      <c r="B18" t="s">
        <v>47</v>
      </c>
      <c r="C18" t="s">
        <v>48</v>
      </c>
      <c r="D18" t="s">
        <v>49</v>
      </c>
      <c r="E18" t="s">
        <v>50</v>
      </c>
    </row>
    <row r="19" spans="1:5" x14ac:dyDescent="0.25">
      <c r="A19" t="s">
        <v>47</v>
      </c>
      <c r="B19" s="1">
        <v>0</v>
      </c>
      <c r="C19" s="2">
        <v>10120</v>
      </c>
      <c r="D19" s="2">
        <v>0</v>
      </c>
      <c r="E19" s="2">
        <v>0</v>
      </c>
    </row>
    <row r="20" spans="1:5" x14ac:dyDescent="0.25">
      <c r="A20" t="s">
        <v>48</v>
      </c>
      <c r="B20" s="2">
        <v>10120</v>
      </c>
      <c r="C20">
        <v>0</v>
      </c>
      <c r="D20" s="2">
        <v>52000</v>
      </c>
      <c r="E20" s="2">
        <v>52000</v>
      </c>
    </row>
    <row r="21" spans="1:5" x14ac:dyDescent="0.25">
      <c r="A21" t="s">
        <v>49</v>
      </c>
      <c r="B21" s="2">
        <v>0</v>
      </c>
      <c r="C21" s="2">
        <v>52000</v>
      </c>
      <c r="D21">
        <v>0</v>
      </c>
      <c r="E21" s="2">
        <v>0</v>
      </c>
    </row>
    <row r="22" spans="1:5" x14ac:dyDescent="0.25">
      <c r="A22" t="s">
        <v>50</v>
      </c>
      <c r="B22" s="2">
        <v>0</v>
      </c>
      <c r="C22" s="2">
        <v>52000</v>
      </c>
      <c r="D22" s="2">
        <v>0</v>
      </c>
      <c r="E22">
        <v>0</v>
      </c>
    </row>
    <row r="24" spans="1:5" x14ac:dyDescent="0.25">
      <c r="A24" t="s">
        <v>7</v>
      </c>
      <c r="B24" t="s">
        <v>47</v>
      </c>
      <c r="C24" t="s">
        <v>48</v>
      </c>
      <c r="D24" t="s">
        <v>49</v>
      </c>
      <c r="E24" t="s">
        <v>50</v>
      </c>
    </row>
    <row r="25" spans="1:5" x14ac:dyDescent="0.25">
      <c r="A25" t="s">
        <v>47</v>
      </c>
      <c r="B25">
        <v>0</v>
      </c>
      <c r="C25">
        <v>3.4</v>
      </c>
      <c r="D25">
        <v>0</v>
      </c>
      <c r="E25">
        <v>0</v>
      </c>
    </row>
    <row r="26" spans="1:5" x14ac:dyDescent="0.25">
      <c r="A26" t="s">
        <v>48</v>
      </c>
      <c r="B26">
        <v>3.4</v>
      </c>
      <c r="C26">
        <v>0</v>
      </c>
      <c r="D26">
        <v>0</v>
      </c>
      <c r="E26">
        <v>0</v>
      </c>
    </row>
    <row r="27" spans="1:5" x14ac:dyDescent="0.25">
      <c r="A27" t="s">
        <v>49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t="s">
        <v>50</v>
      </c>
      <c r="B28">
        <v>0</v>
      </c>
      <c r="C28">
        <v>0</v>
      </c>
      <c r="D28">
        <v>0</v>
      </c>
      <c r="E28">
        <v>0</v>
      </c>
    </row>
    <row r="30" spans="1:5" x14ac:dyDescent="0.25">
      <c r="A30" t="s">
        <v>8</v>
      </c>
      <c r="B30" t="s">
        <v>47</v>
      </c>
      <c r="C30" t="s">
        <v>48</v>
      </c>
      <c r="D30" t="s">
        <v>49</v>
      </c>
      <c r="E30" t="s">
        <v>50</v>
      </c>
    </row>
    <row r="31" spans="1:5" x14ac:dyDescent="0.25">
      <c r="A31" t="s">
        <v>47</v>
      </c>
      <c r="B31">
        <v>0</v>
      </c>
      <c r="C31" s="2">
        <v>353</v>
      </c>
      <c r="D31" s="2">
        <v>200</v>
      </c>
      <c r="E31" s="2">
        <v>200</v>
      </c>
    </row>
    <row r="32" spans="1:5" x14ac:dyDescent="0.25">
      <c r="A32" t="s">
        <v>48</v>
      </c>
      <c r="B32" s="2">
        <v>353</v>
      </c>
      <c r="C32">
        <v>0</v>
      </c>
      <c r="D32">
        <v>0</v>
      </c>
      <c r="E32">
        <v>0</v>
      </c>
    </row>
    <row r="33" spans="1:5" x14ac:dyDescent="0.25">
      <c r="A33" t="s">
        <v>49</v>
      </c>
      <c r="B33" s="2">
        <v>200</v>
      </c>
      <c r="C33">
        <v>0</v>
      </c>
      <c r="D33">
        <v>0</v>
      </c>
      <c r="E33">
        <v>0</v>
      </c>
    </row>
    <row r="34" spans="1:5" x14ac:dyDescent="0.25">
      <c r="A34" t="s">
        <v>50</v>
      </c>
      <c r="B34" s="2">
        <v>200</v>
      </c>
      <c r="C34">
        <v>0</v>
      </c>
      <c r="D34">
        <v>0</v>
      </c>
      <c r="E34">
        <v>0</v>
      </c>
    </row>
    <row r="36" spans="1:5" x14ac:dyDescent="0.25">
      <c r="A36" t="s">
        <v>9</v>
      </c>
      <c r="B36" t="s">
        <v>47</v>
      </c>
      <c r="C36" t="s">
        <v>48</v>
      </c>
      <c r="D36" t="s">
        <v>49</v>
      </c>
      <c r="E36" t="s">
        <v>50</v>
      </c>
    </row>
    <row r="37" spans="1:5" x14ac:dyDescent="0.25">
      <c r="A37" t="s">
        <v>10</v>
      </c>
      <c r="B37">
        <v>0.63</v>
      </c>
      <c r="C37">
        <v>0.37</v>
      </c>
      <c r="D37">
        <v>0.63</v>
      </c>
      <c r="E37">
        <v>0.63</v>
      </c>
    </row>
    <row r="38" spans="1:5" x14ac:dyDescent="0.2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BBF7-8126-4698-9154-55A6781978E0}">
  <dimension ref="A1:L36"/>
  <sheetViews>
    <sheetView topLeftCell="A10" workbookViewId="0">
      <selection activeCell="B16" sqref="B16"/>
    </sheetView>
  </sheetViews>
  <sheetFormatPr defaultRowHeight="15" x14ac:dyDescent="0.25"/>
  <sheetData>
    <row r="1" spans="1:12" x14ac:dyDescent="0.25">
      <c r="A1" t="s">
        <v>122</v>
      </c>
      <c r="B1">
        <v>1</v>
      </c>
    </row>
    <row r="3" spans="1:12" x14ac:dyDescent="0.25">
      <c r="A3" t="s">
        <v>121</v>
      </c>
      <c r="B3" t="s">
        <v>0</v>
      </c>
      <c r="C3" t="s">
        <v>0</v>
      </c>
      <c r="D3" t="s">
        <v>0</v>
      </c>
      <c r="E3" t="s">
        <v>0</v>
      </c>
      <c r="F3" t="s">
        <v>1</v>
      </c>
      <c r="G3" t="s">
        <v>1</v>
      </c>
      <c r="H3" t="s">
        <v>1</v>
      </c>
      <c r="I3" t="s">
        <v>39</v>
      </c>
      <c r="J3" t="s">
        <v>39</v>
      </c>
      <c r="K3" t="s">
        <v>57</v>
      </c>
      <c r="L3" t="s">
        <v>57</v>
      </c>
    </row>
    <row r="4" spans="1:12" x14ac:dyDescent="0.25">
      <c r="A4" t="s">
        <v>5</v>
      </c>
      <c r="B4" t="s">
        <v>3</v>
      </c>
      <c r="C4" t="s">
        <v>3</v>
      </c>
      <c r="D4" t="s">
        <v>4</v>
      </c>
      <c r="E4" t="s">
        <v>2</v>
      </c>
      <c r="F4" t="s">
        <v>3</v>
      </c>
      <c r="G4" t="s">
        <v>58</v>
      </c>
      <c r="H4" t="s">
        <v>2</v>
      </c>
      <c r="I4" t="s">
        <v>4</v>
      </c>
      <c r="J4" t="s">
        <v>40</v>
      </c>
      <c r="K4" t="s">
        <v>59</v>
      </c>
      <c r="L4" t="s">
        <v>60</v>
      </c>
    </row>
    <row r="6" spans="1:12" x14ac:dyDescent="0.25">
      <c r="A6" t="s">
        <v>165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2</v>
      </c>
      <c r="I6">
        <v>1</v>
      </c>
      <c r="J6">
        <v>1</v>
      </c>
      <c r="K6">
        <v>0</v>
      </c>
      <c r="L6">
        <v>2</v>
      </c>
    </row>
    <row r="7" spans="1:12" x14ac:dyDescent="0.25">
      <c r="A7" t="s">
        <v>166</v>
      </c>
      <c r="B7">
        <v>0</v>
      </c>
      <c r="C7">
        <v>1</v>
      </c>
      <c r="D7">
        <v>0</v>
      </c>
      <c r="E7">
        <v>0</v>
      </c>
      <c r="F7">
        <v>2</v>
      </c>
      <c r="G7">
        <v>0</v>
      </c>
      <c r="H7">
        <v>0</v>
      </c>
      <c r="I7">
        <v>1</v>
      </c>
      <c r="J7">
        <v>1</v>
      </c>
      <c r="K7">
        <v>0</v>
      </c>
      <c r="L7">
        <v>2</v>
      </c>
    </row>
    <row r="8" spans="1:12" x14ac:dyDescent="0.25">
      <c r="A8" t="s">
        <v>167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2</v>
      </c>
    </row>
    <row r="9" spans="1:12" x14ac:dyDescent="0.25">
      <c r="A9" t="s">
        <v>168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2</v>
      </c>
      <c r="L9">
        <v>0</v>
      </c>
    </row>
    <row r="10" spans="1:12" x14ac:dyDescent="0.25">
      <c r="A10" t="s">
        <v>169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2</v>
      </c>
      <c r="J10">
        <v>0</v>
      </c>
      <c r="K10">
        <v>0</v>
      </c>
      <c r="L10">
        <v>2</v>
      </c>
    </row>
    <row r="11" spans="1:12" x14ac:dyDescent="0.25">
      <c r="A11" t="s">
        <v>170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0</v>
      </c>
      <c r="L11">
        <v>2</v>
      </c>
    </row>
    <row r="13" spans="1:12" x14ac:dyDescent="0.25">
      <c r="A13" t="s">
        <v>123</v>
      </c>
      <c r="B13">
        <v>1</v>
      </c>
      <c r="C13">
        <v>1</v>
      </c>
      <c r="D13">
        <v>1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</row>
    <row r="15" spans="1:12" x14ac:dyDescent="0.25">
      <c r="A15" t="s">
        <v>118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119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5">
      <c r="A17" t="s">
        <v>120</v>
      </c>
      <c r="B17">
        <v>6.7000000000000004E-2</v>
      </c>
      <c r="C17">
        <v>6.7000000000000004E-2</v>
      </c>
      <c r="D17">
        <v>6.7000000000000004E-2</v>
      </c>
      <c r="E17">
        <v>6.7000000000000004E-2</v>
      </c>
      <c r="F17">
        <v>6.7000000000000004E-2</v>
      </c>
      <c r="G17">
        <v>6.7000000000000004E-2</v>
      </c>
      <c r="H17">
        <v>6.7000000000000004E-2</v>
      </c>
      <c r="I17">
        <v>6.7000000000000004E-2</v>
      </c>
      <c r="J17">
        <v>6.7000000000000004E-2</v>
      </c>
      <c r="K17">
        <v>6.7000000000000004E-2</v>
      </c>
      <c r="L17">
        <v>6.7000000000000004E-2</v>
      </c>
    </row>
    <row r="18" spans="1:12" x14ac:dyDescent="0.25">
      <c r="A18" t="s">
        <v>133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H19" s="1"/>
    </row>
    <row r="20" spans="1:12" x14ac:dyDescent="0.25">
      <c r="A20" t="s">
        <v>6</v>
      </c>
      <c r="B20" t="s">
        <v>51</v>
      </c>
      <c r="C20" t="s">
        <v>52</v>
      </c>
      <c r="D20" t="s">
        <v>53</v>
      </c>
      <c r="E20" t="s">
        <v>55</v>
      </c>
      <c r="F20" t="s">
        <v>54</v>
      </c>
      <c r="G20" t="s">
        <v>56</v>
      </c>
      <c r="H20" s="1"/>
    </row>
    <row r="21" spans="1:12" x14ac:dyDescent="0.25">
      <c r="A21" t="s">
        <v>51</v>
      </c>
      <c r="B21" s="1">
        <v>0</v>
      </c>
      <c r="C21" s="1">
        <v>12000</v>
      </c>
      <c r="D21" s="1">
        <v>10000</v>
      </c>
      <c r="E21" s="1">
        <v>0</v>
      </c>
      <c r="F21" s="1">
        <v>0</v>
      </c>
      <c r="G21" s="1">
        <v>4000</v>
      </c>
    </row>
    <row r="22" spans="1:12" x14ac:dyDescent="0.25">
      <c r="A22" t="s">
        <v>52</v>
      </c>
      <c r="B22" s="1">
        <v>12000</v>
      </c>
      <c r="C22" s="1">
        <v>0</v>
      </c>
      <c r="D22" s="1">
        <v>3000</v>
      </c>
      <c r="E22" s="1">
        <v>0</v>
      </c>
      <c r="F22" s="1">
        <v>0</v>
      </c>
      <c r="G22" s="1">
        <v>8000</v>
      </c>
    </row>
    <row r="23" spans="1:12" x14ac:dyDescent="0.25">
      <c r="A23" t="s">
        <v>53</v>
      </c>
      <c r="B23" s="1">
        <v>10000</v>
      </c>
      <c r="C23" s="1">
        <v>3000</v>
      </c>
      <c r="D23" s="1">
        <v>0</v>
      </c>
      <c r="E23" s="1">
        <v>0</v>
      </c>
      <c r="F23" s="1">
        <v>0</v>
      </c>
      <c r="G23" s="1">
        <v>7000</v>
      </c>
      <c r="H23" s="1"/>
    </row>
    <row r="24" spans="1:12" x14ac:dyDescent="0.25">
      <c r="A24" t="s">
        <v>55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/>
    </row>
    <row r="25" spans="1:12" x14ac:dyDescent="0.25">
      <c r="A25" t="s">
        <v>54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/>
    </row>
    <row r="26" spans="1:12" x14ac:dyDescent="0.25">
      <c r="A26" t="s">
        <v>56</v>
      </c>
      <c r="B26" s="1">
        <v>4000</v>
      </c>
      <c r="C26" s="1">
        <v>8000</v>
      </c>
      <c r="D26" s="1">
        <v>7000</v>
      </c>
      <c r="E26" s="1">
        <v>0</v>
      </c>
      <c r="F26" s="1">
        <v>0</v>
      </c>
      <c r="G26" s="1">
        <v>0</v>
      </c>
      <c r="H26" s="1"/>
    </row>
    <row r="27" spans="1:12" x14ac:dyDescent="0.25">
      <c r="H27" s="1"/>
    </row>
    <row r="28" spans="1:12" x14ac:dyDescent="0.25">
      <c r="H28" s="1"/>
    </row>
    <row r="31" spans="1:12" x14ac:dyDescent="0.25">
      <c r="H31" s="1"/>
    </row>
    <row r="32" spans="1:12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FF73-BF3D-4FFA-991C-ADB00E1AEB98}">
  <dimension ref="A1:D20"/>
  <sheetViews>
    <sheetView workbookViewId="0">
      <selection activeCell="K29" sqref="K29"/>
    </sheetView>
  </sheetViews>
  <sheetFormatPr defaultRowHeight="15" x14ac:dyDescent="0.25"/>
  <cols>
    <col min="2" max="3" width="9" bestFit="1" customWidth="1"/>
  </cols>
  <sheetData>
    <row r="1" spans="1:4" x14ac:dyDescent="0.25">
      <c r="A1" t="s">
        <v>122</v>
      </c>
      <c r="B1">
        <v>1</v>
      </c>
    </row>
    <row r="3" spans="1:4" x14ac:dyDescent="0.25">
      <c r="A3" t="s">
        <v>121</v>
      </c>
      <c r="B3" t="s">
        <v>0</v>
      </c>
      <c r="C3" t="s">
        <v>0</v>
      </c>
      <c r="D3" t="s">
        <v>0</v>
      </c>
    </row>
    <row r="4" spans="1:4" x14ac:dyDescent="0.25">
      <c r="A4" t="s">
        <v>5</v>
      </c>
      <c r="B4" t="s">
        <v>13</v>
      </c>
      <c r="C4" t="s">
        <v>3</v>
      </c>
      <c r="D4" t="s">
        <v>2</v>
      </c>
    </row>
    <row r="6" spans="1:4" x14ac:dyDescent="0.25">
      <c r="A6" t="s">
        <v>171</v>
      </c>
      <c r="B6">
        <v>0</v>
      </c>
      <c r="C6">
        <v>0</v>
      </c>
      <c r="D6">
        <v>4</v>
      </c>
    </row>
    <row r="7" spans="1:4" x14ac:dyDescent="0.25">
      <c r="A7" t="s">
        <v>172</v>
      </c>
      <c r="B7">
        <v>0</v>
      </c>
      <c r="C7">
        <v>4</v>
      </c>
      <c r="D7">
        <v>0</v>
      </c>
    </row>
    <row r="8" spans="1:4" ht="12.95" customHeight="1" x14ac:dyDescent="0.25">
      <c r="A8" t="s">
        <v>173</v>
      </c>
      <c r="B8">
        <v>4</v>
      </c>
      <c r="C8">
        <v>0</v>
      </c>
      <c r="D8">
        <v>0</v>
      </c>
    </row>
    <row r="10" spans="1:4" x14ac:dyDescent="0.25">
      <c r="A10" t="s">
        <v>123</v>
      </c>
      <c r="B10">
        <v>4</v>
      </c>
      <c r="C10">
        <v>4</v>
      </c>
      <c r="D10">
        <v>4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  <row r="17" spans="1:4" x14ac:dyDescent="0.25">
      <c r="A17" t="s">
        <v>6</v>
      </c>
      <c r="B17" t="s">
        <v>61</v>
      </c>
      <c r="C17" t="s">
        <v>62</v>
      </c>
      <c r="D17" t="s">
        <v>63</v>
      </c>
    </row>
    <row r="18" spans="1:4" x14ac:dyDescent="0.25">
      <c r="A18" t="s">
        <v>61</v>
      </c>
      <c r="B18">
        <v>0</v>
      </c>
      <c r="C18" s="2">
        <v>-8000</v>
      </c>
      <c r="D18">
        <v>0</v>
      </c>
    </row>
    <row r="19" spans="1:4" x14ac:dyDescent="0.25">
      <c r="A19" t="s">
        <v>62</v>
      </c>
      <c r="B19" s="2">
        <v>-8000</v>
      </c>
      <c r="C19">
        <v>0</v>
      </c>
      <c r="D19">
        <v>0</v>
      </c>
    </row>
    <row r="20" spans="1:4" x14ac:dyDescent="0.25">
      <c r="A20" t="s">
        <v>63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4CC9-B60B-4FFB-8E97-63A544C61A1B}">
  <dimension ref="A1:D20"/>
  <sheetViews>
    <sheetView workbookViewId="0">
      <selection activeCell="H29" sqref="H29"/>
    </sheetView>
  </sheetViews>
  <sheetFormatPr defaultRowHeight="15" x14ac:dyDescent="0.25"/>
  <sheetData>
    <row r="1" spans="1:4" x14ac:dyDescent="0.25">
      <c r="A1" t="s">
        <v>122</v>
      </c>
      <c r="B1">
        <v>1</v>
      </c>
    </row>
    <row r="3" spans="1:4" x14ac:dyDescent="0.25">
      <c r="A3" t="s">
        <v>121</v>
      </c>
      <c r="B3" t="s">
        <v>0</v>
      </c>
      <c r="C3" t="s">
        <v>0</v>
      </c>
      <c r="D3" t="s">
        <v>0</v>
      </c>
    </row>
    <row r="4" spans="1:4" x14ac:dyDescent="0.25">
      <c r="A4" t="s">
        <v>5</v>
      </c>
      <c r="B4" t="s">
        <v>13</v>
      </c>
      <c r="C4" t="s">
        <v>3</v>
      </c>
      <c r="D4" t="s">
        <v>2</v>
      </c>
    </row>
    <row r="6" spans="1:4" x14ac:dyDescent="0.25">
      <c r="A6" t="s">
        <v>174</v>
      </c>
      <c r="B6">
        <v>0</v>
      </c>
      <c r="C6">
        <v>0</v>
      </c>
      <c r="D6">
        <v>1</v>
      </c>
    </row>
    <row r="7" spans="1:4" x14ac:dyDescent="0.25">
      <c r="A7" t="s">
        <v>175</v>
      </c>
      <c r="B7">
        <v>0</v>
      </c>
      <c r="C7">
        <v>1</v>
      </c>
      <c r="D7">
        <v>0</v>
      </c>
    </row>
    <row r="8" spans="1:4" x14ac:dyDescent="0.25">
      <c r="A8" t="s">
        <v>176</v>
      </c>
      <c r="B8">
        <v>1</v>
      </c>
      <c r="C8">
        <v>0</v>
      </c>
      <c r="D8">
        <v>0</v>
      </c>
    </row>
    <row r="10" spans="1:4" x14ac:dyDescent="0.25">
      <c r="A10" t="s">
        <v>123</v>
      </c>
      <c r="B10">
        <v>1</v>
      </c>
      <c r="C10">
        <v>1</v>
      </c>
      <c r="D10">
        <v>1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  <row r="17" spans="1:4" x14ac:dyDescent="0.25">
      <c r="A17" t="s">
        <v>6</v>
      </c>
      <c r="B17" t="s">
        <v>64</v>
      </c>
      <c r="C17" t="s">
        <v>65</v>
      </c>
      <c r="D17" t="s">
        <v>66</v>
      </c>
    </row>
    <row r="18" spans="1:4" x14ac:dyDescent="0.25">
      <c r="A18" t="s">
        <v>64</v>
      </c>
      <c r="B18">
        <v>0</v>
      </c>
      <c r="C18" s="2">
        <v>1000</v>
      </c>
      <c r="D18">
        <v>0</v>
      </c>
    </row>
    <row r="19" spans="1:4" x14ac:dyDescent="0.25">
      <c r="A19" t="s">
        <v>65</v>
      </c>
      <c r="B19" s="2">
        <v>1000</v>
      </c>
      <c r="C19">
        <v>0</v>
      </c>
      <c r="D19">
        <v>0</v>
      </c>
    </row>
    <row r="20" spans="1:4" x14ac:dyDescent="0.25">
      <c r="A20" t="s">
        <v>66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3996-6A78-4C42-B701-F94A76CD98CF}">
  <dimension ref="A1:F16"/>
  <sheetViews>
    <sheetView workbookViewId="0">
      <selection activeCell="E14" sqref="E14"/>
    </sheetView>
  </sheetViews>
  <sheetFormatPr defaultRowHeight="15" x14ac:dyDescent="0.25"/>
  <sheetData>
    <row r="1" spans="1:6" x14ac:dyDescent="0.25">
      <c r="A1" t="s">
        <v>122</v>
      </c>
      <c r="B1">
        <v>1</v>
      </c>
    </row>
    <row r="3" spans="1:6" x14ac:dyDescent="0.25">
      <c r="A3" t="s">
        <v>121</v>
      </c>
      <c r="B3" t="s">
        <v>0</v>
      </c>
      <c r="C3" t="s">
        <v>0</v>
      </c>
      <c r="D3" t="s">
        <v>0</v>
      </c>
      <c r="E3" t="s">
        <v>57</v>
      </c>
      <c r="F3" t="s">
        <v>57</v>
      </c>
    </row>
    <row r="4" spans="1:6" x14ac:dyDescent="0.25">
      <c r="A4" t="s">
        <v>5</v>
      </c>
      <c r="B4" t="s">
        <v>2</v>
      </c>
      <c r="C4" t="s">
        <v>3</v>
      </c>
      <c r="D4" t="s">
        <v>13</v>
      </c>
      <c r="E4" t="s">
        <v>67</v>
      </c>
      <c r="F4" t="s">
        <v>57</v>
      </c>
    </row>
    <row r="6" spans="1:6" x14ac:dyDescent="0.25">
      <c r="A6" t="s">
        <v>177</v>
      </c>
      <c r="B6">
        <v>2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178</v>
      </c>
      <c r="B7">
        <v>0</v>
      </c>
      <c r="C7">
        <v>2</v>
      </c>
      <c r="D7">
        <v>0</v>
      </c>
      <c r="E7">
        <v>1</v>
      </c>
      <c r="F7">
        <v>0</v>
      </c>
    </row>
    <row r="8" spans="1:6" x14ac:dyDescent="0.25">
      <c r="A8" t="s">
        <v>179</v>
      </c>
      <c r="B8">
        <v>0</v>
      </c>
      <c r="C8">
        <v>0</v>
      </c>
      <c r="D8">
        <v>2</v>
      </c>
      <c r="E8">
        <v>1</v>
      </c>
      <c r="F8">
        <v>0</v>
      </c>
    </row>
    <row r="9" spans="1:6" x14ac:dyDescent="0.25">
      <c r="A9" t="s">
        <v>180</v>
      </c>
      <c r="B9">
        <v>2</v>
      </c>
      <c r="C9">
        <v>0</v>
      </c>
      <c r="D9">
        <v>0</v>
      </c>
      <c r="E9">
        <v>0</v>
      </c>
      <c r="F9">
        <v>1</v>
      </c>
    </row>
    <row r="11" spans="1:6" x14ac:dyDescent="0.25">
      <c r="A11" t="s">
        <v>123</v>
      </c>
      <c r="B11">
        <v>2</v>
      </c>
      <c r="C11">
        <v>2</v>
      </c>
      <c r="D11">
        <v>2</v>
      </c>
      <c r="E11">
        <v>1</v>
      </c>
      <c r="F11">
        <v>1</v>
      </c>
    </row>
    <row r="13" spans="1:6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A3B8-30F6-4ECC-A8AF-020A464756E5}">
  <dimension ref="A1:K15"/>
  <sheetViews>
    <sheetView workbookViewId="0">
      <selection activeCell="A12" sqref="A12:C15"/>
    </sheetView>
  </sheetViews>
  <sheetFormatPr defaultRowHeight="15" x14ac:dyDescent="0.25"/>
  <cols>
    <col min="1" max="1" width="10.42578125" bestFit="1" customWidth="1"/>
  </cols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0</v>
      </c>
      <c r="C3" t="s">
        <v>0</v>
      </c>
      <c r="D3" t="s">
        <v>68</v>
      </c>
      <c r="E3" t="s">
        <v>68</v>
      </c>
      <c r="F3" t="s">
        <v>68</v>
      </c>
      <c r="G3" t="s">
        <v>39</v>
      </c>
      <c r="H3" t="s">
        <v>39</v>
      </c>
    </row>
    <row r="4" spans="1:11" x14ac:dyDescent="0.25">
      <c r="A4" t="s">
        <v>5</v>
      </c>
      <c r="B4" t="s">
        <v>2</v>
      </c>
      <c r="C4" t="s">
        <v>3</v>
      </c>
      <c r="D4" t="s">
        <v>4</v>
      </c>
      <c r="E4" t="s">
        <v>3</v>
      </c>
      <c r="F4" t="s">
        <v>2</v>
      </c>
      <c r="G4" t="s">
        <v>40</v>
      </c>
      <c r="H4" t="s">
        <v>4</v>
      </c>
    </row>
    <row r="5" spans="1:11" x14ac:dyDescent="0.25">
      <c r="J5" s="1"/>
    </row>
    <row r="6" spans="1:11" x14ac:dyDescent="0.25">
      <c r="A6" t="s">
        <v>181</v>
      </c>
      <c r="B6" s="1">
        <v>2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J6" s="1"/>
      <c r="K6" s="1"/>
    </row>
    <row r="7" spans="1:11" x14ac:dyDescent="0.25">
      <c r="A7" t="s">
        <v>182</v>
      </c>
      <c r="B7" s="1">
        <v>0</v>
      </c>
      <c r="C7" s="1">
        <v>2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J7" s="1"/>
    </row>
    <row r="8" spans="1:11" x14ac:dyDescent="0.25">
      <c r="A8" t="s">
        <v>183</v>
      </c>
      <c r="B8" s="1">
        <v>2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/>
      <c r="J8" s="1"/>
    </row>
    <row r="9" spans="1:11" x14ac:dyDescent="0.25">
      <c r="B9" s="1"/>
      <c r="C9" s="1"/>
      <c r="D9" s="1"/>
      <c r="E9" s="1"/>
      <c r="F9" s="1"/>
      <c r="G9" s="1"/>
      <c r="H9" s="1"/>
    </row>
    <row r="10" spans="1:11" x14ac:dyDescent="0.25">
      <c r="A10" t="s">
        <v>123</v>
      </c>
      <c r="B10">
        <v>2</v>
      </c>
      <c r="C10">
        <v>2</v>
      </c>
      <c r="D10">
        <v>1</v>
      </c>
      <c r="E10">
        <v>1</v>
      </c>
      <c r="F10">
        <v>1</v>
      </c>
      <c r="G10">
        <v>2</v>
      </c>
      <c r="H10">
        <v>2</v>
      </c>
    </row>
    <row r="11" spans="1:11" x14ac:dyDescent="0.25">
      <c r="E11" s="2"/>
    </row>
    <row r="12" spans="1:11" x14ac:dyDescent="0.2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1" x14ac:dyDescent="0.2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1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11" x14ac:dyDescent="0.2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9535-04D6-4815-919C-E25105CD6D69}">
  <dimension ref="A1:C14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184</v>
      </c>
      <c r="B6">
        <v>1</v>
      </c>
      <c r="C6">
        <v>0</v>
      </c>
    </row>
    <row r="7" spans="1:3" x14ac:dyDescent="0.25">
      <c r="A7" t="s">
        <v>185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32A7-DCB4-44DF-8E85-765EC52F830F}">
  <dimension ref="A1:I15"/>
  <sheetViews>
    <sheetView workbookViewId="0">
      <selection activeCell="A12" sqref="A12:C15"/>
    </sheetView>
  </sheetViews>
  <sheetFormatPr defaultRowHeight="15" x14ac:dyDescent="0.25"/>
  <sheetData>
    <row r="1" spans="1:9" x14ac:dyDescent="0.25">
      <c r="A1" t="s">
        <v>122</v>
      </c>
      <c r="B1">
        <v>1</v>
      </c>
    </row>
    <row r="3" spans="1:9" x14ac:dyDescent="0.25">
      <c r="A3" t="s">
        <v>121</v>
      </c>
      <c r="B3" t="s">
        <v>69</v>
      </c>
      <c r="C3" t="s">
        <v>69</v>
      </c>
      <c r="D3" t="s">
        <v>0</v>
      </c>
      <c r="E3" t="s">
        <v>0</v>
      </c>
      <c r="F3" t="s">
        <v>0</v>
      </c>
      <c r="G3" t="s">
        <v>39</v>
      </c>
      <c r="H3" t="s">
        <v>39</v>
      </c>
    </row>
    <row r="4" spans="1:9" x14ac:dyDescent="0.25">
      <c r="A4" t="s">
        <v>5</v>
      </c>
      <c r="B4" t="s">
        <v>2</v>
      </c>
      <c r="C4" t="s">
        <v>3</v>
      </c>
      <c r="D4" t="s">
        <v>4</v>
      </c>
      <c r="E4" t="s">
        <v>3</v>
      </c>
      <c r="F4" t="s">
        <v>2</v>
      </c>
      <c r="G4" t="s">
        <v>40</v>
      </c>
      <c r="H4" t="s">
        <v>4</v>
      </c>
    </row>
    <row r="5" spans="1:9" x14ac:dyDescent="0.25">
      <c r="I5" s="1"/>
    </row>
    <row r="6" spans="1:9" x14ac:dyDescent="0.25">
      <c r="A6" t="s">
        <v>186</v>
      </c>
      <c r="B6" s="1">
        <v>44</v>
      </c>
      <c r="C6" s="1">
        <v>0</v>
      </c>
      <c r="D6" s="1">
        <v>0</v>
      </c>
      <c r="E6" s="1">
        <v>0</v>
      </c>
      <c r="F6" s="1">
        <v>4</v>
      </c>
      <c r="G6" s="1">
        <v>8</v>
      </c>
      <c r="H6" s="1">
        <v>0</v>
      </c>
      <c r="I6" s="1"/>
    </row>
    <row r="7" spans="1:9" x14ac:dyDescent="0.25">
      <c r="A7" t="s">
        <v>187</v>
      </c>
      <c r="B7" s="1">
        <v>0</v>
      </c>
      <c r="C7" s="1">
        <v>44</v>
      </c>
      <c r="D7" s="1">
        <v>0</v>
      </c>
      <c r="E7" s="1">
        <v>4</v>
      </c>
      <c r="F7" s="1">
        <v>0</v>
      </c>
      <c r="G7" s="1">
        <v>8</v>
      </c>
      <c r="H7" s="1">
        <v>0</v>
      </c>
      <c r="I7" s="1"/>
    </row>
    <row r="8" spans="1:9" x14ac:dyDescent="0.25">
      <c r="A8" t="s">
        <v>188</v>
      </c>
      <c r="B8" s="1">
        <v>44</v>
      </c>
      <c r="C8" s="1">
        <v>0</v>
      </c>
      <c r="D8" s="1">
        <v>4</v>
      </c>
      <c r="E8" s="1">
        <v>0</v>
      </c>
      <c r="F8" s="1">
        <v>0</v>
      </c>
      <c r="G8" s="1">
        <v>4</v>
      </c>
      <c r="H8" s="1">
        <v>4</v>
      </c>
      <c r="I8" s="1"/>
    </row>
    <row r="9" spans="1:9" x14ac:dyDescent="0.25">
      <c r="B9" s="1"/>
      <c r="C9" s="1"/>
      <c r="D9" s="1"/>
      <c r="E9" s="1"/>
      <c r="F9" s="1"/>
      <c r="G9" s="1"/>
      <c r="H9" s="1"/>
    </row>
    <row r="10" spans="1:9" x14ac:dyDescent="0.25">
      <c r="A10" t="s">
        <v>123</v>
      </c>
      <c r="B10">
        <v>44</v>
      </c>
      <c r="C10">
        <v>44</v>
      </c>
      <c r="D10">
        <v>4</v>
      </c>
      <c r="E10">
        <v>4</v>
      </c>
      <c r="F10">
        <v>4</v>
      </c>
      <c r="G10">
        <v>8</v>
      </c>
      <c r="H10">
        <v>8</v>
      </c>
    </row>
    <row r="11" spans="1:9" x14ac:dyDescent="0.25">
      <c r="E11" s="2"/>
    </row>
    <row r="12" spans="1:9" x14ac:dyDescent="0.2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 x14ac:dyDescent="0.2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9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9" x14ac:dyDescent="0.2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F854-756B-42A7-A515-A9979CF28555}">
  <dimension ref="A1:C18"/>
  <sheetViews>
    <sheetView workbookViewId="0">
      <selection sqref="A1:C18"/>
    </sheetView>
  </sheetViews>
  <sheetFormatPr defaultRowHeight="15" x14ac:dyDescent="0.25"/>
  <cols>
    <col min="1" max="1" width="10.85546875" bestFit="1" customWidth="1"/>
  </cols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189</v>
      </c>
      <c r="B6">
        <v>1</v>
      </c>
      <c r="C6">
        <v>0</v>
      </c>
    </row>
    <row r="7" spans="1:3" x14ac:dyDescent="0.25">
      <c r="A7" t="s">
        <v>190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79</v>
      </c>
      <c r="C16" t="s">
        <v>80</v>
      </c>
    </row>
    <row r="17" spans="1:3" x14ac:dyDescent="0.25">
      <c r="A17" t="s">
        <v>79</v>
      </c>
      <c r="B17">
        <v>0</v>
      </c>
      <c r="C17" s="2">
        <v>4000</v>
      </c>
    </row>
    <row r="18" spans="1:3" x14ac:dyDescent="0.25">
      <c r="A18" t="s">
        <v>80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DD3-56BF-46F4-A969-6F5E44BC336D}">
  <dimension ref="A1:C18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191</v>
      </c>
      <c r="B6">
        <v>1</v>
      </c>
      <c r="C6">
        <v>0</v>
      </c>
    </row>
    <row r="7" spans="1:3" x14ac:dyDescent="0.25">
      <c r="A7" t="s">
        <v>192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83</v>
      </c>
      <c r="C16" t="s">
        <v>84</v>
      </c>
    </row>
    <row r="17" spans="1:3" x14ac:dyDescent="0.25">
      <c r="A17" t="s">
        <v>83</v>
      </c>
      <c r="B17">
        <v>0</v>
      </c>
      <c r="C17" s="2">
        <v>3000</v>
      </c>
    </row>
    <row r="18" spans="1:3" x14ac:dyDescent="0.25">
      <c r="A18" t="s">
        <v>84</v>
      </c>
      <c r="B18" s="2">
        <v>3000</v>
      </c>
      <c r="C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3AF9-4CF4-4C01-A710-D9D84BD97F48}">
  <dimension ref="A1:I18"/>
  <sheetViews>
    <sheetView workbookViewId="0">
      <selection activeCell="B14" sqref="B14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122</v>
      </c>
      <c r="B1">
        <v>5</v>
      </c>
    </row>
    <row r="3" spans="1:9" x14ac:dyDescent="0.25">
      <c r="A3" t="s">
        <v>121</v>
      </c>
      <c r="B3" t="s">
        <v>45</v>
      </c>
      <c r="C3" t="s">
        <v>45</v>
      </c>
    </row>
    <row r="4" spans="1:9" x14ac:dyDescent="0.25">
      <c r="A4" t="s">
        <v>5</v>
      </c>
      <c r="B4" t="s">
        <v>110</v>
      </c>
      <c r="C4" t="s">
        <v>82</v>
      </c>
    </row>
    <row r="6" spans="1:9" x14ac:dyDescent="0.25">
      <c r="A6" t="s">
        <v>211</v>
      </c>
      <c r="B6">
        <v>1</v>
      </c>
      <c r="C6">
        <v>0</v>
      </c>
    </row>
    <row r="7" spans="1:9" x14ac:dyDescent="0.25">
      <c r="A7" t="s">
        <v>128</v>
      </c>
      <c r="B7">
        <v>0</v>
      </c>
      <c r="C7">
        <v>1</v>
      </c>
      <c r="G7" s="1"/>
      <c r="H7" s="1"/>
      <c r="I7" s="1"/>
    </row>
    <row r="9" spans="1:9" x14ac:dyDescent="0.25">
      <c r="A9" t="s">
        <v>123</v>
      </c>
      <c r="B9">
        <v>1</v>
      </c>
      <c r="C9">
        <v>1</v>
      </c>
      <c r="G9" s="1"/>
      <c r="H9" s="1"/>
      <c r="I9" s="1"/>
    </row>
    <row r="10" spans="1:9" x14ac:dyDescent="0.25">
      <c r="G10" s="1"/>
      <c r="H10" s="1"/>
      <c r="I10" s="1"/>
    </row>
    <row r="11" spans="1:9" x14ac:dyDescent="0.25">
      <c r="A11" t="s">
        <v>118</v>
      </c>
      <c r="B11">
        <v>0</v>
      </c>
      <c r="C11">
        <v>0</v>
      </c>
    </row>
    <row r="12" spans="1:9" x14ac:dyDescent="0.25">
      <c r="A12" t="s">
        <v>119</v>
      </c>
      <c r="B12">
        <v>0.1</v>
      </c>
      <c r="C12">
        <v>1</v>
      </c>
    </row>
    <row r="13" spans="1:9" x14ac:dyDescent="0.25">
      <c r="A13" t="s">
        <v>120</v>
      </c>
      <c r="B13">
        <v>1E-3</v>
      </c>
      <c r="C13">
        <f>1/90</f>
        <v>1.1111111111111112E-2</v>
      </c>
    </row>
    <row r="14" spans="1:9" x14ac:dyDescent="0.25">
      <c r="A14" t="s">
        <v>133</v>
      </c>
      <c r="B14">
        <v>1</v>
      </c>
      <c r="C14">
        <v>1</v>
      </c>
    </row>
    <row r="17" spans="7:8" x14ac:dyDescent="0.25">
      <c r="G17" s="1"/>
      <c r="H17" s="1"/>
    </row>
    <row r="18" spans="7:8" x14ac:dyDescent="0.25">
      <c r="G18" s="1"/>
      <c r="H18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E789-FCEE-4419-8EA0-B9924A6B0C51}">
  <dimension ref="A1:K40"/>
  <sheetViews>
    <sheetView workbookViewId="0">
      <selection activeCell="Q29" sqref="Q29"/>
    </sheetView>
  </sheetViews>
  <sheetFormatPr defaultRowHeight="15" x14ac:dyDescent="0.25"/>
  <cols>
    <col min="2" max="5" width="9" bestFit="1" customWidth="1"/>
    <col min="6" max="9" width="8.85546875" bestFit="1" customWidth="1"/>
  </cols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0</v>
      </c>
      <c r="C3" t="s">
        <v>0</v>
      </c>
      <c r="D3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97</v>
      </c>
      <c r="K3" s="6" t="s">
        <v>57</v>
      </c>
    </row>
    <row r="4" spans="1:11" x14ac:dyDescent="0.25">
      <c r="A4" t="s">
        <v>5</v>
      </c>
      <c r="B4" t="s">
        <v>40</v>
      </c>
      <c r="C4" t="s">
        <v>29</v>
      </c>
      <c r="D4" t="s">
        <v>46</v>
      </c>
      <c r="E4" s="6" t="s">
        <v>22</v>
      </c>
      <c r="F4" t="s">
        <v>4</v>
      </c>
      <c r="G4" t="s">
        <v>2</v>
      </c>
      <c r="H4" t="s">
        <v>3</v>
      </c>
      <c r="I4" t="s">
        <v>57</v>
      </c>
      <c r="J4" t="s">
        <v>92</v>
      </c>
      <c r="K4" t="s">
        <v>92</v>
      </c>
    </row>
    <row r="5" spans="1:11" ht="15" customHeight="1" x14ac:dyDescent="0.25"/>
    <row r="6" spans="1:11" x14ac:dyDescent="0.25">
      <c r="A6" t="s">
        <v>131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</row>
    <row r="7" spans="1:11" x14ac:dyDescent="0.25">
      <c r="A7" t="s">
        <v>193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</row>
    <row r="8" spans="1:11" x14ac:dyDescent="0.25">
      <c r="A8" t="s">
        <v>194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</row>
    <row r="9" spans="1:11" x14ac:dyDescent="0.25">
      <c r="A9" t="s">
        <v>132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</row>
    <row r="10" spans="1:11" x14ac:dyDescent="0.25">
      <c r="A10" t="s">
        <v>195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</row>
    <row r="11" spans="1:11" x14ac:dyDescent="0.25">
      <c r="A11" t="s">
        <v>130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1</v>
      </c>
    </row>
    <row r="12" spans="1:11" x14ac:dyDescent="0.25">
      <c r="A12" t="s">
        <v>129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</row>
    <row r="13" spans="1:11" x14ac:dyDescent="0.25">
      <c r="A13" t="s">
        <v>196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</row>
    <row r="14" spans="1:1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t="s">
        <v>123</v>
      </c>
      <c r="B15">
        <v>1</v>
      </c>
      <c r="C15">
        <v>1</v>
      </c>
      <c r="D15">
        <v>1</v>
      </c>
      <c r="E15">
        <v>1</v>
      </c>
      <c r="F15">
        <v>1</v>
      </c>
      <c r="G15">
        <v>5</v>
      </c>
      <c r="H15">
        <v>5</v>
      </c>
      <c r="I15">
        <v>2</v>
      </c>
      <c r="J15">
        <v>1</v>
      </c>
      <c r="K15">
        <v>-4</v>
      </c>
    </row>
    <row r="17" spans="1:11" x14ac:dyDescent="0.25">
      <c r="A17" t="s">
        <v>118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119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25">
      <c r="A19" t="s">
        <v>120</v>
      </c>
      <c r="B19">
        <f>1/6</f>
        <v>0.16666666666666666</v>
      </c>
      <c r="C19">
        <f t="shared" ref="C19:K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</row>
    <row r="20" spans="1:11" x14ac:dyDescent="0.25">
      <c r="A20" t="s">
        <v>133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2" spans="1:11" x14ac:dyDescent="0.25">
      <c r="A22" t="s">
        <v>6</v>
      </c>
      <c r="B22" t="s">
        <v>86</v>
      </c>
      <c r="C22" t="s">
        <v>93</v>
      </c>
      <c r="D22" t="s">
        <v>94</v>
      </c>
      <c r="E22" t="s">
        <v>90</v>
      </c>
      <c r="F22" t="s">
        <v>96</v>
      </c>
      <c r="G22" t="s">
        <v>88</v>
      </c>
      <c r="H22" t="s">
        <v>87</v>
      </c>
      <c r="I22" t="s">
        <v>95</v>
      </c>
    </row>
    <row r="23" spans="1:11" x14ac:dyDescent="0.25">
      <c r="A23" t="s">
        <v>86</v>
      </c>
      <c r="B23" s="1">
        <v>0</v>
      </c>
      <c r="C23" s="1">
        <v>12000</v>
      </c>
      <c r="D23" s="1">
        <v>-2000</v>
      </c>
      <c r="E23" s="1">
        <v>-10000</v>
      </c>
      <c r="F23" s="1">
        <v>12000</v>
      </c>
      <c r="G23" s="1">
        <v>12000</v>
      </c>
      <c r="H23" s="1">
        <v>14000</v>
      </c>
      <c r="I23" s="1">
        <v>15000</v>
      </c>
    </row>
    <row r="24" spans="1:11" x14ac:dyDescent="0.25">
      <c r="A24" t="s">
        <v>93</v>
      </c>
      <c r="B24" s="1">
        <v>12000</v>
      </c>
      <c r="C24" s="1">
        <v>0</v>
      </c>
      <c r="D24" s="1">
        <v>-6000</v>
      </c>
      <c r="E24" s="1">
        <v>0</v>
      </c>
      <c r="F24" s="1">
        <v>12000</v>
      </c>
      <c r="G24" s="1">
        <v>10000</v>
      </c>
      <c r="H24" s="1">
        <v>2000</v>
      </c>
      <c r="I24" s="1">
        <v>1000</v>
      </c>
    </row>
    <row r="25" spans="1:11" x14ac:dyDescent="0.25">
      <c r="A25" t="s">
        <v>94</v>
      </c>
      <c r="B25" s="1">
        <v>-2000</v>
      </c>
      <c r="C25" s="1">
        <v>-6000</v>
      </c>
      <c r="D25" s="1">
        <v>0</v>
      </c>
      <c r="E25" s="1">
        <v>0</v>
      </c>
      <c r="F25" s="1">
        <v>12000</v>
      </c>
      <c r="G25" s="1">
        <v>12000</v>
      </c>
      <c r="H25" s="1">
        <v>12000</v>
      </c>
      <c r="I25" s="1">
        <v>11000</v>
      </c>
    </row>
    <row r="26" spans="1:11" x14ac:dyDescent="0.25">
      <c r="A26" t="s">
        <v>90</v>
      </c>
      <c r="B26" s="1">
        <v>-10000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9000</v>
      </c>
    </row>
    <row r="27" spans="1:11" x14ac:dyDescent="0.25">
      <c r="A27" t="s">
        <v>96</v>
      </c>
      <c r="B27" s="1">
        <v>12000</v>
      </c>
      <c r="C27" s="1">
        <v>12000</v>
      </c>
      <c r="D27" s="1">
        <v>12000</v>
      </c>
      <c r="E27" s="1">
        <v>0</v>
      </c>
      <c r="F27" s="1">
        <v>0</v>
      </c>
      <c r="G27" s="1">
        <v>12000</v>
      </c>
      <c r="H27" s="1">
        <v>12000</v>
      </c>
      <c r="I27" s="1">
        <v>16000</v>
      </c>
    </row>
    <row r="28" spans="1:11" x14ac:dyDescent="0.25">
      <c r="A28" t="s">
        <v>88</v>
      </c>
      <c r="B28" s="1">
        <v>12000</v>
      </c>
      <c r="C28" s="1">
        <v>10000</v>
      </c>
      <c r="D28" s="1">
        <v>12000</v>
      </c>
      <c r="E28" s="1">
        <v>0</v>
      </c>
      <c r="F28" s="1">
        <v>12000</v>
      </c>
      <c r="G28" s="1">
        <v>0</v>
      </c>
      <c r="H28" s="1">
        <v>18000</v>
      </c>
      <c r="I28" s="1">
        <v>11000</v>
      </c>
    </row>
    <row r="29" spans="1:11" x14ac:dyDescent="0.25">
      <c r="A29" t="s">
        <v>87</v>
      </c>
      <c r="B29" s="1">
        <v>14000</v>
      </c>
      <c r="C29" s="1">
        <v>2000</v>
      </c>
      <c r="D29" s="1">
        <v>12000</v>
      </c>
      <c r="E29" s="1">
        <v>0</v>
      </c>
      <c r="F29" s="1">
        <v>12000</v>
      </c>
      <c r="G29" s="1">
        <v>18000</v>
      </c>
      <c r="H29" s="1">
        <v>0</v>
      </c>
      <c r="I29" s="1">
        <v>12000</v>
      </c>
    </row>
    <row r="30" spans="1:11" x14ac:dyDescent="0.25">
      <c r="A30" t="s">
        <v>95</v>
      </c>
      <c r="B30" s="1">
        <v>15000</v>
      </c>
      <c r="C30" s="1">
        <v>1000</v>
      </c>
      <c r="D30" s="1">
        <v>11000</v>
      </c>
      <c r="E30" s="1">
        <v>9000</v>
      </c>
      <c r="F30" s="1">
        <v>16000</v>
      </c>
      <c r="G30" s="1">
        <v>11000</v>
      </c>
      <c r="H30" s="1">
        <v>12000</v>
      </c>
      <c r="I30" s="1">
        <v>0</v>
      </c>
    </row>
    <row r="32" spans="1:11" x14ac:dyDescent="0.25">
      <c r="A32" t="s">
        <v>8</v>
      </c>
      <c r="B32" t="s">
        <v>86</v>
      </c>
      <c r="C32" t="s">
        <v>93</v>
      </c>
      <c r="D32" t="s">
        <v>94</v>
      </c>
      <c r="E32" t="s">
        <v>90</v>
      </c>
      <c r="F32" t="s">
        <v>96</v>
      </c>
      <c r="G32" t="s">
        <v>88</v>
      </c>
      <c r="H32" t="s">
        <v>87</v>
      </c>
      <c r="I32" t="s">
        <v>95</v>
      </c>
    </row>
    <row r="33" spans="1:9" x14ac:dyDescent="0.25">
      <c r="A33" t="s">
        <v>86</v>
      </c>
      <c r="B33" s="1">
        <v>0</v>
      </c>
      <c r="C33" s="1">
        <v>-400</v>
      </c>
      <c r="D33" s="1">
        <v>-500</v>
      </c>
      <c r="E33" s="1">
        <v>0</v>
      </c>
      <c r="F33" s="1">
        <v>0</v>
      </c>
      <c r="G33" s="1">
        <v>-400</v>
      </c>
      <c r="H33" s="1">
        <v>0</v>
      </c>
      <c r="I33" s="1">
        <v>0</v>
      </c>
    </row>
    <row r="34" spans="1:9" x14ac:dyDescent="0.25">
      <c r="A34" t="s">
        <v>93</v>
      </c>
      <c r="B34" s="1">
        <v>-400</v>
      </c>
      <c r="C34" s="1">
        <v>0</v>
      </c>
      <c r="D34" s="1">
        <v>3000</v>
      </c>
      <c r="E34" s="1">
        <v>0</v>
      </c>
      <c r="F34" s="1">
        <v>0</v>
      </c>
      <c r="G34" s="1">
        <v>0</v>
      </c>
      <c r="H34" s="1">
        <v>0</v>
      </c>
      <c r="I34" s="1">
        <v>-200</v>
      </c>
    </row>
    <row r="35" spans="1:9" x14ac:dyDescent="0.25">
      <c r="A35" t="s">
        <v>94</v>
      </c>
      <c r="B35" s="1">
        <v>-500</v>
      </c>
      <c r="C35" s="1">
        <v>3000</v>
      </c>
      <c r="D35" s="1">
        <v>0</v>
      </c>
      <c r="E35" s="1">
        <v>-1000</v>
      </c>
      <c r="F35" s="1">
        <v>0</v>
      </c>
      <c r="G35" s="1">
        <v>0</v>
      </c>
      <c r="H35" s="1">
        <v>0</v>
      </c>
      <c r="I35" s="1">
        <v>-450</v>
      </c>
    </row>
    <row r="36" spans="1:9" x14ac:dyDescent="0.25">
      <c r="A36" t="s">
        <v>90</v>
      </c>
      <c r="B36" s="1">
        <v>0</v>
      </c>
      <c r="C36" s="1">
        <v>0</v>
      </c>
      <c r="D36" s="1">
        <v>-1000</v>
      </c>
      <c r="E36" s="1">
        <v>0</v>
      </c>
      <c r="F36" s="1">
        <v>0</v>
      </c>
      <c r="G36" s="1">
        <v>0</v>
      </c>
      <c r="H36" s="1">
        <v>0</v>
      </c>
      <c r="I36" s="1">
        <v>-850</v>
      </c>
    </row>
    <row r="37" spans="1:9" x14ac:dyDescent="0.25">
      <c r="A37" t="s">
        <v>96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25">
      <c r="A38" t="s">
        <v>88</v>
      </c>
      <c r="B38" s="1">
        <v>-400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-500</v>
      </c>
    </row>
    <row r="39" spans="1:9" x14ac:dyDescent="0.25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25">
      <c r="A40" t="s">
        <v>95</v>
      </c>
      <c r="B40" s="1">
        <v>0</v>
      </c>
      <c r="C40" s="1">
        <v>-200</v>
      </c>
      <c r="D40" s="1">
        <v>-450</v>
      </c>
      <c r="E40" s="1">
        <v>-850</v>
      </c>
      <c r="F40" s="1">
        <v>0</v>
      </c>
      <c r="G40" s="1">
        <v>-500</v>
      </c>
      <c r="H40" s="1">
        <v>0</v>
      </c>
      <c r="I40" s="1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8424-9D96-4EC8-B79D-40733A02CEEE}">
  <dimension ref="A1:E20"/>
  <sheetViews>
    <sheetView workbookViewId="0">
      <selection activeCell="A12" sqref="A12:E15"/>
    </sheetView>
  </sheetViews>
  <sheetFormatPr defaultRowHeight="15" x14ac:dyDescent="0.25"/>
  <sheetData>
    <row r="1" spans="1:5" x14ac:dyDescent="0.25">
      <c r="A1" t="s">
        <v>122</v>
      </c>
      <c r="B1">
        <v>1</v>
      </c>
    </row>
    <row r="3" spans="1:5" x14ac:dyDescent="0.25">
      <c r="A3" t="s">
        <v>121</v>
      </c>
      <c r="B3" t="s">
        <v>0</v>
      </c>
      <c r="C3" t="s">
        <v>0</v>
      </c>
      <c r="D3" t="s">
        <v>68</v>
      </c>
      <c r="E3" t="s">
        <v>68</v>
      </c>
    </row>
    <row r="4" spans="1:5" x14ac:dyDescent="0.25">
      <c r="A4" t="s">
        <v>5</v>
      </c>
      <c r="B4" t="s">
        <v>98</v>
      </c>
      <c r="C4" t="s">
        <v>4</v>
      </c>
      <c r="D4" t="s">
        <v>98</v>
      </c>
      <c r="E4" t="s">
        <v>4</v>
      </c>
    </row>
    <row r="6" spans="1:5" x14ac:dyDescent="0.25">
      <c r="A6" t="s">
        <v>197</v>
      </c>
      <c r="B6">
        <v>0</v>
      </c>
      <c r="C6">
        <v>1</v>
      </c>
      <c r="D6">
        <v>0</v>
      </c>
      <c r="E6">
        <v>1</v>
      </c>
    </row>
    <row r="7" spans="1:5" x14ac:dyDescent="0.25">
      <c r="A7" t="s">
        <v>198</v>
      </c>
      <c r="B7">
        <v>1</v>
      </c>
      <c r="C7">
        <v>0</v>
      </c>
      <c r="D7">
        <v>1</v>
      </c>
      <c r="E7">
        <v>0</v>
      </c>
    </row>
    <row r="8" spans="1:5" x14ac:dyDescent="0.25">
      <c r="A8" t="s">
        <v>199</v>
      </c>
      <c r="B8">
        <v>0</v>
      </c>
      <c r="C8">
        <v>1</v>
      </c>
      <c r="D8">
        <v>1</v>
      </c>
      <c r="E8">
        <v>0</v>
      </c>
    </row>
    <row r="10" spans="1:5" x14ac:dyDescent="0.25">
      <c r="A10" t="s">
        <v>123</v>
      </c>
      <c r="B10">
        <v>1</v>
      </c>
      <c r="C10">
        <v>1</v>
      </c>
      <c r="D10">
        <v>1</v>
      </c>
      <c r="E10">
        <v>1</v>
      </c>
    </row>
    <row r="12" spans="1:5" x14ac:dyDescent="0.25">
      <c r="A12" t="s">
        <v>118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119</v>
      </c>
      <c r="B13">
        <v>1</v>
      </c>
      <c r="C13">
        <v>1</v>
      </c>
      <c r="D13">
        <v>1</v>
      </c>
      <c r="E13">
        <v>1</v>
      </c>
    </row>
    <row r="14" spans="1:5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</row>
    <row r="15" spans="1:5" x14ac:dyDescent="0.25">
      <c r="A15" t="s">
        <v>133</v>
      </c>
      <c r="B15">
        <v>0</v>
      </c>
      <c r="C15">
        <v>0</v>
      </c>
      <c r="D15">
        <v>0</v>
      </c>
      <c r="E15">
        <v>0</v>
      </c>
    </row>
    <row r="17" spans="1:5" x14ac:dyDescent="0.25">
      <c r="A17" t="s">
        <v>6</v>
      </c>
      <c r="B17" t="s">
        <v>99</v>
      </c>
      <c r="C17" t="s">
        <v>101</v>
      </c>
      <c r="D17" t="s">
        <v>100</v>
      </c>
      <c r="E17" s="2"/>
    </row>
    <row r="18" spans="1:5" x14ac:dyDescent="0.25">
      <c r="A18" t="s">
        <v>99</v>
      </c>
      <c r="B18">
        <v>0</v>
      </c>
      <c r="C18" s="2">
        <v>15400</v>
      </c>
      <c r="D18">
        <v>0</v>
      </c>
      <c r="E18" s="2"/>
    </row>
    <row r="19" spans="1:5" x14ac:dyDescent="0.25">
      <c r="A19" t="s">
        <v>101</v>
      </c>
      <c r="B19" s="2">
        <v>15400</v>
      </c>
      <c r="C19">
        <v>0</v>
      </c>
      <c r="D19" s="2">
        <v>3000</v>
      </c>
    </row>
    <row r="20" spans="1:5" x14ac:dyDescent="0.25">
      <c r="A20" t="s">
        <v>100</v>
      </c>
      <c r="B20">
        <v>0</v>
      </c>
      <c r="C20" s="2">
        <v>3000</v>
      </c>
      <c r="D20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B150-1CC6-4D02-B1FA-7952EA79D5E4}">
  <dimension ref="A1:G25"/>
  <sheetViews>
    <sheetView workbookViewId="0">
      <selection activeCell="M29" sqref="M28:M29"/>
    </sheetView>
  </sheetViews>
  <sheetFormatPr defaultRowHeight="15" x14ac:dyDescent="0.25"/>
  <sheetData>
    <row r="1" spans="1:7" x14ac:dyDescent="0.25">
      <c r="A1" t="s">
        <v>122</v>
      </c>
      <c r="B1">
        <v>1</v>
      </c>
    </row>
    <row r="3" spans="1:7" x14ac:dyDescent="0.25">
      <c r="A3" t="s">
        <v>121</v>
      </c>
      <c r="B3" t="s">
        <v>45</v>
      </c>
      <c r="C3" t="s">
        <v>45</v>
      </c>
      <c r="D3" t="s">
        <v>45</v>
      </c>
      <c r="E3" t="s">
        <v>102</v>
      </c>
      <c r="F3" t="s">
        <v>102</v>
      </c>
      <c r="G3" t="s">
        <v>102</v>
      </c>
    </row>
    <row r="4" spans="1:7" x14ac:dyDescent="0.25">
      <c r="A4" t="s">
        <v>5</v>
      </c>
      <c r="B4" t="s">
        <v>3</v>
      </c>
      <c r="C4" t="s">
        <v>58</v>
      </c>
      <c r="D4" t="s">
        <v>3</v>
      </c>
      <c r="E4" t="s">
        <v>3</v>
      </c>
      <c r="F4" t="s">
        <v>58</v>
      </c>
      <c r="G4" t="s">
        <v>3</v>
      </c>
    </row>
    <row r="6" spans="1:7" x14ac:dyDescent="0.25">
      <c r="A6" t="s">
        <v>200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</row>
    <row r="7" spans="1:7" x14ac:dyDescent="0.25">
      <c r="A7" t="s">
        <v>201</v>
      </c>
      <c r="B7" s="1">
        <v>0.5</v>
      </c>
      <c r="C7" s="1">
        <v>0.5</v>
      </c>
      <c r="D7">
        <v>0</v>
      </c>
      <c r="E7" s="1">
        <v>0.5</v>
      </c>
      <c r="F7" s="1">
        <v>0.5</v>
      </c>
      <c r="G7">
        <v>0</v>
      </c>
    </row>
    <row r="8" spans="1:7" x14ac:dyDescent="0.25">
      <c r="A8" t="s">
        <v>202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</row>
    <row r="10" spans="1:7" x14ac:dyDescent="0.25">
      <c r="A10" t="s">
        <v>123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2" spans="1:7" x14ac:dyDescent="0.2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</row>
    <row r="15" spans="1:7" x14ac:dyDescent="0.2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7" spans="1:4" x14ac:dyDescent="0.25">
      <c r="A17" t="s">
        <v>6</v>
      </c>
      <c r="B17" t="s">
        <v>103</v>
      </c>
      <c r="C17" t="s">
        <v>104</v>
      </c>
      <c r="D17" t="s">
        <v>105</v>
      </c>
    </row>
    <row r="18" spans="1:4" x14ac:dyDescent="0.25">
      <c r="A18" t="s">
        <v>103</v>
      </c>
      <c r="B18">
        <v>0</v>
      </c>
      <c r="C18" s="2">
        <v>15600</v>
      </c>
      <c r="D18" s="2">
        <v>26600</v>
      </c>
    </row>
    <row r="19" spans="1:4" x14ac:dyDescent="0.25">
      <c r="A19" t="s">
        <v>104</v>
      </c>
      <c r="B19" s="2">
        <v>15600</v>
      </c>
      <c r="C19">
        <v>0</v>
      </c>
      <c r="D19" s="2">
        <v>11000</v>
      </c>
    </row>
    <row r="20" spans="1:4" x14ac:dyDescent="0.25">
      <c r="A20" t="s">
        <v>106</v>
      </c>
      <c r="B20" s="2">
        <v>26600</v>
      </c>
      <c r="C20" s="2">
        <v>11000</v>
      </c>
      <c r="D20">
        <v>0</v>
      </c>
    </row>
    <row r="22" spans="1:4" x14ac:dyDescent="0.25">
      <c r="A22" t="s">
        <v>8</v>
      </c>
      <c r="B22" t="s">
        <v>103</v>
      </c>
      <c r="C22" t="s">
        <v>104</v>
      </c>
      <c r="D22" t="s">
        <v>106</v>
      </c>
    </row>
    <row r="23" spans="1:4" x14ac:dyDescent="0.25">
      <c r="A23" t="s">
        <v>103</v>
      </c>
      <c r="B23">
        <v>0</v>
      </c>
      <c r="C23">
        <v>0</v>
      </c>
      <c r="D23" s="2">
        <v>0</v>
      </c>
    </row>
    <row r="24" spans="1:4" x14ac:dyDescent="0.25">
      <c r="A24" t="s">
        <v>104</v>
      </c>
      <c r="B24">
        <v>0</v>
      </c>
      <c r="C24">
        <v>0</v>
      </c>
      <c r="D24">
        <v>0</v>
      </c>
    </row>
    <row r="25" spans="1:4" x14ac:dyDescent="0.25">
      <c r="A25" t="s">
        <v>106</v>
      </c>
      <c r="B25" s="2">
        <v>0</v>
      </c>
      <c r="C25">
        <v>0</v>
      </c>
      <c r="D2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705E-B507-46E8-8605-FAA28F99A6BF}">
  <dimension ref="A1:J36"/>
  <sheetViews>
    <sheetView topLeftCell="B1" workbookViewId="0">
      <selection activeCell="E36" sqref="E36"/>
    </sheetView>
  </sheetViews>
  <sheetFormatPr defaultRowHeight="15" x14ac:dyDescent="0.25"/>
  <sheetData>
    <row r="1" spans="1:10" x14ac:dyDescent="0.25">
      <c r="A1" t="s">
        <v>122</v>
      </c>
      <c r="B1">
        <v>1</v>
      </c>
    </row>
    <row r="3" spans="1:10" x14ac:dyDescent="0.25">
      <c r="A3" t="s">
        <v>121</v>
      </c>
      <c r="B3" t="s">
        <v>0</v>
      </c>
      <c r="C3" t="s">
        <v>0</v>
      </c>
      <c r="D3" t="s">
        <v>0</v>
      </c>
      <c r="E3" t="s">
        <v>219</v>
      </c>
      <c r="F3" t="s">
        <v>219</v>
      </c>
      <c r="G3" t="s">
        <v>219</v>
      </c>
      <c r="H3" t="s">
        <v>220</v>
      </c>
      <c r="I3" t="s">
        <v>220</v>
      </c>
      <c r="J3" t="s">
        <v>220</v>
      </c>
    </row>
    <row r="4" spans="1:10" x14ac:dyDescent="0.25">
      <c r="A4" t="s">
        <v>5</v>
      </c>
      <c r="B4" t="s">
        <v>22</v>
      </c>
      <c r="C4" t="s">
        <v>2</v>
      </c>
      <c r="D4" t="s">
        <v>3</v>
      </c>
      <c r="E4" t="s">
        <v>22</v>
      </c>
      <c r="F4" t="s">
        <v>2</v>
      </c>
      <c r="G4" t="s">
        <v>3</v>
      </c>
      <c r="H4" t="s">
        <v>22</v>
      </c>
      <c r="I4" t="s">
        <v>2</v>
      </c>
      <c r="J4" t="s">
        <v>3</v>
      </c>
    </row>
    <row r="6" spans="1:10" x14ac:dyDescent="0.25">
      <c r="A6" t="s">
        <v>221</v>
      </c>
      <c r="B6">
        <v>0.5</v>
      </c>
      <c r="C6">
        <v>0</v>
      </c>
      <c r="D6">
        <v>0</v>
      </c>
      <c r="E6">
        <v>0.25</v>
      </c>
      <c r="F6">
        <v>0</v>
      </c>
      <c r="G6">
        <v>0</v>
      </c>
      <c r="H6">
        <v>0.25</v>
      </c>
      <c r="I6">
        <v>0</v>
      </c>
      <c r="J6">
        <v>0</v>
      </c>
    </row>
    <row r="7" spans="1:10" x14ac:dyDescent="0.25">
      <c r="A7" t="s">
        <v>222</v>
      </c>
      <c r="B7">
        <v>0.5</v>
      </c>
      <c r="C7">
        <v>0</v>
      </c>
      <c r="D7">
        <v>0</v>
      </c>
      <c r="E7">
        <v>0</v>
      </c>
      <c r="F7">
        <v>0.25</v>
      </c>
      <c r="G7">
        <v>0</v>
      </c>
      <c r="H7">
        <v>0</v>
      </c>
      <c r="I7">
        <v>0.25</v>
      </c>
      <c r="J7">
        <v>0</v>
      </c>
    </row>
    <row r="8" spans="1:10" x14ac:dyDescent="0.25">
      <c r="A8" t="s">
        <v>189</v>
      </c>
      <c r="B8">
        <v>0</v>
      </c>
      <c r="C8">
        <v>0.5</v>
      </c>
      <c r="D8">
        <v>0</v>
      </c>
      <c r="E8">
        <v>0</v>
      </c>
      <c r="F8">
        <v>0.25</v>
      </c>
      <c r="G8">
        <v>0</v>
      </c>
      <c r="H8">
        <v>0</v>
      </c>
      <c r="I8">
        <v>0.25</v>
      </c>
      <c r="J8">
        <v>0</v>
      </c>
    </row>
    <row r="9" spans="1:10" x14ac:dyDescent="0.25">
      <c r="A9" t="s">
        <v>190</v>
      </c>
      <c r="B9">
        <v>0</v>
      </c>
      <c r="C9">
        <v>0</v>
      </c>
      <c r="D9">
        <v>0.5</v>
      </c>
      <c r="E9">
        <v>0</v>
      </c>
      <c r="F9">
        <v>0</v>
      </c>
      <c r="G9">
        <v>0.25</v>
      </c>
      <c r="H9">
        <v>0</v>
      </c>
      <c r="I9">
        <v>0</v>
      </c>
      <c r="J9">
        <v>0.25</v>
      </c>
    </row>
    <row r="10" spans="1:10" x14ac:dyDescent="0.25">
      <c r="A10" t="s">
        <v>223</v>
      </c>
      <c r="B10">
        <v>0.5</v>
      </c>
      <c r="C10">
        <v>0</v>
      </c>
      <c r="D10">
        <v>0</v>
      </c>
      <c r="E10">
        <v>0</v>
      </c>
      <c r="F10">
        <v>0</v>
      </c>
      <c r="G10">
        <v>0.25</v>
      </c>
      <c r="H10">
        <v>0</v>
      </c>
      <c r="I10">
        <v>0.25</v>
      </c>
      <c r="J10">
        <v>0</v>
      </c>
    </row>
    <row r="12" spans="1:10" x14ac:dyDescent="0.25">
      <c r="A12" t="s">
        <v>123</v>
      </c>
      <c r="B12">
        <v>0.5</v>
      </c>
      <c r="C12">
        <v>0.5</v>
      </c>
      <c r="D12">
        <v>0.5</v>
      </c>
      <c r="E12">
        <v>0.25</v>
      </c>
      <c r="F12">
        <v>0.25</v>
      </c>
      <c r="G12">
        <v>0.25</v>
      </c>
      <c r="H12">
        <v>0.25</v>
      </c>
      <c r="I12">
        <v>0.25</v>
      </c>
      <c r="J12">
        <v>0.25</v>
      </c>
    </row>
    <row r="14" spans="1:10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119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25">
      <c r="A16" t="s">
        <v>120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  <c r="I16">
        <v>6.7000000000000004E-2</v>
      </c>
      <c r="J16">
        <v>6.7000000000000004E-2</v>
      </c>
    </row>
    <row r="17" spans="1:10" x14ac:dyDescent="0.25">
      <c r="A17" t="s">
        <v>133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9" spans="1:10" x14ac:dyDescent="0.25">
      <c r="A19" t="s">
        <v>6</v>
      </c>
      <c r="B19" t="s">
        <v>224</v>
      </c>
      <c r="C19" t="s">
        <v>225</v>
      </c>
      <c r="D19" t="s">
        <v>79</v>
      </c>
      <c r="E19" t="s">
        <v>80</v>
      </c>
      <c r="F19" t="s">
        <v>226</v>
      </c>
    </row>
    <row r="20" spans="1:10" x14ac:dyDescent="0.25">
      <c r="A20" t="s">
        <v>224</v>
      </c>
      <c r="B20">
        <v>0</v>
      </c>
      <c r="C20">
        <v>11200</v>
      </c>
      <c r="D20">
        <v>28000</v>
      </c>
      <c r="E20">
        <v>20503</v>
      </c>
      <c r="F20">
        <v>12730</v>
      </c>
    </row>
    <row r="21" spans="1:10" x14ac:dyDescent="0.25">
      <c r="A21" t="s">
        <v>225</v>
      </c>
      <c r="B21">
        <v>11200</v>
      </c>
      <c r="C21">
        <v>0</v>
      </c>
      <c r="D21">
        <v>14000</v>
      </c>
      <c r="E21">
        <v>51190</v>
      </c>
      <c r="F21">
        <v>-5000</v>
      </c>
    </row>
    <row r="22" spans="1:10" x14ac:dyDescent="0.25">
      <c r="A22" t="s">
        <v>79</v>
      </c>
      <c r="B22">
        <v>28000</v>
      </c>
      <c r="C22">
        <v>14000</v>
      </c>
      <c r="D22">
        <v>0</v>
      </c>
      <c r="E22">
        <v>10000</v>
      </c>
      <c r="F22">
        <v>30000</v>
      </c>
    </row>
    <row r="23" spans="1:10" x14ac:dyDescent="0.25">
      <c r="A23" t="s">
        <v>80</v>
      </c>
      <c r="B23">
        <v>20503</v>
      </c>
      <c r="C23">
        <v>51190</v>
      </c>
      <c r="D23">
        <v>10000</v>
      </c>
      <c r="E23">
        <v>0</v>
      </c>
      <c r="F23">
        <v>73650</v>
      </c>
    </row>
    <row r="24" spans="1:10" x14ac:dyDescent="0.25">
      <c r="A24" t="s">
        <v>226</v>
      </c>
      <c r="B24">
        <v>12730</v>
      </c>
      <c r="C24">
        <v>-5000</v>
      </c>
      <c r="D24">
        <v>30000</v>
      </c>
      <c r="E24">
        <v>73650</v>
      </c>
      <c r="F24">
        <v>0</v>
      </c>
    </row>
    <row r="26" spans="1:10" x14ac:dyDescent="0.25">
      <c r="A26" t="s">
        <v>7</v>
      </c>
      <c r="B26" t="s">
        <v>224</v>
      </c>
      <c r="C26" t="s">
        <v>225</v>
      </c>
      <c r="D26" t="s">
        <v>79</v>
      </c>
      <c r="E26" t="s">
        <v>80</v>
      </c>
      <c r="F26" t="s">
        <v>226</v>
      </c>
    </row>
    <row r="27" spans="1:10" x14ac:dyDescent="0.25">
      <c r="A27" t="s">
        <v>224</v>
      </c>
      <c r="B27">
        <v>0</v>
      </c>
      <c r="C27">
        <v>0</v>
      </c>
      <c r="D27">
        <v>0</v>
      </c>
      <c r="E27">
        <v>0</v>
      </c>
      <c r="F27">
        <v>-10</v>
      </c>
    </row>
    <row r="28" spans="1:10" x14ac:dyDescent="0.25">
      <c r="A28" t="s">
        <v>225</v>
      </c>
      <c r="B28">
        <v>0</v>
      </c>
      <c r="C28">
        <v>0</v>
      </c>
      <c r="D28">
        <v>0</v>
      </c>
      <c r="E28">
        <v>-30</v>
      </c>
      <c r="F28">
        <v>0</v>
      </c>
    </row>
    <row r="29" spans="1:10" x14ac:dyDescent="0.25">
      <c r="A29" t="s">
        <v>79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10" x14ac:dyDescent="0.25">
      <c r="A30" t="s">
        <v>80</v>
      </c>
      <c r="B30">
        <v>0</v>
      </c>
      <c r="C30">
        <v>-30</v>
      </c>
      <c r="D30">
        <v>0</v>
      </c>
      <c r="E30">
        <v>0</v>
      </c>
      <c r="F30">
        <v>-50</v>
      </c>
    </row>
    <row r="31" spans="1:10" x14ac:dyDescent="0.25">
      <c r="A31" t="s">
        <v>226</v>
      </c>
      <c r="B31">
        <v>-10</v>
      </c>
      <c r="C31">
        <v>0</v>
      </c>
      <c r="D31">
        <v>0</v>
      </c>
      <c r="E31">
        <v>-50</v>
      </c>
      <c r="F31">
        <v>0</v>
      </c>
    </row>
    <row r="33" spans="1:6" x14ac:dyDescent="0.25">
      <c r="A33" t="s">
        <v>9</v>
      </c>
      <c r="B33" t="s">
        <v>224</v>
      </c>
      <c r="C33" t="s">
        <v>225</v>
      </c>
      <c r="D33" t="s">
        <v>79</v>
      </c>
      <c r="E33" t="s">
        <v>80</v>
      </c>
      <c r="F33" t="s">
        <v>226</v>
      </c>
    </row>
    <row r="34" spans="1:6" x14ac:dyDescent="0.25">
      <c r="A34" t="s">
        <v>10</v>
      </c>
      <c r="B34">
        <v>0.25</v>
      </c>
      <c r="C34">
        <v>0.95</v>
      </c>
      <c r="D34">
        <v>1</v>
      </c>
      <c r="E34">
        <v>0.01</v>
      </c>
      <c r="F34">
        <v>1</v>
      </c>
    </row>
    <row r="35" spans="1:6" x14ac:dyDescent="0.25">
      <c r="A35" t="s">
        <v>11</v>
      </c>
      <c r="B35">
        <v>9.2900000000000003E-4</v>
      </c>
      <c r="C35">
        <v>0</v>
      </c>
      <c r="D35">
        <v>0</v>
      </c>
      <c r="E35">
        <v>6.6600000000000003E-4</v>
      </c>
      <c r="F35">
        <v>0</v>
      </c>
    </row>
    <row r="36" spans="1:6" x14ac:dyDescent="0.25">
      <c r="A36" t="s">
        <v>12</v>
      </c>
      <c r="B36">
        <v>0</v>
      </c>
      <c r="C36">
        <v>0</v>
      </c>
      <c r="D36">
        <v>0</v>
      </c>
      <c r="E36">
        <v>0</v>
      </c>
      <c r="F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B36A-7EB3-4FC2-ACD5-C5E0B3694BD4}">
  <dimension ref="A1:K25"/>
  <sheetViews>
    <sheetView workbookViewId="0">
      <selection activeCell="B15" sqref="B15"/>
    </sheetView>
  </sheetViews>
  <sheetFormatPr defaultRowHeight="15" x14ac:dyDescent="0.25"/>
  <cols>
    <col min="1" max="1" width="12.7109375" bestFit="1" customWidth="1"/>
  </cols>
  <sheetData>
    <row r="1" spans="1:10" x14ac:dyDescent="0.25">
      <c r="A1" t="s">
        <v>122</v>
      </c>
      <c r="B1">
        <v>5</v>
      </c>
    </row>
    <row r="3" spans="1:10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0" x14ac:dyDescent="0.25">
      <c r="A4" t="s">
        <v>5</v>
      </c>
      <c r="B4" t="s">
        <v>216</v>
      </c>
      <c r="C4" t="s">
        <v>217</v>
      </c>
      <c r="D4" t="s">
        <v>108</v>
      </c>
      <c r="E4" t="s">
        <v>107</v>
      </c>
      <c r="F4" t="s">
        <v>82</v>
      </c>
    </row>
    <row r="6" spans="1:10" x14ac:dyDescent="0.25">
      <c r="A6" t="s">
        <v>214</v>
      </c>
      <c r="B6">
        <v>1</v>
      </c>
      <c r="C6">
        <v>0</v>
      </c>
      <c r="D6">
        <v>0</v>
      </c>
      <c r="E6">
        <v>0</v>
      </c>
      <c r="F6">
        <v>0</v>
      </c>
    </row>
    <row r="7" spans="1:10" x14ac:dyDescent="0.25">
      <c r="A7" t="s">
        <v>215</v>
      </c>
      <c r="B7">
        <v>0</v>
      </c>
      <c r="C7">
        <v>1</v>
      </c>
      <c r="D7">
        <v>0</v>
      </c>
      <c r="E7">
        <v>0</v>
      </c>
      <c r="F7">
        <v>0</v>
      </c>
    </row>
    <row r="8" spans="1:10" x14ac:dyDescent="0.25">
      <c r="A8" t="s">
        <v>127</v>
      </c>
      <c r="B8">
        <v>0</v>
      </c>
      <c r="C8">
        <v>0</v>
      </c>
      <c r="D8">
        <v>1</v>
      </c>
      <c r="E8">
        <v>0</v>
      </c>
      <c r="F8">
        <v>0</v>
      </c>
    </row>
    <row r="9" spans="1:10" x14ac:dyDescent="0.25">
      <c r="A9" t="s">
        <v>126</v>
      </c>
      <c r="B9">
        <v>0</v>
      </c>
      <c r="C9">
        <v>0</v>
      </c>
      <c r="D9">
        <v>0</v>
      </c>
      <c r="E9">
        <v>1</v>
      </c>
      <c r="F9">
        <v>0</v>
      </c>
    </row>
    <row r="10" spans="1:10" x14ac:dyDescent="0.25">
      <c r="A10" t="s">
        <v>218</v>
      </c>
      <c r="B10">
        <v>0</v>
      </c>
      <c r="C10">
        <v>0</v>
      </c>
      <c r="D10">
        <v>0</v>
      </c>
      <c r="E10">
        <v>0</v>
      </c>
      <c r="F10">
        <v>1</v>
      </c>
    </row>
    <row r="12" spans="1:10" x14ac:dyDescent="0.2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</row>
    <row r="14" spans="1:10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H14" s="1"/>
      <c r="I14" s="1"/>
      <c r="J14" s="1"/>
    </row>
    <row r="15" spans="1:10" x14ac:dyDescent="0.2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0" x14ac:dyDescent="0.2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  <c r="H16" s="1"/>
      <c r="I16" s="1"/>
      <c r="J16" s="1"/>
    </row>
    <row r="17" spans="1:11" x14ac:dyDescent="0.2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  <c r="H17" s="1"/>
      <c r="I17" s="1"/>
      <c r="J17" s="1"/>
    </row>
    <row r="24" spans="1:11" x14ac:dyDescent="0.25">
      <c r="J24" s="1"/>
      <c r="K24" s="1"/>
    </row>
    <row r="25" spans="1:11" x14ac:dyDescent="0.25">
      <c r="J25" s="1"/>
      <c r="K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6765-2407-4F4F-A32A-598882C0512E}">
  <dimension ref="A1:L21"/>
  <sheetViews>
    <sheetView workbookViewId="0">
      <selection activeCell="G24" sqref="G24"/>
    </sheetView>
  </sheetViews>
  <sheetFormatPr defaultRowHeight="15" x14ac:dyDescent="0.25"/>
  <cols>
    <col min="1" max="1" width="12.7109375" bestFit="1" customWidth="1"/>
  </cols>
  <sheetData>
    <row r="1" spans="1:12" x14ac:dyDescent="0.25">
      <c r="A1" t="s">
        <v>122</v>
      </c>
      <c r="B1">
        <v>2</v>
      </c>
    </row>
    <row r="3" spans="1:12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2" x14ac:dyDescent="0.25">
      <c r="A4" t="s">
        <v>5</v>
      </c>
      <c r="B4" t="s">
        <v>110</v>
      </c>
      <c r="C4" t="s">
        <v>109</v>
      </c>
      <c r="D4" t="s">
        <v>108</v>
      </c>
      <c r="E4" t="s">
        <v>107</v>
      </c>
      <c r="F4" t="s">
        <v>82</v>
      </c>
    </row>
    <row r="6" spans="1:12" x14ac:dyDescent="0.25">
      <c r="A6" t="s">
        <v>124</v>
      </c>
      <c r="B6">
        <v>1</v>
      </c>
      <c r="C6">
        <v>0</v>
      </c>
      <c r="D6">
        <v>0</v>
      </c>
      <c r="E6">
        <v>0</v>
      </c>
      <c r="F6">
        <v>0</v>
      </c>
    </row>
    <row r="7" spans="1:12" x14ac:dyDescent="0.25">
      <c r="A7" t="s">
        <v>125</v>
      </c>
      <c r="B7">
        <v>0</v>
      </c>
      <c r="C7">
        <v>1</v>
      </c>
      <c r="D7">
        <v>0</v>
      </c>
      <c r="E7">
        <v>0</v>
      </c>
      <c r="F7">
        <v>0</v>
      </c>
    </row>
    <row r="8" spans="1:12" x14ac:dyDescent="0.25">
      <c r="A8" t="s">
        <v>127</v>
      </c>
      <c r="B8">
        <v>0</v>
      </c>
      <c r="C8">
        <v>0</v>
      </c>
      <c r="D8">
        <v>1</v>
      </c>
      <c r="E8">
        <v>0</v>
      </c>
      <c r="F8">
        <v>0</v>
      </c>
    </row>
    <row r="9" spans="1:12" x14ac:dyDescent="0.25">
      <c r="A9" t="s">
        <v>126</v>
      </c>
      <c r="B9">
        <v>0</v>
      </c>
      <c r="C9">
        <v>0</v>
      </c>
      <c r="D9">
        <v>0</v>
      </c>
      <c r="E9">
        <v>1</v>
      </c>
      <c r="F9">
        <v>0</v>
      </c>
    </row>
    <row r="10" spans="1:12" x14ac:dyDescent="0.25">
      <c r="A10" t="s">
        <v>128</v>
      </c>
      <c r="B10">
        <v>0</v>
      </c>
      <c r="C10">
        <v>0</v>
      </c>
      <c r="D10">
        <v>0</v>
      </c>
      <c r="E10">
        <v>0</v>
      </c>
      <c r="F10">
        <v>1</v>
      </c>
      <c r="J10" s="1"/>
      <c r="K10" s="1"/>
      <c r="L10" s="1"/>
    </row>
    <row r="12" spans="1:12" x14ac:dyDescent="0.2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  <c r="J12" s="1"/>
      <c r="K12" s="1"/>
      <c r="L12" s="1"/>
    </row>
    <row r="13" spans="1:12" x14ac:dyDescent="0.25">
      <c r="J13" s="1"/>
      <c r="K13" s="1"/>
      <c r="L13" s="1"/>
    </row>
    <row r="14" spans="1:12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2" x14ac:dyDescent="0.2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2" x14ac:dyDescent="0.2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</row>
    <row r="17" spans="1:11" x14ac:dyDescent="0.2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</row>
    <row r="20" spans="1:11" x14ac:dyDescent="0.25">
      <c r="J20" s="1"/>
      <c r="K20" s="1"/>
    </row>
    <row r="21" spans="1:11" x14ac:dyDescent="0.25">
      <c r="J21" s="1"/>
      <c r="K2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2192-8E34-497C-BD04-287E1BB77201}">
  <dimension ref="A1:J19"/>
  <sheetViews>
    <sheetView workbookViewId="0">
      <selection activeCell="J16" sqref="J16"/>
    </sheetView>
  </sheetViews>
  <sheetFormatPr defaultRowHeight="15" x14ac:dyDescent="0.25"/>
  <cols>
    <col min="1" max="1" width="12.7109375" bestFit="1" customWidth="1"/>
  </cols>
  <sheetData>
    <row r="1" spans="1:10" x14ac:dyDescent="0.25">
      <c r="A1" t="s">
        <v>122</v>
      </c>
      <c r="B1">
        <v>2</v>
      </c>
    </row>
    <row r="3" spans="1:10" x14ac:dyDescent="0.25">
      <c r="A3" t="s">
        <v>121</v>
      </c>
      <c r="B3" t="s">
        <v>45</v>
      </c>
      <c r="C3" t="s">
        <v>45</v>
      </c>
      <c r="D3" t="s">
        <v>45</v>
      </c>
    </row>
    <row r="4" spans="1:10" x14ac:dyDescent="0.25">
      <c r="A4" t="s">
        <v>5</v>
      </c>
      <c r="B4" t="s">
        <v>110</v>
      </c>
      <c r="C4" t="s">
        <v>213</v>
      </c>
      <c r="D4" t="s">
        <v>82</v>
      </c>
    </row>
    <row r="6" spans="1:10" x14ac:dyDescent="0.25">
      <c r="A6" t="s">
        <v>203</v>
      </c>
      <c r="B6">
        <v>1</v>
      </c>
      <c r="C6">
        <v>0</v>
      </c>
      <c r="D6">
        <v>0</v>
      </c>
    </row>
    <row r="7" spans="1:10" x14ac:dyDescent="0.25">
      <c r="A7" t="s">
        <v>212</v>
      </c>
      <c r="B7">
        <v>0</v>
      </c>
      <c r="C7">
        <v>1</v>
      </c>
      <c r="D7">
        <v>0</v>
      </c>
    </row>
    <row r="8" spans="1:10" x14ac:dyDescent="0.25">
      <c r="A8" t="s">
        <v>128</v>
      </c>
      <c r="B8">
        <v>0</v>
      </c>
      <c r="C8">
        <v>0</v>
      </c>
      <c r="D8">
        <v>1</v>
      </c>
      <c r="H8" s="1"/>
      <c r="I8" s="1"/>
      <c r="J8" s="1"/>
    </row>
    <row r="10" spans="1:10" x14ac:dyDescent="0.25">
      <c r="A10" t="s">
        <v>123</v>
      </c>
      <c r="B10">
        <v>1</v>
      </c>
      <c r="C10">
        <v>1</v>
      </c>
      <c r="D10">
        <v>1</v>
      </c>
      <c r="H10" s="1"/>
      <c r="I10" s="1"/>
      <c r="J10" s="1"/>
    </row>
    <row r="11" spans="1:10" x14ac:dyDescent="0.25">
      <c r="H11" s="1"/>
      <c r="I11" s="1"/>
      <c r="J11" s="1"/>
    </row>
    <row r="12" spans="1:10" x14ac:dyDescent="0.25">
      <c r="A12" t="s">
        <v>118</v>
      </c>
      <c r="B12">
        <v>0</v>
      </c>
      <c r="C12">
        <v>0</v>
      </c>
      <c r="D12">
        <v>0</v>
      </c>
    </row>
    <row r="13" spans="1:10" x14ac:dyDescent="0.25">
      <c r="A13" t="s">
        <v>119</v>
      </c>
      <c r="B13">
        <v>0.2</v>
      </c>
      <c r="C13">
        <v>0.2</v>
      </c>
      <c r="D13">
        <v>1</v>
      </c>
    </row>
    <row r="14" spans="1:10" x14ac:dyDescent="0.25">
      <c r="A14" t="s">
        <v>120</v>
      </c>
      <c r="B14">
        <v>0.01</v>
      </c>
      <c r="C14">
        <v>0.01</v>
      </c>
      <c r="D14">
        <f>1/15</f>
        <v>6.6666666666666666E-2</v>
      </c>
    </row>
    <row r="15" spans="1:10" x14ac:dyDescent="0.25">
      <c r="A15" t="s">
        <v>133</v>
      </c>
      <c r="B15">
        <v>0</v>
      </c>
      <c r="C15">
        <v>0</v>
      </c>
      <c r="D15">
        <v>0</v>
      </c>
    </row>
    <row r="18" spans="8:9" x14ac:dyDescent="0.25">
      <c r="H18" s="1"/>
      <c r="I18" s="1"/>
    </row>
    <row r="19" spans="8:9" x14ac:dyDescent="0.25">
      <c r="H19" s="1"/>
      <c r="I1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E78-D983-4903-91A9-64BA754046E5}">
  <dimension ref="A1:L21"/>
  <sheetViews>
    <sheetView workbookViewId="0">
      <selection activeCell="A11" sqref="A11"/>
    </sheetView>
  </sheetViews>
  <sheetFormatPr defaultRowHeight="15" x14ac:dyDescent="0.25"/>
  <cols>
    <col min="1" max="1" width="12.7109375" bestFit="1" customWidth="1"/>
  </cols>
  <sheetData>
    <row r="1" spans="1:12" x14ac:dyDescent="0.25">
      <c r="A1" t="s">
        <v>122</v>
      </c>
      <c r="B1">
        <v>2</v>
      </c>
    </row>
    <row r="3" spans="1:12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2" x14ac:dyDescent="0.25">
      <c r="A4" t="s">
        <v>5</v>
      </c>
      <c r="B4" t="s">
        <v>110</v>
      </c>
      <c r="C4" t="s">
        <v>109</v>
      </c>
      <c r="D4" t="s">
        <v>108</v>
      </c>
      <c r="E4" t="s">
        <v>107</v>
      </c>
      <c r="F4" t="s">
        <v>82</v>
      </c>
    </row>
    <row r="6" spans="1:12" x14ac:dyDescent="0.25">
      <c r="A6" t="s">
        <v>203</v>
      </c>
      <c r="B6">
        <v>1</v>
      </c>
      <c r="C6">
        <v>0</v>
      </c>
      <c r="D6">
        <v>0</v>
      </c>
      <c r="E6">
        <v>0</v>
      </c>
      <c r="F6">
        <v>0</v>
      </c>
    </row>
    <row r="7" spans="1:12" x14ac:dyDescent="0.25">
      <c r="A7" t="s">
        <v>204</v>
      </c>
      <c r="B7">
        <v>0</v>
      </c>
      <c r="C7">
        <v>1</v>
      </c>
      <c r="D7">
        <v>0</v>
      </c>
      <c r="E7">
        <v>0</v>
      </c>
      <c r="F7">
        <v>0</v>
      </c>
    </row>
    <row r="8" spans="1:12" x14ac:dyDescent="0.25">
      <c r="A8" t="s">
        <v>205</v>
      </c>
      <c r="B8">
        <v>0</v>
      </c>
      <c r="C8">
        <v>0</v>
      </c>
      <c r="D8">
        <v>1</v>
      </c>
      <c r="E8">
        <v>0</v>
      </c>
      <c r="F8">
        <v>0</v>
      </c>
    </row>
    <row r="9" spans="1:12" x14ac:dyDescent="0.25">
      <c r="A9" t="s">
        <v>206</v>
      </c>
      <c r="B9">
        <v>0</v>
      </c>
      <c r="C9">
        <v>0</v>
      </c>
      <c r="D9">
        <v>0</v>
      </c>
      <c r="E9">
        <v>1</v>
      </c>
      <c r="F9">
        <v>0</v>
      </c>
    </row>
    <row r="10" spans="1:12" x14ac:dyDescent="0.25">
      <c r="A10" t="s">
        <v>128</v>
      </c>
      <c r="B10">
        <v>0</v>
      </c>
      <c r="C10">
        <v>0</v>
      </c>
      <c r="D10">
        <v>0</v>
      </c>
      <c r="E10">
        <v>0</v>
      </c>
      <c r="F10">
        <v>1</v>
      </c>
      <c r="J10" s="1"/>
      <c r="K10" s="1"/>
      <c r="L10" s="1"/>
    </row>
    <row r="12" spans="1:12" x14ac:dyDescent="0.2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  <c r="J12" s="1"/>
      <c r="K12" s="1"/>
      <c r="L12" s="1"/>
    </row>
    <row r="13" spans="1:12" x14ac:dyDescent="0.25">
      <c r="J13" s="1"/>
      <c r="K13" s="1"/>
      <c r="L13" s="1"/>
    </row>
    <row r="14" spans="1:12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2" x14ac:dyDescent="0.2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2" x14ac:dyDescent="0.2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</row>
    <row r="17" spans="1:11" x14ac:dyDescent="0.2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</row>
    <row r="20" spans="1:11" x14ac:dyDescent="0.25">
      <c r="J20" s="1"/>
      <c r="K20" s="1"/>
    </row>
    <row r="21" spans="1:11" x14ac:dyDescent="0.25">
      <c r="J21" s="1"/>
      <c r="K2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8208-A09C-4A54-A415-B469DB7E76CD}">
  <dimension ref="A1:K23"/>
  <sheetViews>
    <sheetView workbookViewId="0">
      <selection activeCell="B8" sqref="B8"/>
    </sheetView>
  </sheetViews>
  <sheetFormatPr defaultRowHeight="15" x14ac:dyDescent="0.25"/>
  <cols>
    <col min="1" max="1" width="12.7109375" bestFit="1" customWidth="1"/>
  </cols>
  <sheetData>
    <row r="1" spans="1:10" x14ac:dyDescent="0.25">
      <c r="A1" t="s">
        <v>122</v>
      </c>
      <c r="B1">
        <v>2</v>
      </c>
    </row>
    <row r="3" spans="1:10" x14ac:dyDescent="0.25">
      <c r="A3" t="s">
        <v>121</v>
      </c>
      <c r="B3" t="s">
        <v>45</v>
      </c>
      <c r="C3" t="s">
        <v>45</v>
      </c>
      <c r="D3" t="s">
        <v>45</v>
      </c>
    </row>
    <row r="4" spans="1:10" x14ac:dyDescent="0.25">
      <c r="A4" t="s">
        <v>5</v>
      </c>
      <c r="B4" t="s">
        <v>207</v>
      </c>
      <c r="C4" t="s">
        <v>208</v>
      </c>
      <c r="D4" t="s">
        <v>82</v>
      </c>
    </row>
    <row r="6" spans="1:10" x14ac:dyDescent="0.25">
      <c r="A6" t="s">
        <v>209</v>
      </c>
      <c r="B6">
        <v>1</v>
      </c>
      <c r="C6">
        <v>0</v>
      </c>
      <c r="D6">
        <v>0</v>
      </c>
    </row>
    <row r="7" spans="1:10" x14ac:dyDescent="0.25">
      <c r="A7" t="s">
        <v>210</v>
      </c>
      <c r="B7">
        <v>0</v>
      </c>
      <c r="C7">
        <v>1</v>
      </c>
      <c r="D7">
        <v>0</v>
      </c>
    </row>
    <row r="8" spans="1:10" x14ac:dyDescent="0.25">
      <c r="A8" t="s">
        <v>128</v>
      </c>
      <c r="B8">
        <v>0</v>
      </c>
      <c r="C8">
        <v>0</v>
      </c>
      <c r="D8">
        <v>1</v>
      </c>
    </row>
    <row r="10" spans="1:10" x14ac:dyDescent="0.25">
      <c r="A10" t="s">
        <v>123</v>
      </c>
      <c r="B10">
        <v>1</v>
      </c>
      <c r="C10">
        <v>1</v>
      </c>
      <c r="D10">
        <v>1</v>
      </c>
    </row>
    <row r="12" spans="1:10" x14ac:dyDescent="0.25">
      <c r="A12" t="s">
        <v>118</v>
      </c>
      <c r="B12">
        <v>0</v>
      </c>
      <c r="C12">
        <v>0</v>
      </c>
      <c r="D12">
        <v>0</v>
      </c>
      <c r="H12" s="1"/>
      <c r="I12" s="1"/>
      <c r="J12" s="1"/>
    </row>
    <row r="13" spans="1:10" x14ac:dyDescent="0.25">
      <c r="A13" t="s">
        <v>119</v>
      </c>
      <c r="B13">
        <v>0.1</v>
      </c>
      <c r="C13">
        <v>0.1</v>
      </c>
      <c r="D13">
        <v>1</v>
      </c>
    </row>
    <row r="14" spans="1:10" x14ac:dyDescent="0.25">
      <c r="A14" t="s">
        <v>120</v>
      </c>
      <c r="B14">
        <f>1/90</f>
        <v>1.1111111111111112E-2</v>
      </c>
      <c r="C14">
        <f>1/90</f>
        <v>1.1111111111111112E-2</v>
      </c>
      <c r="D14">
        <f>1/90</f>
        <v>1.1111111111111112E-2</v>
      </c>
      <c r="H14" s="1"/>
      <c r="I14" s="1"/>
      <c r="J14" s="1"/>
    </row>
    <row r="15" spans="1:10" x14ac:dyDescent="0.25">
      <c r="A15" t="s">
        <v>133</v>
      </c>
      <c r="B15">
        <v>1</v>
      </c>
      <c r="C15">
        <v>1</v>
      </c>
      <c r="D15">
        <v>1</v>
      </c>
      <c r="H15" s="1"/>
      <c r="I15" s="1"/>
      <c r="J15" s="1"/>
    </row>
    <row r="22" spans="10:11" x14ac:dyDescent="0.25">
      <c r="J22" s="1"/>
      <c r="K22" s="1"/>
    </row>
    <row r="23" spans="10:11" x14ac:dyDescent="0.25">
      <c r="J23" s="1"/>
      <c r="K2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FB72-6CF1-4625-86CA-B60F3C35A306}">
  <dimension ref="A1:C31"/>
  <sheetViews>
    <sheetView workbookViewId="0">
      <selection activeCell="C14" sqref="C14"/>
    </sheetView>
  </sheetViews>
  <sheetFormatPr defaultRowHeight="15" x14ac:dyDescent="0.25"/>
  <sheetData>
    <row r="1" spans="1:3" x14ac:dyDescent="0.25">
      <c r="A1" t="s">
        <v>145</v>
      </c>
      <c r="B1">
        <v>3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85</v>
      </c>
      <c r="C4" t="s">
        <v>82</v>
      </c>
    </row>
    <row r="6" spans="1:3" x14ac:dyDescent="0.25">
      <c r="A6" t="s">
        <v>146</v>
      </c>
      <c r="B6">
        <v>1</v>
      </c>
      <c r="C6">
        <v>0</v>
      </c>
    </row>
    <row r="7" spans="1:3" x14ac:dyDescent="0.25">
      <c r="A7" t="s">
        <v>128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1E-3</v>
      </c>
      <c r="C13">
        <v>1E-3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85</v>
      </c>
      <c r="C16" t="s">
        <v>82</v>
      </c>
    </row>
    <row r="17" spans="1:3" x14ac:dyDescent="0.25">
      <c r="A17" t="s">
        <v>81</v>
      </c>
      <c r="B17">
        <v>0</v>
      </c>
      <c r="C17">
        <v>0</v>
      </c>
    </row>
    <row r="18" spans="1:3" x14ac:dyDescent="0.25">
      <c r="A18" t="s">
        <v>82</v>
      </c>
      <c r="B18">
        <v>0</v>
      </c>
      <c r="C18">
        <v>0</v>
      </c>
    </row>
    <row r="20" spans="1:3" x14ac:dyDescent="0.25">
      <c r="A20" t="s">
        <v>7</v>
      </c>
      <c r="B20" t="s">
        <v>85</v>
      </c>
      <c r="C20" t="s">
        <v>82</v>
      </c>
    </row>
    <row r="21" spans="1:3" x14ac:dyDescent="0.25">
      <c r="A21" t="s">
        <v>81</v>
      </c>
      <c r="B21">
        <v>0</v>
      </c>
      <c r="C21">
        <v>0</v>
      </c>
    </row>
    <row r="22" spans="1:3" x14ac:dyDescent="0.25">
      <c r="A22" t="s">
        <v>82</v>
      </c>
      <c r="B22">
        <v>0</v>
      </c>
      <c r="C22">
        <v>0</v>
      </c>
    </row>
    <row r="24" spans="1:3" x14ac:dyDescent="0.25">
      <c r="A24" t="s">
        <v>8</v>
      </c>
      <c r="B24" t="s">
        <v>85</v>
      </c>
      <c r="C24" t="s">
        <v>82</v>
      </c>
    </row>
    <row r="25" spans="1:3" x14ac:dyDescent="0.25">
      <c r="A25" t="s">
        <v>81</v>
      </c>
      <c r="B25">
        <v>0</v>
      </c>
      <c r="C25">
        <v>0</v>
      </c>
    </row>
    <row r="26" spans="1:3" x14ac:dyDescent="0.25">
      <c r="A26" t="s">
        <v>82</v>
      </c>
      <c r="B26">
        <v>0</v>
      </c>
      <c r="C26">
        <v>0</v>
      </c>
    </row>
    <row r="28" spans="1:3" x14ac:dyDescent="0.25">
      <c r="A28" t="s">
        <v>9</v>
      </c>
      <c r="B28" t="s">
        <v>85</v>
      </c>
      <c r="C28" t="s">
        <v>82</v>
      </c>
    </row>
    <row r="29" spans="1:3" x14ac:dyDescent="0.25">
      <c r="A29" t="s">
        <v>10</v>
      </c>
      <c r="B29">
        <v>1</v>
      </c>
      <c r="C29">
        <v>1</v>
      </c>
    </row>
    <row r="30" spans="1:3" x14ac:dyDescent="0.25">
      <c r="A30" t="s">
        <v>11</v>
      </c>
      <c r="B30">
        <v>0</v>
      </c>
      <c r="C30">
        <v>0</v>
      </c>
    </row>
    <row r="31" spans="1:3" x14ac:dyDescent="0.25">
      <c r="A31" t="s">
        <v>12</v>
      </c>
      <c r="B31">
        <v>0</v>
      </c>
      <c r="C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Orthopyroxene</vt:lpstr>
      <vt:lpstr>Olivine</vt:lpstr>
      <vt:lpstr>Fluid</vt:lpstr>
      <vt:lpstr>Fluid-Gina</vt:lpstr>
      <vt:lpstr>Fluid(HKF)</vt:lpstr>
      <vt:lpstr>Si-Fluid(DEW)</vt:lpstr>
      <vt:lpstr>Fluid(DEW)</vt:lpstr>
      <vt:lpstr>Fluid-COH(DEW)</vt:lpstr>
      <vt:lpstr>Fluid-CO2-H2O</vt:lpstr>
      <vt:lpstr>Fluid-NaCl-H2O</vt:lpstr>
      <vt:lpstr>Fluid-NaCl-KCl-H2O</vt:lpstr>
      <vt:lpstr>aqFluid-NaCl-KCl-H2O</vt:lpstr>
      <vt:lpstr>Melt</vt:lpstr>
      <vt:lpstr>Garnet</vt:lpstr>
      <vt:lpstr>Clinopyroxene</vt:lpstr>
      <vt:lpstr>Spinel</vt:lpstr>
      <vt:lpstr>Chlorite</vt:lpstr>
      <vt:lpstr>Amphibole</vt:lpstr>
      <vt:lpstr>Feldspar(C1)</vt:lpstr>
      <vt:lpstr>Muscovite</vt:lpstr>
      <vt:lpstr>Biotite</vt:lpstr>
      <vt:lpstr>Staurolite</vt:lpstr>
      <vt:lpstr>Chloritoid</vt:lpstr>
      <vt:lpstr>Cordierite</vt:lpstr>
      <vt:lpstr>Talc</vt:lpstr>
      <vt:lpstr>Brucite</vt:lpstr>
      <vt:lpstr>Antigorite</vt:lpstr>
      <vt:lpstr>Magnesite</vt:lpstr>
      <vt:lpstr>Dolomite</vt:lpstr>
      <vt:lpstr>Melt(W07)</vt:lpstr>
      <vt:lpstr>Epidote</vt:lpstr>
      <vt:lpstr>Ilmenite</vt:lpstr>
      <vt:lpstr>Carbonate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Vrijmoed, Johannes Christiaan</cp:lastModifiedBy>
  <dcterms:created xsi:type="dcterms:W3CDTF">2020-09-10T12:59:50Z</dcterms:created>
  <dcterms:modified xsi:type="dcterms:W3CDTF">2023-03-30T13:48:25Z</dcterms:modified>
</cp:coreProperties>
</file>