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S:\Thermolab\v_23_10_13\Solutions\"/>
    </mc:Choice>
  </mc:AlternateContent>
  <xr:revisionPtr revIDLastSave="0" documentId="13_ncr:1_{AD438859-458D-4A5A-B12F-908B434DD705}" xr6:coauthVersionLast="47" xr6:coauthVersionMax="47" xr10:uidLastSave="{00000000-0000-0000-0000-000000000000}"/>
  <bookViews>
    <workbookView xWindow="38280" yWindow="-120" windowWidth="38640" windowHeight="21240" activeTab="12" xr2:uid="{A49E5DA2-E197-42C8-A9DC-E0DBAA94DA8C}"/>
  </bookViews>
  <sheets>
    <sheet name="Amphibole" sheetId="1" r:id="rId1"/>
    <sheet name="Clinopyroxene" sheetId="2" r:id="rId2"/>
    <sheet name="Orthopyroxene" sheetId="11" r:id="rId3"/>
    <sheet name="Garnet" sheetId="3" r:id="rId4"/>
    <sheet name="Epidote" sheetId="4" r:id="rId5"/>
    <sheet name="Muscovite" sheetId="5" r:id="rId6"/>
    <sheet name="Biotite" sheetId="7" r:id="rId7"/>
    <sheet name="Chlorite" sheetId="10" r:id="rId8"/>
    <sheet name="Feldspar" sheetId="8" r:id="rId9"/>
    <sheet name="Feldspar(I1)" sheetId="6" r:id="rId10"/>
    <sheet name="Ilmenite" sheetId="12" r:id="rId11"/>
    <sheet name="Olivine" sheetId="13" r:id="rId12"/>
    <sheet name="Spinel" sheetId="14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3" i="13" l="1"/>
  <c r="B13" i="13"/>
  <c r="I17" i="11" l="1"/>
  <c r="J17" i="11"/>
  <c r="H17" i="11"/>
  <c r="G17" i="11"/>
  <c r="F17" i="11"/>
  <c r="D17" i="11"/>
  <c r="E17" i="11"/>
  <c r="C17" i="11"/>
  <c r="B17" i="11"/>
  <c r="L18" i="10" l="1"/>
  <c r="K18" i="10"/>
  <c r="J18" i="10"/>
  <c r="I18" i="10"/>
  <c r="H18" i="10"/>
  <c r="G18" i="10"/>
  <c r="F18" i="10"/>
  <c r="E18" i="10"/>
  <c r="D18" i="10"/>
  <c r="C18" i="10"/>
  <c r="B18" i="10"/>
  <c r="L17" i="7" l="1"/>
  <c r="K17" i="7"/>
  <c r="J17" i="7"/>
  <c r="I17" i="7"/>
  <c r="H17" i="7"/>
  <c r="G17" i="7"/>
  <c r="F17" i="7"/>
  <c r="E17" i="7"/>
  <c r="D17" i="7"/>
  <c r="C17" i="7"/>
  <c r="B17" i="7"/>
  <c r="B32" i="5"/>
  <c r="E29" i="5"/>
  <c r="F15" i="3"/>
  <c r="E15" i="3"/>
  <c r="D15" i="3"/>
  <c r="C15" i="3"/>
  <c r="B15" i="3"/>
  <c r="S22" i="1" l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</calcChain>
</file>

<file path=xl/sharedStrings.xml><?xml version="1.0" encoding="utf-8"?>
<sst xmlns="http://schemas.openxmlformats.org/spreadsheetml/2006/main" count="644" uniqueCount="176">
  <si>
    <t>Modeltype</t>
  </si>
  <si>
    <t>Sitenames</t>
  </si>
  <si>
    <t>A</t>
  </si>
  <si>
    <t>M13</t>
  </si>
  <si>
    <t>M2</t>
  </si>
  <si>
    <t>M4</t>
  </si>
  <si>
    <t>T1</t>
  </si>
  <si>
    <t>V</t>
  </si>
  <si>
    <t>Occupancy</t>
  </si>
  <si>
    <t>v</t>
  </si>
  <si>
    <t>Na</t>
  </si>
  <si>
    <t>K</t>
  </si>
  <si>
    <t>Mg</t>
  </si>
  <si>
    <t>Fe</t>
  </si>
  <si>
    <t>Al</t>
  </si>
  <si>
    <t>Fe3</t>
  </si>
  <si>
    <t>Ti</t>
  </si>
  <si>
    <t>Ca</t>
  </si>
  <si>
    <t>Si</t>
  </si>
  <si>
    <t>OH</t>
  </si>
  <si>
    <t>O</t>
  </si>
  <si>
    <t>Multiplicity</t>
  </si>
  <si>
    <t>z_min</t>
  </si>
  <si>
    <t>z_max</t>
  </si>
  <si>
    <t>dz</t>
  </si>
  <si>
    <t>subdivision</t>
  </si>
  <si>
    <t>w0</t>
  </si>
  <si>
    <t>tr</t>
  </si>
  <si>
    <t>cumm</t>
  </si>
  <si>
    <t>a</t>
  </si>
  <si>
    <t>b</t>
  </si>
  <si>
    <t>mrb</t>
  </si>
  <si>
    <t>kprg</t>
  </si>
  <si>
    <t>tts</t>
  </si>
  <si>
    <t>wT</t>
  </si>
  <si>
    <t>wP</t>
  </si>
  <si>
    <t>alp</t>
  </si>
  <si>
    <t>alp0</t>
  </si>
  <si>
    <t>alpT</t>
  </si>
  <si>
    <t>alpP</t>
  </si>
  <si>
    <t>tr,tc-ds62</t>
  </si>
  <si>
    <t>tsm,tc-ds62</t>
  </si>
  <si>
    <t>prgm,tc-ds62</t>
  </si>
  <si>
    <t>glm,tc-ds62</t>
  </si>
  <si>
    <t>cumm,tc-ds62</t>
  </si>
  <si>
    <t>grnm,tc-ds62</t>
  </si>
  <si>
    <t>a,tc-ds62</t>
  </si>
  <si>
    <t>b,tc-ds62</t>
  </si>
  <si>
    <t>mrb,tc-ds62</t>
  </si>
  <si>
    <t>kprg,tc-ds62</t>
  </si>
  <si>
    <t>tts,tc-ds62</t>
  </si>
  <si>
    <t>tsm</t>
  </si>
  <si>
    <t>prgm</t>
  </si>
  <si>
    <t>glm</t>
  </si>
  <si>
    <t>grnm</t>
  </si>
  <si>
    <t>M1m</t>
  </si>
  <si>
    <t>M1a</t>
  </si>
  <si>
    <t>M2c</t>
  </si>
  <si>
    <t>M2n</t>
  </si>
  <si>
    <t>jd</t>
  </si>
  <si>
    <t>di</t>
  </si>
  <si>
    <t>hed</t>
  </si>
  <si>
    <t>om</t>
  </si>
  <si>
    <t>cfm</t>
  </si>
  <si>
    <t>jac</t>
  </si>
  <si>
    <t>jd,tc-ds62</t>
  </si>
  <si>
    <t>di,tc-ds62</t>
  </si>
  <si>
    <t>hed,tc-ds62</t>
  </si>
  <si>
    <t>acmm,tc-ds62</t>
  </si>
  <si>
    <t>om,tc-ds62</t>
  </si>
  <si>
    <t>cfm,tc-ds62</t>
  </si>
  <si>
    <t>jac,tc-ds62</t>
  </si>
  <si>
    <t>acmm</t>
  </si>
  <si>
    <t>M1</t>
  </si>
  <si>
    <t>py</t>
  </si>
  <si>
    <t>alm</t>
  </si>
  <si>
    <t>gr</t>
  </si>
  <si>
    <t>kho,tc-ds62</t>
  </si>
  <si>
    <t>py,tc-ds62</t>
  </si>
  <si>
    <t>alm,tc-ds62</t>
  </si>
  <si>
    <t>gr,tc-ds62</t>
  </si>
  <si>
    <t>X</t>
  </si>
  <si>
    <t>Y</t>
  </si>
  <si>
    <t>kho</t>
  </si>
  <si>
    <t>M3</t>
  </si>
  <si>
    <t>cz</t>
  </si>
  <si>
    <t>ep</t>
  </si>
  <si>
    <t>fep</t>
  </si>
  <si>
    <t>M2A</t>
  </si>
  <si>
    <t>M2B</t>
  </si>
  <si>
    <t>mu</t>
  </si>
  <si>
    <t>cel</t>
  </si>
  <si>
    <t>fcel</t>
  </si>
  <si>
    <t>pa</t>
  </si>
  <si>
    <t>mam</t>
  </si>
  <si>
    <t>fmu</t>
  </si>
  <si>
    <t>mu,tc-ds62</t>
  </si>
  <si>
    <t>cel,tc-ds62</t>
  </si>
  <si>
    <t>fcel,tc-ds62</t>
  </si>
  <si>
    <t>pa,tc-ds62</t>
  </si>
  <si>
    <t>mam,tc-ds62</t>
  </si>
  <si>
    <t>fmu,tc-ds62</t>
  </si>
  <si>
    <t>cz,tc-ds62</t>
  </si>
  <si>
    <t>ep,tc-ds62</t>
  </si>
  <si>
    <t>fep,tc-ds62</t>
  </si>
  <si>
    <t>abhI</t>
  </si>
  <si>
    <t>an</t>
  </si>
  <si>
    <t>san</t>
  </si>
  <si>
    <t>abhI,tc-ds62</t>
  </si>
  <si>
    <t>an,tc-ds62</t>
  </si>
  <si>
    <t>san,tc-ds62</t>
  </si>
  <si>
    <t>ab</t>
  </si>
  <si>
    <t>M12</t>
  </si>
  <si>
    <t>T</t>
  </si>
  <si>
    <t>H</t>
  </si>
  <si>
    <t>phl</t>
  </si>
  <si>
    <t>annm</t>
  </si>
  <si>
    <t>obi</t>
  </si>
  <si>
    <t>east</t>
  </si>
  <si>
    <t>tbi</t>
  </si>
  <si>
    <t>fbi</t>
  </si>
  <si>
    <t>phl,tc-ds62</t>
  </si>
  <si>
    <t>annm,tc-ds62</t>
  </si>
  <si>
    <t>obi,tc-ds62</t>
  </si>
  <si>
    <t>east,tc-ds62</t>
  </si>
  <si>
    <t>tbi,tc-ds62</t>
  </si>
  <si>
    <t>fbi,tc-ds62</t>
  </si>
  <si>
    <t>ab,tc-ds62</t>
  </si>
  <si>
    <t>TB</t>
  </si>
  <si>
    <t>M23</t>
  </si>
  <si>
    <t>T2</t>
  </si>
  <si>
    <t>clin</t>
  </si>
  <si>
    <t>afchl</t>
  </si>
  <si>
    <t>ames</t>
  </si>
  <si>
    <t>daph</t>
  </si>
  <si>
    <t>ochl1</t>
  </si>
  <si>
    <t>ochl4</t>
  </si>
  <si>
    <t>f3clin</t>
  </si>
  <si>
    <t>clin,tc-ds62</t>
  </si>
  <si>
    <t>afchl,tc-ds62</t>
  </si>
  <si>
    <t>ames,tc-ds62</t>
  </si>
  <si>
    <t>daph,tc-ds62</t>
  </si>
  <si>
    <t>ochl1,tc-ds62</t>
  </si>
  <si>
    <t>ochl4,tc-ds62</t>
  </si>
  <si>
    <t>f3clin,tc-ds62</t>
  </si>
  <si>
    <t>en</t>
  </si>
  <si>
    <t>fs</t>
  </si>
  <si>
    <t>fm</t>
  </si>
  <si>
    <t>odi</t>
  </si>
  <si>
    <t>mgts</t>
  </si>
  <si>
    <t>en,tc-ds62</t>
  </si>
  <si>
    <t>fs,tc-ds62</t>
  </si>
  <si>
    <t>fm,tc-ds62</t>
  </si>
  <si>
    <t>mgts,tc-ds62</t>
  </si>
  <si>
    <t>fopx,tc-ds62</t>
  </si>
  <si>
    <t>odi,tc-ds62</t>
  </si>
  <si>
    <t>fopx</t>
  </si>
  <si>
    <t>B</t>
  </si>
  <si>
    <t>oilm</t>
  </si>
  <si>
    <t>dilm</t>
  </si>
  <si>
    <t>dhem</t>
  </si>
  <si>
    <t>oilm,tc-ds62</t>
  </si>
  <si>
    <t>dilm,tc-ds62</t>
  </si>
  <si>
    <t>dhem,tc-ds62</t>
  </si>
  <si>
    <t>fa</t>
  </si>
  <si>
    <t>fo</t>
  </si>
  <si>
    <t>fa,tc-ds62</t>
  </si>
  <si>
    <t>fo,tc-ds62</t>
  </si>
  <si>
    <t>herc</t>
  </si>
  <si>
    <t>sp</t>
  </si>
  <si>
    <t>mt</t>
  </si>
  <si>
    <t>herc,tc-ds62</t>
  </si>
  <si>
    <t>sp,tc-ds62</t>
  </si>
  <si>
    <t>mt,tc-ds62</t>
  </si>
  <si>
    <t>usp,tc-ds62</t>
  </si>
  <si>
    <t>usp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</si>
</sst>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0" fontId="0" fillId="0" borderId="0" xfId="0" quotePrefix="1"/>
    <xf numFmtId="1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C5715-8989-484A-A444-9B08949E6D16}">
  <dimension ref="A1:S41"/>
  <sheetViews>
    <sheetView workbookViewId="0">
      <selection activeCell="A29" sqref="A29"/>
    </sheetView>
  </sheetViews>
  <sheetFormatPr defaultRowHeight="15" x14ac:dyDescent="0.25"/>
  <sheetData>
    <row r="1" spans="1:19" x14ac:dyDescent="0.25">
      <c r="A1" t="s">
        <v>0</v>
      </c>
      <c r="B1">
        <v>1</v>
      </c>
    </row>
    <row r="3" spans="1:19" x14ac:dyDescent="0.25">
      <c r="A3" t="s">
        <v>1</v>
      </c>
      <c r="B3" t="s">
        <v>2</v>
      </c>
      <c r="C3" t="s">
        <v>2</v>
      </c>
      <c r="D3" t="s">
        <v>2</v>
      </c>
      <c r="E3" t="s">
        <v>3</v>
      </c>
      <c r="F3" t="s">
        <v>3</v>
      </c>
      <c r="G3" t="s">
        <v>4</v>
      </c>
      <c r="H3" t="s">
        <v>4</v>
      </c>
      <c r="I3" t="s">
        <v>4</v>
      </c>
      <c r="J3" t="s">
        <v>4</v>
      </c>
      <c r="K3" t="s">
        <v>4</v>
      </c>
      <c r="L3" t="s">
        <v>5</v>
      </c>
      <c r="M3" t="s">
        <v>5</v>
      </c>
      <c r="N3" t="s">
        <v>5</v>
      </c>
      <c r="O3" t="s">
        <v>5</v>
      </c>
      <c r="P3" t="s">
        <v>6</v>
      </c>
      <c r="Q3" t="s">
        <v>6</v>
      </c>
      <c r="R3" t="s">
        <v>7</v>
      </c>
      <c r="S3" t="s">
        <v>7</v>
      </c>
    </row>
    <row r="4" spans="1:19" x14ac:dyDescent="0.25">
      <c r="A4" t="s">
        <v>8</v>
      </c>
      <c r="B4" t="s">
        <v>9</v>
      </c>
      <c r="C4" t="s">
        <v>10</v>
      </c>
      <c r="D4" t="s">
        <v>11</v>
      </c>
      <c r="E4" t="s">
        <v>12</v>
      </c>
      <c r="F4" t="s">
        <v>13</v>
      </c>
      <c r="G4" t="s">
        <v>12</v>
      </c>
      <c r="H4" t="s">
        <v>13</v>
      </c>
      <c r="I4" t="s">
        <v>14</v>
      </c>
      <c r="J4" t="s">
        <v>15</v>
      </c>
      <c r="K4" t="s">
        <v>16</v>
      </c>
      <c r="L4" t="s">
        <v>17</v>
      </c>
      <c r="M4" t="s">
        <v>12</v>
      </c>
      <c r="N4" t="s">
        <v>13</v>
      </c>
      <c r="O4" t="s">
        <v>10</v>
      </c>
      <c r="P4" t="s">
        <v>18</v>
      </c>
      <c r="Q4" t="s">
        <v>14</v>
      </c>
      <c r="R4" t="s">
        <v>19</v>
      </c>
      <c r="S4" t="s">
        <v>20</v>
      </c>
    </row>
    <row r="6" spans="1:19" x14ac:dyDescent="0.25">
      <c r="A6" t="s">
        <v>40</v>
      </c>
      <c r="B6">
        <v>1</v>
      </c>
      <c r="C6">
        <v>0</v>
      </c>
      <c r="D6">
        <v>0</v>
      </c>
      <c r="E6">
        <v>3</v>
      </c>
      <c r="F6">
        <v>0</v>
      </c>
      <c r="G6">
        <v>2</v>
      </c>
      <c r="H6">
        <v>0</v>
      </c>
      <c r="I6">
        <v>0</v>
      </c>
      <c r="J6">
        <v>0</v>
      </c>
      <c r="K6">
        <v>0</v>
      </c>
      <c r="L6">
        <v>2</v>
      </c>
      <c r="M6">
        <v>0</v>
      </c>
      <c r="N6">
        <v>0</v>
      </c>
      <c r="O6">
        <v>0</v>
      </c>
      <c r="P6">
        <v>4</v>
      </c>
      <c r="Q6">
        <v>0</v>
      </c>
      <c r="R6">
        <v>2</v>
      </c>
      <c r="S6">
        <v>0</v>
      </c>
    </row>
    <row r="7" spans="1:19" x14ac:dyDescent="0.25">
      <c r="A7" t="s">
        <v>41</v>
      </c>
      <c r="B7">
        <v>1</v>
      </c>
      <c r="C7">
        <v>0</v>
      </c>
      <c r="D7">
        <v>0</v>
      </c>
      <c r="E7">
        <v>3</v>
      </c>
      <c r="F7">
        <v>0</v>
      </c>
      <c r="G7">
        <v>0</v>
      </c>
      <c r="H7">
        <v>0</v>
      </c>
      <c r="I7">
        <v>2</v>
      </c>
      <c r="J7">
        <v>0</v>
      </c>
      <c r="K7">
        <v>0</v>
      </c>
      <c r="L7">
        <v>2</v>
      </c>
      <c r="M7">
        <v>0</v>
      </c>
      <c r="N7">
        <v>0</v>
      </c>
      <c r="O7">
        <v>0</v>
      </c>
      <c r="P7">
        <v>2</v>
      </c>
      <c r="Q7">
        <v>2</v>
      </c>
      <c r="R7">
        <v>2</v>
      </c>
      <c r="S7">
        <v>0</v>
      </c>
    </row>
    <row r="8" spans="1:19" x14ac:dyDescent="0.25">
      <c r="A8" t="s">
        <v>42</v>
      </c>
      <c r="B8">
        <v>0</v>
      </c>
      <c r="C8">
        <v>1</v>
      </c>
      <c r="D8">
        <v>0</v>
      </c>
      <c r="E8">
        <v>3</v>
      </c>
      <c r="F8">
        <v>0</v>
      </c>
      <c r="G8">
        <v>1</v>
      </c>
      <c r="H8">
        <v>0</v>
      </c>
      <c r="I8">
        <v>1</v>
      </c>
      <c r="J8">
        <v>0</v>
      </c>
      <c r="K8">
        <v>0</v>
      </c>
      <c r="L8">
        <v>2</v>
      </c>
      <c r="M8">
        <v>0</v>
      </c>
      <c r="N8">
        <v>0</v>
      </c>
      <c r="O8">
        <v>0</v>
      </c>
      <c r="P8">
        <v>2</v>
      </c>
      <c r="Q8">
        <v>2</v>
      </c>
      <c r="R8">
        <v>2</v>
      </c>
      <c r="S8">
        <v>0</v>
      </c>
    </row>
    <row r="9" spans="1:19" x14ac:dyDescent="0.25">
      <c r="A9" t="s">
        <v>43</v>
      </c>
      <c r="B9">
        <v>1</v>
      </c>
      <c r="C9">
        <v>0</v>
      </c>
      <c r="D9">
        <v>0</v>
      </c>
      <c r="E9">
        <v>3</v>
      </c>
      <c r="F9">
        <v>0</v>
      </c>
      <c r="G9">
        <v>0</v>
      </c>
      <c r="H9">
        <v>0</v>
      </c>
      <c r="I9">
        <v>2</v>
      </c>
      <c r="J9">
        <v>0</v>
      </c>
      <c r="K9">
        <v>0</v>
      </c>
      <c r="L9">
        <v>0</v>
      </c>
      <c r="M9">
        <v>0</v>
      </c>
      <c r="N9">
        <v>0</v>
      </c>
      <c r="O9">
        <v>2</v>
      </c>
      <c r="P9">
        <v>4</v>
      </c>
      <c r="Q9">
        <v>0</v>
      </c>
      <c r="R9">
        <v>2</v>
      </c>
      <c r="S9">
        <v>0</v>
      </c>
    </row>
    <row r="10" spans="1:19" x14ac:dyDescent="0.25">
      <c r="A10" t="s">
        <v>44</v>
      </c>
      <c r="B10">
        <v>1</v>
      </c>
      <c r="C10">
        <v>0</v>
      </c>
      <c r="D10">
        <v>0</v>
      </c>
      <c r="E10">
        <v>3</v>
      </c>
      <c r="F10">
        <v>0</v>
      </c>
      <c r="G10">
        <v>2</v>
      </c>
      <c r="H10">
        <v>0</v>
      </c>
      <c r="I10">
        <v>0</v>
      </c>
      <c r="J10">
        <v>0</v>
      </c>
      <c r="K10">
        <v>0</v>
      </c>
      <c r="L10">
        <v>0</v>
      </c>
      <c r="M10">
        <v>2</v>
      </c>
      <c r="N10">
        <v>0</v>
      </c>
      <c r="O10">
        <v>0</v>
      </c>
      <c r="P10">
        <v>4</v>
      </c>
      <c r="Q10">
        <v>0</v>
      </c>
      <c r="R10">
        <v>2</v>
      </c>
      <c r="S10">
        <v>0</v>
      </c>
    </row>
    <row r="11" spans="1:19" x14ac:dyDescent="0.25">
      <c r="A11" t="s">
        <v>45</v>
      </c>
      <c r="B11">
        <v>1</v>
      </c>
      <c r="C11">
        <v>0</v>
      </c>
      <c r="D11">
        <v>0</v>
      </c>
      <c r="E11">
        <v>0</v>
      </c>
      <c r="F11">
        <v>3</v>
      </c>
      <c r="G11">
        <v>0</v>
      </c>
      <c r="H11">
        <v>2</v>
      </c>
      <c r="I11">
        <v>0</v>
      </c>
      <c r="J11">
        <v>0</v>
      </c>
      <c r="K11">
        <v>0</v>
      </c>
      <c r="L11">
        <v>0</v>
      </c>
      <c r="M11">
        <v>0</v>
      </c>
      <c r="N11">
        <v>2</v>
      </c>
      <c r="O11">
        <v>0</v>
      </c>
      <c r="P11">
        <v>4</v>
      </c>
      <c r="Q11">
        <v>0</v>
      </c>
      <c r="R11">
        <v>2</v>
      </c>
      <c r="S11">
        <v>0</v>
      </c>
    </row>
    <row r="12" spans="1:19" x14ac:dyDescent="0.25">
      <c r="A12" t="s">
        <v>46</v>
      </c>
      <c r="B12">
        <v>1</v>
      </c>
      <c r="C12">
        <v>0</v>
      </c>
      <c r="D12">
        <v>0</v>
      </c>
      <c r="E12">
        <v>3</v>
      </c>
      <c r="F12">
        <v>0</v>
      </c>
      <c r="G12">
        <v>0</v>
      </c>
      <c r="H12">
        <v>2</v>
      </c>
      <c r="I12">
        <v>0</v>
      </c>
      <c r="J12">
        <v>0</v>
      </c>
      <c r="K12">
        <v>0</v>
      </c>
      <c r="L12">
        <v>0</v>
      </c>
      <c r="M12">
        <v>0</v>
      </c>
      <c r="N12">
        <v>2</v>
      </c>
      <c r="O12">
        <v>0</v>
      </c>
      <c r="P12">
        <v>4</v>
      </c>
      <c r="Q12">
        <v>0</v>
      </c>
      <c r="R12">
        <v>2</v>
      </c>
      <c r="S12">
        <v>0</v>
      </c>
    </row>
    <row r="13" spans="1:19" x14ac:dyDescent="0.25">
      <c r="A13" t="s">
        <v>47</v>
      </c>
      <c r="B13">
        <v>1</v>
      </c>
      <c r="C13">
        <v>0</v>
      </c>
      <c r="D13">
        <v>0</v>
      </c>
      <c r="E13">
        <v>0</v>
      </c>
      <c r="F13">
        <v>3</v>
      </c>
      <c r="G13">
        <v>2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2</v>
      </c>
      <c r="O13">
        <v>0</v>
      </c>
      <c r="P13">
        <v>4</v>
      </c>
      <c r="Q13">
        <v>0</v>
      </c>
      <c r="R13">
        <v>2</v>
      </c>
      <c r="S13">
        <v>0</v>
      </c>
    </row>
    <row r="14" spans="1:19" x14ac:dyDescent="0.25">
      <c r="A14" t="s">
        <v>48</v>
      </c>
      <c r="B14">
        <v>1</v>
      </c>
      <c r="C14">
        <v>0</v>
      </c>
      <c r="D14">
        <v>0</v>
      </c>
      <c r="E14">
        <v>3</v>
      </c>
      <c r="F14">
        <v>0</v>
      </c>
      <c r="G14">
        <v>0</v>
      </c>
      <c r="H14">
        <v>0</v>
      </c>
      <c r="I14">
        <v>0</v>
      </c>
      <c r="J14">
        <v>2</v>
      </c>
      <c r="K14">
        <v>0</v>
      </c>
      <c r="L14">
        <v>0</v>
      </c>
      <c r="M14">
        <v>0</v>
      </c>
      <c r="N14">
        <v>0</v>
      </c>
      <c r="O14">
        <v>2</v>
      </c>
      <c r="P14">
        <v>4</v>
      </c>
      <c r="Q14">
        <v>0</v>
      </c>
      <c r="R14">
        <v>2</v>
      </c>
      <c r="S14">
        <v>0</v>
      </c>
    </row>
    <row r="15" spans="1:19" x14ac:dyDescent="0.25">
      <c r="A15" t="s">
        <v>49</v>
      </c>
      <c r="B15">
        <v>0</v>
      </c>
      <c r="C15">
        <v>0</v>
      </c>
      <c r="D15">
        <v>1</v>
      </c>
      <c r="E15">
        <v>3</v>
      </c>
      <c r="F15">
        <v>0</v>
      </c>
      <c r="G15">
        <v>1</v>
      </c>
      <c r="H15">
        <v>0</v>
      </c>
      <c r="I15">
        <v>1</v>
      </c>
      <c r="J15">
        <v>0</v>
      </c>
      <c r="K15">
        <v>0</v>
      </c>
      <c r="L15">
        <v>2</v>
      </c>
      <c r="M15">
        <v>0</v>
      </c>
      <c r="N15">
        <v>0</v>
      </c>
      <c r="O15">
        <v>0</v>
      </c>
      <c r="P15">
        <v>2</v>
      </c>
      <c r="Q15">
        <v>2</v>
      </c>
      <c r="R15">
        <v>2</v>
      </c>
      <c r="S15">
        <v>0</v>
      </c>
    </row>
    <row r="16" spans="1:19" x14ac:dyDescent="0.25">
      <c r="A16" t="s">
        <v>50</v>
      </c>
      <c r="B16">
        <v>1</v>
      </c>
      <c r="C16">
        <v>0</v>
      </c>
      <c r="D16">
        <v>0</v>
      </c>
      <c r="E16">
        <v>3</v>
      </c>
      <c r="F16">
        <v>0</v>
      </c>
      <c r="G16">
        <v>0</v>
      </c>
      <c r="H16">
        <v>0</v>
      </c>
      <c r="I16">
        <v>0</v>
      </c>
      <c r="J16">
        <v>0</v>
      </c>
      <c r="K16">
        <v>2</v>
      </c>
      <c r="L16">
        <v>2</v>
      </c>
      <c r="M16">
        <v>0</v>
      </c>
      <c r="N16">
        <v>0</v>
      </c>
      <c r="O16">
        <v>0</v>
      </c>
      <c r="P16">
        <v>2</v>
      </c>
      <c r="Q16">
        <v>2</v>
      </c>
      <c r="R16">
        <v>0</v>
      </c>
      <c r="S16">
        <v>2</v>
      </c>
    </row>
    <row r="18" spans="1:19" x14ac:dyDescent="0.25">
      <c r="A18" t="s">
        <v>21</v>
      </c>
      <c r="B18">
        <v>1</v>
      </c>
      <c r="C18">
        <v>1</v>
      </c>
      <c r="D18">
        <v>1</v>
      </c>
      <c r="E18">
        <v>3</v>
      </c>
      <c r="F18">
        <v>3</v>
      </c>
      <c r="G18">
        <v>2</v>
      </c>
      <c r="H18">
        <v>2</v>
      </c>
      <c r="I18">
        <v>2</v>
      </c>
      <c r="J18">
        <v>2</v>
      </c>
      <c r="K18">
        <v>2</v>
      </c>
      <c r="L18">
        <v>2</v>
      </c>
      <c r="M18">
        <v>2</v>
      </c>
      <c r="N18">
        <v>2</v>
      </c>
      <c r="O18">
        <v>2</v>
      </c>
      <c r="P18">
        <v>1</v>
      </c>
      <c r="Q18">
        <v>1</v>
      </c>
      <c r="R18">
        <v>2</v>
      </c>
      <c r="S18">
        <v>2</v>
      </c>
    </row>
    <row r="20" spans="1:19" x14ac:dyDescent="0.25">
      <c r="A20" t="s">
        <v>22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</row>
    <row r="21" spans="1:19" x14ac:dyDescent="0.25">
      <c r="A21" t="s">
        <v>23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</row>
    <row r="22" spans="1:19" x14ac:dyDescent="0.25">
      <c r="A22" t="s">
        <v>24</v>
      </c>
      <c r="B22">
        <f>1/3</f>
        <v>0.33333333333333331</v>
      </c>
      <c r="C22">
        <f t="shared" ref="C22:S22" si="0">1/3</f>
        <v>0.33333333333333331</v>
      </c>
      <c r="D22">
        <f t="shared" si="0"/>
        <v>0.33333333333333331</v>
      </c>
      <c r="E22">
        <f t="shared" si="0"/>
        <v>0.33333333333333331</v>
      </c>
      <c r="F22">
        <f t="shared" si="0"/>
        <v>0.33333333333333331</v>
      </c>
      <c r="G22">
        <f t="shared" si="0"/>
        <v>0.33333333333333331</v>
      </c>
      <c r="H22">
        <f t="shared" si="0"/>
        <v>0.33333333333333331</v>
      </c>
      <c r="I22">
        <f t="shared" si="0"/>
        <v>0.33333333333333331</v>
      </c>
      <c r="J22">
        <f t="shared" si="0"/>
        <v>0.33333333333333331</v>
      </c>
      <c r="K22">
        <f t="shared" si="0"/>
        <v>0.33333333333333331</v>
      </c>
      <c r="L22">
        <f t="shared" si="0"/>
        <v>0.33333333333333331</v>
      </c>
      <c r="M22">
        <f t="shared" si="0"/>
        <v>0.33333333333333331</v>
      </c>
      <c r="N22">
        <f t="shared" si="0"/>
        <v>0.33333333333333331</v>
      </c>
      <c r="O22">
        <f t="shared" si="0"/>
        <v>0.33333333333333331</v>
      </c>
      <c r="P22">
        <f t="shared" si="0"/>
        <v>0.33333333333333331</v>
      </c>
      <c r="Q22">
        <f t="shared" si="0"/>
        <v>0.33333333333333331</v>
      </c>
      <c r="R22">
        <f t="shared" si="0"/>
        <v>0.33333333333333331</v>
      </c>
      <c r="S22">
        <f t="shared" si="0"/>
        <v>0.33333333333333331</v>
      </c>
    </row>
    <row r="23" spans="1:19" x14ac:dyDescent="0.25">
      <c r="A23" t="s">
        <v>25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</row>
    <row r="25" spans="1:19" x14ac:dyDescent="0.25">
      <c r="A25" t="s">
        <v>26</v>
      </c>
      <c r="B25" t="s">
        <v>27</v>
      </c>
      <c r="C25" t="s">
        <v>51</v>
      </c>
      <c r="D25" t="s">
        <v>52</v>
      </c>
      <c r="E25" t="s">
        <v>53</v>
      </c>
      <c r="F25" t="s">
        <v>28</v>
      </c>
      <c r="G25" t="s">
        <v>54</v>
      </c>
      <c r="H25" t="s">
        <v>29</v>
      </c>
      <c r="I25" t="s">
        <v>30</v>
      </c>
      <c r="J25" t="s">
        <v>31</v>
      </c>
      <c r="K25" t="s">
        <v>32</v>
      </c>
      <c r="L25" t="s">
        <v>33</v>
      </c>
    </row>
    <row r="26" spans="1:19" x14ac:dyDescent="0.25">
      <c r="A26" t="s">
        <v>27</v>
      </c>
      <c r="B26">
        <v>0</v>
      </c>
      <c r="C26">
        <v>20000</v>
      </c>
      <c r="D26">
        <v>25000</v>
      </c>
      <c r="E26">
        <v>65000</v>
      </c>
      <c r="F26">
        <v>45000</v>
      </c>
      <c r="G26">
        <v>75000</v>
      </c>
      <c r="H26">
        <v>57000</v>
      </c>
      <c r="I26">
        <v>63000</v>
      </c>
      <c r="J26">
        <v>52000</v>
      </c>
      <c r="K26">
        <v>30000</v>
      </c>
      <c r="L26">
        <v>85000</v>
      </c>
    </row>
    <row r="27" spans="1:19" x14ac:dyDescent="0.25">
      <c r="A27" t="s">
        <v>51</v>
      </c>
      <c r="B27">
        <v>20000</v>
      </c>
      <c r="C27">
        <v>0</v>
      </c>
      <c r="D27">
        <v>-40000</v>
      </c>
      <c r="E27">
        <v>25000</v>
      </c>
      <c r="F27">
        <v>70000</v>
      </c>
      <c r="G27">
        <v>80000</v>
      </c>
      <c r="H27">
        <v>70000</v>
      </c>
      <c r="I27">
        <v>72500</v>
      </c>
      <c r="J27">
        <v>20000</v>
      </c>
      <c r="K27">
        <v>-40000</v>
      </c>
      <c r="L27">
        <v>35000</v>
      </c>
    </row>
    <row r="28" spans="1:19" x14ac:dyDescent="0.25">
      <c r="A28" t="s">
        <v>52</v>
      </c>
      <c r="B28">
        <v>25000</v>
      </c>
      <c r="C28">
        <v>-40000</v>
      </c>
      <c r="D28">
        <v>0</v>
      </c>
      <c r="E28">
        <v>50000</v>
      </c>
      <c r="F28">
        <v>90000</v>
      </c>
      <c r="G28">
        <v>106700</v>
      </c>
      <c r="H28">
        <v>94800</v>
      </c>
      <c r="I28">
        <v>94800</v>
      </c>
      <c r="J28">
        <v>40000</v>
      </c>
      <c r="K28">
        <v>8000</v>
      </c>
      <c r="L28">
        <v>15000</v>
      </c>
    </row>
    <row r="29" spans="1:19" x14ac:dyDescent="0.25">
      <c r="A29" t="s">
        <v>53</v>
      </c>
      <c r="B29">
        <v>65000</v>
      </c>
      <c r="C29">
        <v>25000</v>
      </c>
      <c r="D29">
        <v>50000</v>
      </c>
      <c r="E29">
        <v>0</v>
      </c>
      <c r="F29">
        <v>100000</v>
      </c>
      <c r="G29">
        <v>113500</v>
      </c>
      <c r="H29">
        <v>100000</v>
      </c>
      <c r="I29">
        <v>111200</v>
      </c>
      <c r="J29">
        <v>0</v>
      </c>
      <c r="K29">
        <v>54000</v>
      </c>
      <c r="L29">
        <v>75000</v>
      </c>
    </row>
    <row r="30" spans="1:19" x14ac:dyDescent="0.25">
      <c r="A30" t="s">
        <v>28</v>
      </c>
      <c r="B30">
        <v>45000</v>
      </c>
      <c r="C30">
        <v>70000</v>
      </c>
      <c r="D30">
        <v>90000</v>
      </c>
      <c r="E30">
        <v>100000</v>
      </c>
      <c r="F30">
        <v>0</v>
      </c>
      <c r="G30">
        <v>33000</v>
      </c>
      <c r="H30">
        <v>18000</v>
      </c>
      <c r="I30">
        <v>23000</v>
      </c>
      <c r="J30">
        <v>80000</v>
      </c>
      <c r="K30">
        <v>87000</v>
      </c>
      <c r="L30">
        <v>100000</v>
      </c>
    </row>
    <row r="31" spans="1:19" x14ac:dyDescent="0.25">
      <c r="A31" t="s">
        <v>54</v>
      </c>
      <c r="B31">
        <v>75000</v>
      </c>
      <c r="C31">
        <v>80000</v>
      </c>
      <c r="D31">
        <v>106700</v>
      </c>
      <c r="E31">
        <v>113500</v>
      </c>
      <c r="F31">
        <v>33000</v>
      </c>
      <c r="G31">
        <v>0</v>
      </c>
      <c r="H31">
        <v>12000</v>
      </c>
      <c r="I31">
        <v>8000</v>
      </c>
      <c r="J31">
        <v>91000</v>
      </c>
      <c r="K31">
        <v>96000</v>
      </c>
      <c r="L31">
        <v>65000</v>
      </c>
    </row>
    <row r="32" spans="1:19" x14ac:dyDescent="0.25">
      <c r="A32" t="s">
        <v>29</v>
      </c>
      <c r="B32">
        <v>57000</v>
      </c>
      <c r="C32">
        <v>70000</v>
      </c>
      <c r="D32">
        <v>94800</v>
      </c>
      <c r="E32">
        <v>100000</v>
      </c>
      <c r="F32">
        <v>18000</v>
      </c>
      <c r="G32">
        <v>12000</v>
      </c>
      <c r="H32">
        <v>0</v>
      </c>
      <c r="I32">
        <v>20000</v>
      </c>
      <c r="J32">
        <v>80000</v>
      </c>
      <c r="K32">
        <v>94000</v>
      </c>
      <c r="L32">
        <v>95000</v>
      </c>
    </row>
    <row r="33" spans="1:12" x14ac:dyDescent="0.25">
      <c r="A33" t="s">
        <v>30</v>
      </c>
      <c r="B33">
        <v>63000</v>
      </c>
      <c r="C33">
        <v>72500</v>
      </c>
      <c r="D33">
        <v>94800</v>
      </c>
      <c r="E33">
        <v>111200</v>
      </c>
      <c r="F33">
        <v>23000</v>
      </c>
      <c r="G33">
        <v>8000</v>
      </c>
      <c r="H33">
        <v>20000</v>
      </c>
      <c r="I33">
        <v>0</v>
      </c>
      <c r="J33">
        <v>90000</v>
      </c>
      <c r="K33">
        <v>94000</v>
      </c>
      <c r="L33">
        <v>95000</v>
      </c>
    </row>
    <row r="34" spans="1:12" x14ac:dyDescent="0.25">
      <c r="A34" t="s">
        <v>31</v>
      </c>
      <c r="B34">
        <v>52000</v>
      </c>
      <c r="C34">
        <v>20000</v>
      </c>
      <c r="D34">
        <v>40000</v>
      </c>
      <c r="E34">
        <v>0</v>
      </c>
      <c r="F34">
        <v>80000</v>
      </c>
      <c r="G34">
        <v>91000</v>
      </c>
      <c r="H34">
        <v>80000</v>
      </c>
      <c r="I34">
        <v>90000</v>
      </c>
      <c r="J34">
        <v>0</v>
      </c>
      <c r="K34">
        <v>50000</v>
      </c>
      <c r="L34">
        <v>50000</v>
      </c>
    </row>
    <row r="35" spans="1:12" x14ac:dyDescent="0.25">
      <c r="A35" t="s">
        <v>32</v>
      </c>
      <c r="B35">
        <v>30000</v>
      </c>
      <c r="C35">
        <v>-40000</v>
      </c>
      <c r="D35">
        <v>8000</v>
      </c>
      <c r="E35">
        <v>54000</v>
      </c>
      <c r="F35">
        <v>87000</v>
      </c>
      <c r="G35">
        <v>96000</v>
      </c>
      <c r="H35">
        <v>94000</v>
      </c>
      <c r="I35">
        <v>94000</v>
      </c>
      <c r="J35">
        <v>50000</v>
      </c>
      <c r="K35">
        <v>0</v>
      </c>
      <c r="L35">
        <v>35000</v>
      </c>
    </row>
    <row r="36" spans="1:12" x14ac:dyDescent="0.25">
      <c r="A36" t="s">
        <v>33</v>
      </c>
      <c r="B36">
        <v>85000</v>
      </c>
      <c r="C36">
        <v>35000</v>
      </c>
      <c r="D36">
        <v>15000</v>
      </c>
      <c r="E36">
        <v>75000</v>
      </c>
      <c r="F36">
        <v>100000</v>
      </c>
      <c r="G36">
        <v>65000</v>
      </c>
      <c r="H36">
        <v>95000</v>
      </c>
      <c r="I36">
        <v>95000</v>
      </c>
      <c r="J36">
        <v>50000</v>
      </c>
      <c r="K36">
        <v>35000</v>
      </c>
      <c r="L36">
        <v>0</v>
      </c>
    </row>
    <row r="38" spans="1:12" x14ac:dyDescent="0.25">
      <c r="A38" t="s">
        <v>36</v>
      </c>
      <c r="B38" t="s">
        <v>27</v>
      </c>
      <c r="C38" t="s">
        <v>51</v>
      </c>
      <c r="D38" t="s">
        <v>52</v>
      </c>
      <c r="E38" t="s">
        <v>53</v>
      </c>
      <c r="F38" t="s">
        <v>28</v>
      </c>
      <c r="G38" t="s">
        <v>54</v>
      </c>
      <c r="H38" t="s">
        <v>29</v>
      </c>
      <c r="I38" t="s">
        <v>30</v>
      </c>
      <c r="J38" t="s">
        <v>31</v>
      </c>
      <c r="K38" t="s">
        <v>32</v>
      </c>
      <c r="L38" t="s">
        <v>33</v>
      </c>
    </row>
    <row r="39" spans="1:12" x14ac:dyDescent="0.25">
      <c r="A39" t="s">
        <v>37</v>
      </c>
      <c r="B39">
        <v>1</v>
      </c>
      <c r="C39">
        <v>1.5</v>
      </c>
      <c r="D39">
        <v>1.7</v>
      </c>
      <c r="E39">
        <v>0.8</v>
      </c>
      <c r="F39">
        <v>1</v>
      </c>
      <c r="G39">
        <v>1</v>
      </c>
      <c r="H39">
        <v>1</v>
      </c>
      <c r="I39">
        <v>1</v>
      </c>
      <c r="J39">
        <v>0.8</v>
      </c>
      <c r="K39">
        <v>1.7</v>
      </c>
      <c r="L39">
        <v>1.5</v>
      </c>
    </row>
    <row r="40" spans="1:12" x14ac:dyDescent="0.25">
      <c r="A40" t="s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</row>
    <row r="41" spans="1:12" x14ac:dyDescent="0.25">
      <c r="A41" t="s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063D2-B63C-4FD4-B9C7-610F4E699550}">
  <dimension ref="A1:J35"/>
  <sheetViews>
    <sheetView workbookViewId="0">
      <selection sqref="A1:D35"/>
    </sheetView>
  </sheetViews>
  <sheetFormatPr defaultRowHeight="15" x14ac:dyDescent="0.25"/>
  <sheetData>
    <row r="1" spans="1:4" x14ac:dyDescent="0.25">
      <c r="A1" t="s">
        <v>0</v>
      </c>
      <c r="B1">
        <v>1</v>
      </c>
    </row>
    <row r="3" spans="1:4" x14ac:dyDescent="0.25">
      <c r="A3" t="s">
        <v>1</v>
      </c>
      <c r="B3" t="s">
        <v>2</v>
      </c>
      <c r="C3" t="s">
        <v>2</v>
      </c>
      <c r="D3" t="s">
        <v>2</v>
      </c>
    </row>
    <row r="4" spans="1:4" x14ac:dyDescent="0.25">
      <c r="A4" t="s">
        <v>8</v>
      </c>
      <c r="B4" t="s">
        <v>11</v>
      </c>
      <c r="C4" t="s">
        <v>10</v>
      </c>
      <c r="D4" t="s">
        <v>17</v>
      </c>
    </row>
    <row r="6" spans="1:4" x14ac:dyDescent="0.25">
      <c r="A6" t="s">
        <v>108</v>
      </c>
      <c r="B6">
        <v>0</v>
      </c>
      <c r="C6">
        <v>1</v>
      </c>
      <c r="D6">
        <v>0</v>
      </c>
    </row>
    <row r="7" spans="1:4" x14ac:dyDescent="0.25">
      <c r="A7" t="s">
        <v>109</v>
      </c>
      <c r="B7">
        <v>0</v>
      </c>
      <c r="C7">
        <v>0</v>
      </c>
      <c r="D7">
        <v>1</v>
      </c>
    </row>
    <row r="8" spans="1:4" x14ac:dyDescent="0.25">
      <c r="A8" t="s">
        <v>110</v>
      </c>
      <c r="B8">
        <v>1</v>
      </c>
      <c r="C8">
        <v>0</v>
      </c>
      <c r="D8">
        <v>0</v>
      </c>
    </row>
    <row r="10" spans="1:4" x14ac:dyDescent="0.25">
      <c r="A10" t="s">
        <v>21</v>
      </c>
      <c r="B10">
        <v>1</v>
      </c>
      <c r="C10">
        <v>1</v>
      </c>
      <c r="D10">
        <v>1</v>
      </c>
    </row>
    <row r="12" spans="1:4" x14ac:dyDescent="0.25">
      <c r="A12" t="s">
        <v>22</v>
      </c>
      <c r="B12">
        <v>0</v>
      </c>
      <c r="C12">
        <v>0</v>
      </c>
      <c r="D12">
        <v>0</v>
      </c>
    </row>
    <row r="13" spans="1:4" x14ac:dyDescent="0.25">
      <c r="A13" t="s">
        <v>23</v>
      </c>
      <c r="B13">
        <v>1</v>
      </c>
      <c r="C13">
        <v>1</v>
      </c>
      <c r="D13">
        <v>1</v>
      </c>
    </row>
    <row r="14" spans="1:4" x14ac:dyDescent="0.25">
      <c r="A14" t="s">
        <v>24</v>
      </c>
      <c r="B14">
        <v>6.7000000000000004E-2</v>
      </c>
      <c r="C14">
        <v>6.7000000000000004E-2</v>
      </c>
      <c r="D14">
        <v>6.7000000000000004E-2</v>
      </c>
    </row>
    <row r="15" spans="1:4" x14ac:dyDescent="0.25">
      <c r="A15" t="s">
        <v>25</v>
      </c>
      <c r="B15">
        <v>0</v>
      </c>
      <c r="C15">
        <v>0</v>
      </c>
      <c r="D15">
        <v>0</v>
      </c>
    </row>
    <row r="17" spans="1:10" x14ac:dyDescent="0.25">
      <c r="A17" t="s">
        <v>26</v>
      </c>
      <c r="B17" t="s">
        <v>105</v>
      </c>
      <c r="C17" t="s">
        <v>106</v>
      </c>
      <c r="D17" t="s">
        <v>107</v>
      </c>
    </row>
    <row r="18" spans="1:10" x14ac:dyDescent="0.25">
      <c r="A18" t="s">
        <v>105</v>
      </c>
      <c r="B18">
        <v>0</v>
      </c>
      <c r="C18" s="5">
        <v>15000</v>
      </c>
      <c r="D18" s="5">
        <v>25100</v>
      </c>
      <c r="I18" s="5"/>
      <c r="J18" s="5"/>
    </row>
    <row r="19" spans="1:10" x14ac:dyDescent="0.25">
      <c r="A19" t="s">
        <v>106</v>
      </c>
      <c r="B19" s="5">
        <v>15000</v>
      </c>
      <c r="C19">
        <v>0</v>
      </c>
      <c r="D19" s="5">
        <v>40000</v>
      </c>
      <c r="H19" s="5"/>
      <c r="J19" s="5"/>
    </row>
    <row r="20" spans="1:10" x14ac:dyDescent="0.25">
      <c r="A20" t="s">
        <v>107</v>
      </c>
      <c r="B20" s="5">
        <v>25100</v>
      </c>
      <c r="C20" s="5">
        <v>40000</v>
      </c>
      <c r="D20">
        <v>0</v>
      </c>
      <c r="H20" s="5"/>
      <c r="I20" s="5"/>
    </row>
    <row r="22" spans="1:10" x14ac:dyDescent="0.25">
      <c r="A22" t="s">
        <v>34</v>
      </c>
      <c r="B22" t="s">
        <v>105</v>
      </c>
      <c r="C22" t="s">
        <v>106</v>
      </c>
      <c r="D22" t="s">
        <v>107</v>
      </c>
    </row>
    <row r="23" spans="1:10" x14ac:dyDescent="0.25">
      <c r="A23" t="s">
        <v>105</v>
      </c>
      <c r="B23">
        <v>0</v>
      </c>
      <c r="C23">
        <v>0</v>
      </c>
      <c r="D23">
        <v>-10.8</v>
      </c>
    </row>
    <row r="24" spans="1:10" x14ac:dyDescent="0.25">
      <c r="A24" t="s">
        <v>106</v>
      </c>
      <c r="B24">
        <v>0</v>
      </c>
      <c r="C24">
        <v>0</v>
      </c>
      <c r="D24">
        <v>0</v>
      </c>
    </row>
    <row r="25" spans="1:10" x14ac:dyDescent="0.25">
      <c r="A25" t="s">
        <v>107</v>
      </c>
      <c r="B25">
        <v>-10.8</v>
      </c>
      <c r="C25">
        <v>0</v>
      </c>
      <c r="D25">
        <v>0</v>
      </c>
    </row>
    <row r="27" spans="1:10" x14ac:dyDescent="0.25">
      <c r="A27" t="s">
        <v>35</v>
      </c>
      <c r="B27" t="s">
        <v>105</v>
      </c>
      <c r="C27" t="s">
        <v>106</v>
      </c>
      <c r="D27" t="s">
        <v>107</v>
      </c>
    </row>
    <row r="28" spans="1:10" x14ac:dyDescent="0.25">
      <c r="A28" t="s">
        <v>105</v>
      </c>
      <c r="B28">
        <v>0</v>
      </c>
      <c r="C28">
        <v>0</v>
      </c>
      <c r="D28" s="5">
        <v>338</v>
      </c>
      <c r="J28" s="5"/>
    </row>
    <row r="29" spans="1:10" x14ac:dyDescent="0.25">
      <c r="A29" t="s">
        <v>106</v>
      </c>
      <c r="B29">
        <v>0</v>
      </c>
      <c r="C29">
        <v>0</v>
      </c>
      <c r="D29">
        <v>0</v>
      </c>
    </row>
    <row r="30" spans="1:10" x14ac:dyDescent="0.25">
      <c r="A30" t="s">
        <v>107</v>
      </c>
      <c r="B30" s="5">
        <v>338</v>
      </c>
      <c r="C30">
        <v>0</v>
      </c>
      <c r="D30">
        <v>0</v>
      </c>
      <c r="H30" s="5"/>
    </row>
    <row r="32" spans="1:10" x14ac:dyDescent="0.25">
      <c r="A32" t="s">
        <v>36</v>
      </c>
      <c r="B32" t="s">
        <v>105</v>
      </c>
      <c r="C32" t="s">
        <v>106</v>
      </c>
      <c r="D32" t="s">
        <v>107</v>
      </c>
    </row>
    <row r="33" spans="1:4" x14ac:dyDescent="0.25">
      <c r="A33" t="s">
        <v>37</v>
      </c>
      <c r="B33">
        <v>0.64300000000000002</v>
      </c>
      <c r="C33">
        <v>1</v>
      </c>
      <c r="D33">
        <v>1</v>
      </c>
    </row>
    <row r="34" spans="1:4" x14ac:dyDescent="0.25">
      <c r="A34" t="s">
        <v>38</v>
      </c>
      <c r="B34">
        <v>0</v>
      </c>
      <c r="C34">
        <v>0</v>
      </c>
      <c r="D34">
        <v>0</v>
      </c>
    </row>
    <row r="35" spans="1:4" x14ac:dyDescent="0.25">
      <c r="A35" t="s">
        <v>39</v>
      </c>
      <c r="B35">
        <v>0</v>
      </c>
      <c r="C35">
        <v>0</v>
      </c>
      <c r="D35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841B5-2CE3-4AF4-B924-12DA9A538BCD}">
  <dimension ref="A1:G24"/>
  <sheetViews>
    <sheetView workbookViewId="0">
      <selection activeCell="M40" sqref="M40"/>
    </sheetView>
  </sheetViews>
  <sheetFormatPr defaultRowHeight="15" x14ac:dyDescent="0.25"/>
  <cols>
    <col min="1" max="1" width="13.42578125" bestFit="1" customWidth="1"/>
  </cols>
  <sheetData>
    <row r="1" spans="1:7" x14ac:dyDescent="0.25">
      <c r="A1" t="s">
        <v>0</v>
      </c>
      <c r="B1">
        <v>1</v>
      </c>
    </row>
    <row r="3" spans="1:7" x14ac:dyDescent="0.25">
      <c r="A3" t="s">
        <v>1</v>
      </c>
      <c r="B3" t="s">
        <v>2</v>
      </c>
      <c r="C3" t="s">
        <v>2</v>
      </c>
      <c r="D3" t="s">
        <v>2</v>
      </c>
      <c r="E3" t="s">
        <v>157</v>
      </c>
      <c r="F3" t="s">
        <v>157</v>
      </c>
      <c r="G3" t="s">
        <v>157</v>
      </c>
    </row>
    <row r="4" spans="1:7" x14ac:dyDescent="0.25">
      <c r="A4" t="s">
        <v>8</v>
      </c>
      <c r="B4" t="s">
        <v>13</v>
      </c>
      <c r="C4" t="s">
        <v>16</v>
      </c>
      <c r="D4" t="s">
        <v>13</v>
      </c>
      <c r="E4" t="s">
        <v>13</v>
      </c>
      <c r="F4" t="s">
        <v>16</v>
      </c>
      <c r="G4" t="s">
        <v>13</v>
      </c>
    </row>
    <row r="6" spans="1:7" x14ac:dyDescent="0.25">
      <c r="A6" t="s">
        <v>161</v>
      </c>
      <c r="B6">
        <v>1</v>
      </c>
      <c r="C6">
        <v>0</v>
      </c>
      <c r="D6">
        <v>0</v>
      </c>
      <c r="E6">
        <v>0</v>
      </c>
      <c r="F6">
        <v>1</v>
      </c>
      <c r="G6">
        <v>0</v>
      </c>
    </row>
    <row r="7" spans="1:7" x14ac:dyDescent="0.25">
      <c r="A7" t="s">
        <v>162</v>
      </c>
      <c r="B7" s="6">
        <v>0.5</v>
      </c>
      <c r="C7" s="6">
        <v>0.5</v>
      </c>
      <c r="D7">
        <v>0</v>
      </c>
      <c r="E7" s="6">
        <v>0.5</v>
      </c>
      <c r="F7" s="6">
        <v>0.5</v>
      </c>
      <c r="G7">
        <v>0</v>
      </c>
    </row>
    <row r="8" spans="1:7" x14ac:dyDescent="0.25">
      <c r="A8" t="s">
        <v>163</v>
      </c>
      <c r="B8">
        <v>0</v>
      </c>
      <c r="C8">
        <v>0</v>
      </c>
      <c r="D8">
        <v>1</v>
      </c>
      <c r="E8">
        <v>0</v>
      </c>
      <c r="F8">
        <v>0</v>
      </c>
      <c r="G8">
        <v>1</v>
      </c>
    </row>
    <row r="10" spans="1:7" x14ac:dyDescent="0.25">
      <c r="A10" t="s">
        <v>21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</row>
    <row r="12" spans="1:7" x14ac:dyDescent="0.25">
      <c r="A12" t="s">
        <v>22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 x14ac:dyDescent="0.25">
      <c r="A13" t="s">
        <v>23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</row>
    <row r="14" spans="1:7" x14ac:dyDescent="0.25">
      <c r="A14" t="s">
        <v>24</v>
      </c>
      <c r="B14">
        <v>6.7000000000000004E-2</v>
      </c>
      <c r="C14">
        <v>6.7000000000000004E-2</v>
      </c>
      <c r="D14">
        <v>6.7000000000000004E-2</v>
      </c>
      <c r="E14">
        <v>6.7000000000000004E-2</v>
      </c>
      <c r="F14">
        <v>6.7000000000000004E-2</v>
      </c>
      <c r="G14">
        <v>6.7000000000000004E-2</v>
      </c>
    </row>
    <row r="15" spans="1:7" x14ac:dyDescent="0.25">
      <c r="A15" t="s">
        <v>25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</row>
    <row r="17" spans="1:4" x14ac:dyDescent="0.25">
      <c r="A17" t="s">
        <v>26</v>
      </c>
      <c r="B17" t="s">
        <v>158</v>
      </c>
      <c r="C17" t="s">
        <v>159</v>
      </c>
      <c r="D17" t="s">
        <v>160</v>
      </c>
    </row>
    <row r="18" spans="1:4" x14ac:dyDescent="0.25">
      <c r="A18" t="s">
        <v>158</v>
      </c>
      <c r="B18">
        <v>0</v>
      </c>
      <c r="C18" s="5">
        <v>15600</v>
      </c>
      <c r="D18" s="5">
        <v>26600</v>
      </c>
    </row>
    <row r="19" spans="1:4" x14ac:dyDescent="0.25">
      <c r="A19" t="s">
        <v>159</v>
      </c>
      <c r="B19" s="5">
        <v>15600</v>
      </c>
      <c r="C19">
        <v>0</v>
      </c>
      <c r="D19" s="5">
        <v>11000</v>
      </c>
    </row>
    <row r="20" spans="1:4" x14ac:dyDescent="0.25">
      <c r="A20" t="s">
        <v>160</v>
      </c>
      <c r="B20" s="5">
        <v>26600</v>
      </c>
      <c r="C20" s="5">
        <v>11000</v>
      </c>
      <c r="D20">
        <v>0</v>
      </c>
    </row>
    <row r="22" spans="1:4" x14ac:dyDescent="0.25">
      <c r="D22" s="5"/>
    </row>
    <row r="24" spans="1:4" x14ac:dyDescent="0.25">
      <c r="B24" s="5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380B6-156D-48B4-B01F-F11751B6C129}">
  <dimension ref="A1:E23"/>
  <sheetViews>
    <sheetView workbookViewId="0">
      <selection activeCell="F25" sqref="F25"/>
    </sheetView>
  </sheetViews>
  <sheetFormatPr defaultRowHeight="15" x14ac:dyDescent="0.25"/>
  <cols>
    <col min="1" max="1" width="13.7109375" bestFit="1" customWidth="1"/>
  </cols>
  <sheetData>
    <row r="1" spans="1:5" x14ac:dyDescent="0.25">
      <c r="A1" t="s">
        <v>0</v>
      </c>
      <c r="B1">
        <v>1</v>
      </c>
    </row>
    <row r="3" spans="1:5" x14ac:dyDescent="0.25">
      <c r="A3" t="s">
        <v>1</v>
      </c>
      <c r="B3" t="s">
        <v>73</v>
      </c>
      <c r="C3" t="s">
        <v>73</v>
      </c>
    </row>
    <row r="4" spans="1:5" x14ac:dyDescent="0.25">
      <c r="A4" t="s">
        <v>8</v>
      </c>
      <c r="B4" t="s">
        <v>12</v>
      </c>
      <c r="C4" t="s">
        <v>13</v>
      </c>
    </row>
    <row r="6" spans="1:5" x14ac:dyDescent="0.25">
      <c r="A6" t="s">
        <v>166</v>
      </c>
      <c r="B6" s="6">
        <v>0</v>
      </c>
      <c r="C6" s="6">
        <v>2</v>
      </c>
      <c r="D6" s="6"/>
      <c r="E6" s="6"/>
    </row>
    <row r="7" spans="1:5" x14ac:dyDescent="0.25">
      <c r="A7" t="s">
        <v>167</v>
      </c>
      <c r="B7" s="6">
        <v>2</v>
      </c>
      <c r="C7" s="6">
        <v>0</v>
      </c>
      <c r="D7" s="6"/>
      <c r="E7" s="6"/>
    </row>
    <row r="9" spans="1:5" x14ac:dyDescent="0.25">
      <c r="A9" t="s">
        <v>21</v>
      </c>
      <c r="B9">
        <v>2</v>
      </c>
      <c r="C9">
        <v>2</v>
      </c>
    </row>
    <row r="11" spans="1:5" x14ac:dyDescent="0.25">
      <c r="A11" t="s">
        <v>22</v>
      </c>
      <c r="B11">
        <v>0</v>
      </c>
      <c r="C11">
        <v>0</v>
      </c>
    </row>
    <row r="12" spans="1:5" x14ac:dyDescent="0.25">
      <c r="A12" t="s">
        <v>23</v>
      </c>
      <c r="B12">
        <v>1</v>
      </c>
      <c r="C12">
        <v>1</v>
      </c>
    </row>
    <row r="13" spans="1:5" x14ac:dyDescent="0.25">
      <c r="A13" t="s">
        <v>24</v>
      </c>
      <c r="B13">
        <f>1/15</f>
        <v>6.6666666666666666E-2</v>
      </c>
      <c r="C13">
        <f t="shared" ref="C13" si="0">1/15</f>
        <v>6.6666666666666666E-2</v>
      </c>
    </row>
    <row r="14" spans="1:5" x14ac:dyDescent="0.25">
      <c r="A14" t="s">
        <v>25</v>
      </c>
      <c r="B14">
        <v>0</v>
      </c>
      <c r="C14">
        <v>0</v>
      </c>
    </row>
    <row r="16" spans="1:5" x14ac:dyDescent="0.25">
      <c r="A16" t="s">
        <v>26</v>
      </c>
      <c r="B16" t="s">
        <v>164</v>
      </c>
      <c r="C16" t="s">
        <v>165</v>
      </c>
    </row>
    <row r="17" spans="1:4" x14ac:dyDescent="0.25">
      <c r="A17" t="s">
        <v>164</v>
      </c>
      <c r="B17" s="6">
        <v>0</v>
      </c>
      <c r="C17" s="5">
        <v>9000</v>
      </c>
      <c r="D17" s="5"/>
    </row>
    <row r="18" spans="1:4" x14ac:dyDescent="0.25">
      <c r="A18" t="s">
        <v>165</v>
      </c>
      <c r="B18" s="5">
        <v>9000</v>
      </c>
      <c r="C18">
        <v>0</v>
      </c>
      <c r="D18" s="5"/>
    </row>
    <row r="20" spans="1:4" x14ac:dyDescent="0.25">
      <c r="A20" t="s">
        <v>36</v>
      </c>
      <c r="B20" t="s">
        <v>164</v>
      </c>
      <c r="C20" t="s">
        <v>165</v>
      </c>
    </row>
    <row r="21" spans="1:4" x14ac:dyDescent="0.25">
      <c r="A21" t="s">
        <v>37</v>
      </c>
      <c r="B21">
        <v>1</v>
      </c>
      <c r="C21">
        <v>1</v>
      </c>
    </row>
    <row r="22" spans="1:4" x14ac:dyDescent="0.25">
      <c r="A22" t="s">
        <v>38</v>
      </c>
      <c r="B22">
        <v>0</v>
      </c>
      <c r="C22">
        <v>0</v>
      </c>
    </row>
    <row r="23" spans="1:4" x14ac:dyDescent="0.25">
      <c r="A23" t="s">
        <v>39</v>
      </c>
      <c r="B23">
        <v>0</v>
      </c>
      <c r="C23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A70AFB-945D-490B-B834-AC2D41D28234}">
  <dimension ref="A1:F22"/>
  <sheetViews>
    <sheetView tabSelected="1" workbookViewId="0">
      <selection activeCell="F11" sqref="F11"/>
    </sheetView>
  </sheetViews>
  <sheetFormatPr defaultRowHeight="15" x14ac:dyDescent="0.25"/>
  <sheetData>
    <row r="1" spans="1:6" x14ac:dyDescent="0.25">
      <c r="A1" t="s">
        <v>0</v>
      </c>
      <c r="B1">
        <v>1</v>
      </c>
    </row>
    <row r="3" spans="1:6" x14ac:dyDescent="0.25">
      <c r="A3" t="s">
        <v>1</v>
      </c>
      <c r="B3" t="s">
        <v>4</v>
      </c>
      <c r="C3" t="s">
        <v>4</v>
      </c>
      <c r="D3" t="s">
        <v>4</v>
      </c>
      <c r="E3" t="s">
        <v>73</v>
      </c>
      <c r="F3" t="s">
        <v>73</v>
      </c>
    </row>
    <row r="4" spans="1:6" x14ac:dyDescent="0.25">
      <c r="A4" t="s">
        <v>8</v>
      </c>
      <c r="B4" t="s">
        <v>14</v>
      </c>
      <c r="C4" t="s">
        <v>15</v>
      </c>
      <c r="D4" t="s">
        <v>16</v>
      </c>
      <c r="E4" t="s">
        <v>12</v>
      </c>
      <c r="F4" t="s">
        <v>13</v>
      </c>
    </row>
    <row r="6" spans="1:6" x14ac:dyDescent="0.25">
      <c r="A6" t="s">
        <v>171</v>
      </c>
      <c r="B6">
        <v>2</v>
      </c>
      <c r="C6">
        <v>0</v>
      </c>
      <c r="D6">
        <v>0</v>
      </c>
      <c r="E6">
        <v>0</v>
      </c>
      <c r="F6">
        <v>1</v>
      </c>
    </row>
    <row r="7" spans="1:6" x14ac:dyDescent="0.25">
      <c r="A7" t="s">
        <v>172</v>
      </c>
      <c r="B7">
        <v>2</v>
      </c>
      <c r="C7">
        <v>0</v>
      </c>
      <c r="D7">
        <v>0</v>
      </c>
      <c r="E7">
        <v>1</v>
      </c>
      <c r="F7">
        <v>0</v>
      </c>
    </row>
    <row r="8" spans="1:6" x14ac:dyDescent="0.25">
      <c r="A8" t="s">
        <v>173</v>
      </c>
      <c r="B8">
        <v>0</v>
      </c>
      <c r="C8">
        <v>2</v>
      </c>
      <c r="D8">
        <v>0</v>
      </c>
      <c r="E8">
        <v>0</v>
      </c>
      <c r="F8">
        <v>1</v>
      </c>
    </row>
    <row r="9" spans="1:6" x14ac:dyDescent="0.25">
      <c r="A9" t="s">
        <v>174</v>
      </c>
      <c r="B9">
        <v>0</v>
      </c>
      <c r="C9">
        <v>0</v>
      </c>
      <c r="D9">
        <v>1</v>
      </c>
      <c r="E9">
        <v>0</v>
      </c>
      <c r="F9">
        <v>2</v>
      </c>
    </row>
    <row r="11" spans="1:6" x14ac:dyDescent="0.25">
      <c r="A11" t="s">
        <v>21</v>
      </c>
      <c r="B11">
        <v>1</v>
      </c>
      <c r="C11">
        <v>1</v>
      </c>
      <c r="D11">
        <v>1</v>
      </c>
      <c r="E11">
        <v>1</v>
      </c>
      <c r="F11">
        <v>1</v>
      </c>
    </row>
    <row r="13" spans="1:6" x14ac:dyDescent="0.25">
      <c r="A13" t="s">
        <v>22</v>
      </c>
      <c r="B13">
        <v>0</v>
      </c>
      <c r="C13">
        <v>0</v>
      </c>
      <c r="D13">
        <v>0</v>
      </c>
      <c r="E13">
        <v>0</v>
      </c>
      <c r="F13">
        <v>0</v>
      </c>
    </row>
    <row r="14" spans="1:6" x14ac:dyDescent="0.25">
      <c r="A14" t="s">
        <v>23</v>
      </c>
      <c r="B14">
        <v>1</v>
      </c>
      <c r="C14">
        <v>1</v>
      </c>
      <c r="D14">
        <v>1</v>
      </c>
      <c r="E14">
        <v>1</v>
      </c>
      <c r="F14">
        <v>1</v>
      </c>
    </row>
    <row r="15" spans="1:6" x14ac:dyDescent="0.25">
      <c r="A15" t="s">
        <v>24</v>
      </c>
      <c r="B15">
        <v>6.7000000000000004E-2</v>
      </c>
      <c r="C15">
        <v>6.7000000000000004E-2</v>
      </c>
      <c r="D15">
        <v>6.7000000000000004E-2</v>
      </c>
      <c r="E15">
        <v>6.7000000000000004E-2</v>
      </c>
      <c r="F15">
        <v>6.7000000000000004E-2</v>
      </c>
    </row>
    <row r="16" spans="1:6" x14ac:dyDescent="0.25">
      <c r="A16" t="s">
        <v>25</v>
      </c>
      <c r="B16">
        <v>0</v>
      </c>
      <c r="C16">
        <v>0</v>
      </c>
      <c r="D16">
        <v>0</v>
      </c>
      <c r="E16">
        <v>0</v>
      </c>
      <c r="F16">
        <v>0</v>
      </c>
    </row>
    <row r="18" spans="1:5" x14ac:dyDescent="0.25">
      <c r="A18" t="s">
        <v>26</v>
      </c>
      <c r="B18" t="s">
        <v>168</v>
      </c>
      <c r="C18" t="s">
        <v>169</v>
      </c>
      <c r="D18" t="s">
        <v>170</v>
      </c>
      <c r="E18" t="s">
        <v>175</v>
      </c>
    </row>
    <row r="19" spans="1:5" x14ac:dyDescent="0.25">
      <c r="A19" t="s">
        <v>168</v>
      </c>
      <c r="B19">
        <v>0</v>
      </c>
      <c r="C19">
        <v>0</v>
      </c>
      <c r="D19">
        <v>18500</v>
      </c>
      <c r="E19">
        <v>27000</v>
      </c>
    </row>
    <row r="20" spans="1:5" x14ac:dyDescent="0.25">
      <c r="A20" t="s">
        <v>169</v>
      </c>
      <c r="B20">
        <v>0</v>
      </c>
      <c r="C20">
        <v>0</v>
      </c>
      <c r="D20">
        <v>40000</v>
      </c>
      <c r="E20">
        <v>30000</v>
      </c>
    </row>
    <row r="21" spans="1:5" x14ac:dyDescent="0.25">
      <c r="A21" t="s">
        <v>170</v>
      </c>
      <c r="B21">
        <v>18500</v>
      </c>
      <c r="C21">
        <v>40000</v>
      </c>
      <c r="D21">
        <v>0</v>
      </c>
      <c r="E21">
        <v>0</v>
      </c>
    </row>
    <row r="22" spans="1:5" x14ac:dyDescent="0.25">
      <c r="A22" t="s">
        <v>175</v>
      </c>
      <c r="B22">
        <v>27000</v>
      </c>
      <c r="C22">
        <v>30000</v>
      </c>
      <c r="D22">
        <v>0</v>
      </c>
      <c r="E2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F709B-7702-4C43-965F-DD204CE2661C}">
  <dimension ref="A1:M28"/>
  <sheetViews>
    <sheetView workbookViewId="0">
      <selection activeCell="A12" sqref="A12"/>
    </sheetView>
  </sheetViews>
  <sheetFormatPr defaultRowHeight="15" x14ac:dyDescent="0.25"/>
  <cols>
    <col min="1" max="1" width="12.42578125" bestFit="1" customWidth="1"/>
  </cols>
  <sheetData>
    <row r="1" spans="1:13" x14ac:dyDescent="0.25">
      <c r="A1" t="s">
        <v>0</v>
      </c>
      <c r="B1">
        <v>1</v>
      </c>
    </row>
    <row r="3" spans="1:13" x14ac:dyDescent="0.25">
      <c r="A3" t="s">
        <v>1</v>
      </c>
      <c r="B3" t="s">
        <v>55</v>
      </c>
      <c r="C3" t="s">
        <v>55</v>
      </c>
      <c r="D3" t="s">
        <v>55</v>
      </c>
      <c r="E3" t="s">
        <v>55</v>
      </c>
      <c r="F3" t="s">
        <v>56</v>
      </c>
      <c r="G3" t="s">
        <v>56</v>
      </c>
      <c r="H3" t="s">
        <v>56</v>
      </c>
      <c r="I3" t="s">
        <v>56</v>
      </c>
      <c r="J3" t="s">
        <v>57</v>
      </c>
      <c r="K3" t="s">
        <v>57</v>
      </c>
      <c r="L3" t="s">
        <v>58</v>
      </c>
      <c r="M3" t="s">
        <v>58</v>
      </c>
    </row>
    <row r="4" spans="1:13" x14ac:dyDescent="0.25">
      <c r="A4" t="s">
        <v>8</v>
      </c>
      <c r="B4" t="s">
        <v>12</v>
      </c>
      <c r="C4" t="s">
        <v>13</v>
      </c>
      <c r="D4" t="s">
        <v>13</v>
      </c>
      <c r="E4" t="s">
        <v>14</v>
      </c>
      <c r="F4" t="s">
        <v>12</v>
      </c>
      <c r="G4" t="s">
        <v>13</v>
      </c>
      <c r="H4" t="s">
        <v>13</v>
      </c>
      <c r="I4" t="s">
        <v>14</v>
      </c>
      <c r="J4" t="s">
        <v>10</v>
      </c>
      <c r="K4" t="s">
        <v>17</v>
      </c>
      <c r="L4" t="s">
        <v>10</v>
      </c>
      <c r="M4" t="s">
        <v>17</v>
      </c>
    </row>
    <row r="6" spans="1:13" x14ac:dyDescent="0.25">
      <c r="A6" t="s">
        <v>65</v>
      </c>
      <c r="B6" s="1">
        <v>0</v>
      </c>
      <c r="C6" s="1">
        <v>0</v>
      </c>
      <c r="D6" s="1">
        <v>0</v>
      </c>
      <c r="E6" s="1">
        <v>0.5</v>
      </c>
      <c r="F6" s="1">
        <v>0</v>
      </c>
      <c r="G6" s="1">
        <v>0</v>
      </c>
      <c r="H6" s="1">
        <v>0</v>
      </c>
      <c r="I6" s="1">
        <v>0.5</v>
      </c>
      <c r="J6" s="1">
        <v>0.5</v>
      </c>
      <c r="K6" s="1">
        <v>0</v>
      </c>
      <c r="L6" s="1">
        <v>0.5</v>
      </c>
      <c r="M6" s="1">
        <v>0</v>
      </c>
    </row>
    <row r="7" spans="1:13" x14ac:dyDescent="0.25">
      <c r="A7" t="s">
        <v>66</v>
      </c>
      <c r="B7" s="1">
        <v>0.5</v>
      </c>
      <c r="C7" s="1">
        <v>0</v>
      </c>
      <c r="D7" s="1">
        <v>0</v>
      </c>
      <c r="E7" s="1">
        <v>0</v>
      </c>
      <c r="F7" s="1">
        <v>0.5</v>
      </c>
      <c r="G7" s="1">
        <v>0</v>
      </c>
      <c r="H7" s="1">
        <v>0</v>
      </c>
      <c r="I7" s="1">
        <v>0</v>
      </c>
      <c r="J7" s="1">
        <v>0</v>
      </c>
      <c r="K7" s="1">
        <v>0.5</v>
      </c>
      <c r="L7" s="1">
        <v>0</v>
      </c>
      <c r="M7" s="1">
        <v>0.5</v>
      </c>
    </row>
    <row r="8" spans="1:13" x14ac:dyDescent="0.25">
      <c r="A8" t="s">
        <v>67</v>
      </c>
      <c r="B8" s="1">
        <v>0</v>
      </c>
      <c r="C8" s="1">
        <v>0.5</v>
      </c>
      <c r="D8" s="1">
        <v>0</v>
      </c>
      <c r="E8" s="1">
        <v>0</v>
      </c>
      <c r="F8" s="1">
        <v>0</v>
      </c>
      <c r="G8" s="1">
        <v>0.5</v>
      </c>
      <c r="H8" s="1">
        <v>0</v>
      </c>
      <c r="I8" s="1">
        <v>0</v>
      </c>
      <c r="J8" s="1">
        <v>0</v>
      </c>
      <c r="K8" s="1">
        <v>0.5</v>
      </c>
      <c r="L8" s="1">
        <v>0</v>
      </c>
      <c r="M8" s="1">
        <v>0.5</v>
      </c>
    </row>
    <row r="9" spans="1:13" x14ac:dyDescent="0.25">
      <c r="A9" t="s">
        <v>68</v>
      </c>
      <c r="B9" s="1">
        <v>0</v>
      </c>
      <c r="C9" s="1">
        <v>0</v>
      </c>
      <c r="D9" s="1">
        <v>0.5</v>
      </c>
      <c r="E9" s="1">
        <v>0</v>
      </c>
      <c r="F9" s="1">
        <v>0</v>
      </c>
      <c r="G9" s="1">
        <v>0</v>
      </c>
      <c r="H9" s="1">
        <v>0.5</v>
      </c>
      <c r="I9" s="1">
        <v>0</v>
      </c>
      <c r="J9" s="1">
        <v>0.5</v>
      </c>
      <c r="K9" s="1">
        <v>0</v>
      </c>
      <c r="L9" s="1">
        <v>0.5</v>
      </c>
      <c r="M9" s="1">
        <v>0</v>
      </c>
    </row>
    <row r="10" spans="1:13" x14ac:dyDescent="0.25">
      <c r="A10" t="s">
        <v>69</v>
      </c>
      <c r="B10" s="1">
        <v>0.5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0.5</v>
      </c>
      <c r="J10" s="1">
        <v>0</v>
      </c>
      <c r="K10" s="1">
        <v>0.5</v>
      </c>
      <c r="L10" s="1">
        <v>0.5</v>
      </c>
      <c r="M10" s="1">
        <v>0</v>
      </c>
    </row>
    <row r="11" spans="1:13" x14ac:dyDescent="0.25">
      <c r="A11" t="s">
        <v>70</v>
      </c>
      <c r="B11" s="1">
        <v>0</v>
      </c>
      <c r="C11" s="1">
        <v>0.5</v>
      </c>
      <c r="D11" s="1">
        <v>0</v>
      </c>
      <c r="E11" s="1">
        <v>0</v>
      </c>
      <c r="F11" s="1">
        <v>0.5</v>
      </c>
      <c r="G11" s="1">
        <v>0</v>
      </c>
      <c r="H11" s="1">
        <v>0</v>
      </c>
      <c r="I11" s="1">
        <v>0</v>
      </c>
      <c r="J11" s="1">
        <v>0</v>
      </c>
      <c r="K11" s="1">
        <v>0.5</v>
      </c>
      <c r="L11" s="1">
        <v>0</v>
      </c>
      <c r="M11" s="1">
        <v>0.5</v>
      </c>
    </row>
    <row r="12" spans="1:13" x14ac:dyDescent="0.25">
      <c r="A12" t="s">
        <v>71</v>
      </c>
      <c r="B12" s="1">
        <v>0</v>
      </c>
      <c r="C12" s="1">
        <v>0</v>
      </c>
      <c r="D12" s="1">
        <v>0</v>
      </c>
      <c r="E12" s="1">
        <v>0.5</v>
      </c>
      <c r="F12" s="1">
        <v>0</v>
      </c>
      <c r="G12" s="1">
        <v>0</v>
      </c>
      <c r="H12" s="1">
        <v>0.5</v>
      </c>
      <c r="I12" s="1">
        <v>0</v>
      </c>
      <c r="J12" s="1">
        <v>0.5</v>
      </c>
      <c r="K12" s="1">
        <v>0</v>
      </c>
      <c r="L12" s="1">
        <v>0.5</v>
      </c>
      <c r="M12" s="1">
        <v>0</v>
      </c>
    </row>
    <row r="13" spans="1:13" x14ac:dyDescent="0.25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</row>
    <row r="14" spans="1:13" x14ac:dyDescent="0.25">
      <c r="A14" t="s">
        <v>21</v>
      </c>
      <c r="B14" s="1">
        <v>0.5</v>
      </c>
      <c r="C14" s="1">
        <v>0.5</v>
      </c>
      <c r="D14" s="1">
        <v>0.5</v>
      </c>
      <c r="E14" s="1">
        <v>0.5</v>
      </c>
      <c r="F14" s="1">
        <v>0.5</v>
      </c>
      <c r="G14" s="1">
        <v>0.5</v>
      </c>
      <c r="H14" s="1">
        <v>0.5</v>
      </c>
      <c r="I14" s="1">
        <v>0.5</v>
      </c>
      <c r="J14" s="1">
        <v>0.5</v>
      </c>
      <c r="K14" s="1">
        <v>0.5</v>
      </c>
      <c r="L14" s="1">
        <v>0.5</v>
      </c>
      <c r="M14" s="1">
        <v>0.5</v>
      </c>
    </row>
    <row r="16" spans="1:13" x14ac:dyDescent="0.25">
      <c r="A16" t="s">
        <v>22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</row>
    <row r="17" spans="1:13" x14ac:dyDescent="0.25">
      <c r="A17" t="s">
        <v>23</v>
      </c>
      <c r="B17" s="1">
        <v>1</v>
      </c>
      <c r="C17" s="1">
        <v>1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>
        <v>1</v>
      </c>
      <c r="K17" s="1">
        <v>1</v>
      </c>
      <c r="L17" s="1">
        <v>1</v>
      </c>
      <c r="M17" s="1">
        <v>1</v>
      </c>
    </row>
    <row r="18" spans="1:13" x14ac:dyDescent="0.25">
      <c r="A18" t="s">
        <v>24</v>
      </c>
      <c r="B18" s="2">
        <v>6.7000000000000004E-2</v>
      </c>
      <c r="C18" s="2">
        <v>6.7000000000000004E-2</v>
      </c>
      <c r="D18" s="2">
        <v>6.7000000000000004E-2</v>
      </c>
      <c r="E18" s="2">
        <v>6.7000000000000004E-2</v>
      </c>
      <c r="F18" s="2">
        <v>6.7000000000000004E-2</v>
      </c>
      <c r="G18" s="2">
        <v>6.7000000000000004E-2</v>
      </c>
      <c r="H18" s="2">
        <v>6.7000000000000004E-2</v>
      </c>
      <c r="I18" s="2">
        <v>6.7000000000000004E-2</v>
      </c>
      <c r="J18" s="2">
        <v>6.7000000000000004E-2</v>
      </c>
      <c r="K18" s="2">
        <v>6.7000000000000004E-2</v>
      </c>
      <c r="L18" s="2">
        <v>6.7000000000000004E-2</v>
      </c>
      <c r="M18" s="2">
        <v>6.7000000000000004E-2</v>
      </c>
    </row>
    <row r="19" spans="1:13" x14ac:dyDescent="0.25">
      <c r="A19" t="s">
        <v>25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</row>
    <row r="21" spans="1:13" x14ac:dyDescent="0.25">
      <c r="A21" t="s">
        <v>26</v>
      </c>
      <c r="B21" t="s">
        <v>59</v>
      </c>
      <c r="C21" t="s">
        <v>60</v>
      </c>
      <c r="D21" t="s">
        <v>61</v>
      </c>
      <c r="E21" t="s">
        <v>72</v>
      </c>
      <c r="F21" t="s">
        <v>62</v>
      </c>
      <c r="G21" t="s">
        <v>63</v>
      </c>
      <c r="H21" t="s">
        <v>64</v>
      </c>
    </row>
    <row r="22" spans="1:13" x14ac:dyDescent="0.25">
      <c r="A22" t="s">
        <v>59</v>
      </c>
      <c r="B22" s="3">
        <v>0</v>
      </c>
      <c r="C22" s="3">
        <v>26000</v>
      </c>
      <c r="D22" s="3">
        <v>24000</v>
      </c>
      <c r="E22" s="3">
        <v>5000</v>
      </c>
      <c r="F22" s="3">
        <v>15500</v>
      </c>
      <c r="G22" s="3">
        <v>25200</v>
      </c>
      <c r="H22" s="3">
        <v>3000</v>
      </c>
    </row>
    <row r="23" spans="1:13" x14ac:dyDescent="0.25">
      <c r="A23" t="s">
        <v>60</v>
      </c>
      <c r="B23" s="3">
        <v>26000</v>
      </c>
      <c r="C23" s="3">
        <v>0</v>
      </c>
      <c r="D23" s="3">
        <v>4000</v>
      </c>
      <c r="E23" s="3">
        <v>21000</v>
      </c>
      <c r="F23" s="3">
        <v>15750</v>
      </c>
      <c r="G23" s="3">
        <v>2000</v>
      </c>
      <c r="H23" s="3">
        <v>24650</v>
      </c>
    </row>
    <row r="24" spans="1:13" x14ac:dyDescent="0.25">
      <c r="A24" t="s">
        <v>61</v>
      </c>
      <c r="B24" s="3">
        <v>24000</v>
      </c>
      <c r="C24" s="3">
        <v>4000</v>
      </c>
      <c r="D24" s="3">
        <v>0</v>
      </c>
      <c r="E24" s="3">
        <v>20800</v>
      </c>
      <c r="F24" s="3">
        <v>17200</v>
      </c>
      <c r="G24" s="3">
        <v>2000</v>
      </c>
      <c r="H24" s="3">
        <v>24600</v>
      </c>
    </row>
    <row r="25" spans="1:13" x14ac:dyDescent="0.25">
      <c r="A25" t="s">
        <v>72</v>
      </c>
      <c r="B25" s="3">
        <v>5000</v>
      </c>
      <c r="C25" s="3">
        <v>21000</v>
      </c>
      <c r="D25" s="3">
        <v>20800</v>
      </c>
      <c r="E25" s="3">
        <v>0</v>
      </c>
      <c r="F25" s="3">
        <v>16400</v>
      </c>
      <c r="G25" s="3">
        <v>22200</v>
      </c>
      <c r="H25" s="3">
        <v>3000</v>
      </c>
    </row>
    <row r="26" spans="1:13" x14ac:dyDescent="0.25">
      <c r="A26" t="s">
        <v>62</v>
      </c>
      <c r="B26" s="3">
        <v>15500</v>
      </c>
      <c r="C26" s="3">
        <v>15750</v>
      </c>
      <c r="D26" s="3">
        <v>17200</v>
      </c>
      <c r="E26" s="3">
        <v>16400</v>
      </c>
      <c r="F26" s="3">
        <v>0</v>
      </c>
      <c r="G26" s="3">
        <v>18450</v>
      </c>
      <c r="H26" s="3">
        <v>19500</v>
      </c>
    </row>
    <row r="27" spans="1:13" x14ac:dyDescent="0.25">
      <c r="A27" t="s">
        <v>63</v>
      </c>
      <c r="B27" s="3">
        <v>25200</v>
      </c>
      <c r="C27" s="3">
        <v>2000</v>
      </c>
      <c r="D27" s="3">
        <v>2000</v>
      </c>
      <c r="E27" s="3">
        <v>22200</v>
      </c>
      <c r="F27" s="3">
        <v>18450</v>
      </c>
      <c r="G27" s="3">
        <v>0</v>
      </c>
      <c r="H27" s="3">
        <v>24550</v>
      </c>
    </row>
    <row r="28" spans="1:13" x14ac:dyDescent="0.25">
      <c r="A28" t="s">
        <v>64</v>
      </c>
      <c r="B28" s="3">
        <v>3000</v>
      </c>
      <c r="C28" s="3">
        <v>24650</v>
      </c>
      <c r="D28" s="3">
        <v>24600</v>
      </c>
      <c r="E28" s="3">
        <v>3000</v>
      </c>
      <c r="F28" s="3">
        <v>19500</v>
      </c>
      <c r="G28" s="3">
        <v>24550</v>
      </c>
      <c r="H28" s="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D259F-D2CD-4F5D-AEBF-5E701B59CE06}">
  <dimension ref="A1:J39"/>
  <sheetViews>
    <sheetView workbookViewId="0">
      <selection activeCell="P15" sqref="P15"/>
    </sheetView>
  </sheetViews>
  <sheetFormatPr defaultRowHeight="15" x14ac:dyDescent="0.25"/>
  <cols>
    <col min="1" max="1" width="12.140625" bestFit="1" customWidth="1"/>
  </cols>
  <sheetData>
    <row r="1" spans="1:10" x14ac:dyDescent="0.25">
      <c r="A1" t="s">
        <v>0</v>
      </c>
      <c r="B1">
        <v>1</v>
      </c>
    </row>
    <row r="3" spans="1:10" x14ac:dyDescent="0.25">
      <c r="A3" t="s">
        <v>1</v>
      </c>
      <c r="B3" t="s">
        <v>73</v>
      </c>
      <c r="C3" t="s">
        <v>73</v>
      </c>
      <c r="D3" t="s">
        <v>73</v>
      </c>
      <c r="E3" t="s">
        <v>73</v>
      </c>
      <c r="F3" t="s">
        <v>4</v>
      </c>
      <c r="G3" t="s">
        <v>4</v>
      </c>
      <c r="H3" t="s">
        <v>4</v>
      </c>
      <c r="I3" t="s">
        <v>130</v>
      </c>
      <c r="J3" t="s">
        <v>130</v>
      </c>
    </row>
    <row r="4" spans="1:10" x14ac:dyDescent="0.25">
      <c r="A4" t="s">
        <v>8</v>
      </c>
      <c r="B4" t="s">
        <v>12</v>
      </c>
      <c r="C4" t="s">
        <v>13</v>
      </c>
      <c r="D4" t="s">
        <v>15</v>
      </c>
      <c r="E4" t="s">
        <v>14</v>
      </c>
      <c r="F4" t="s">
        <v>12</v>
      </c>
      <c r="G4" t="s">
        <v>13</v>
      </c>
      <c r="H4" t="s">
        <v>17</v>
      </c>
      <c r="I4" t="s">
        <v>14</v>
      </c>
      <c r="J4" t="s">
        <v>18</v>
      </c>
    </row>
    <row r="6" spans="1:10" x14ac:dyDescent="0.25">
      <c r="A6" t="s">
        <v>150</v>
      </c>
      <c r="B6">
        <v>1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2</v>
      </c>
    </row>
    <row r="7" spans="1:10" x14ac:dyDescent="0.25">
      <c r="A7" t="s">
        <v>151</v>
      </c>
      <c r="B7">
        <v>0</v>
      </c>
      <c r="C7">
        <v>1</v>
      </c>
      <c r="D7">
        <v>0</v>
      </c>
      <c r="E7">
        <v>0</v>
      </c>
      <c r="F7">
        <v>0</v>
      </c>
      <c r="G7">
        <v>1</v>
      </c>
      <c r="H7">
        <v>0</v>
      </c>
      <c r="I7">
        <v>0</v>
      </c>
      <c r="J7">
        <v>2</v>
      </c>
    </row>
    <row r="8" spans="1:10" x14ac:dyDescent="0.25">
      <c r="A8" t="s">
        <v>152</v>
      </c>
      <c r="B8">
        <v>1</v>
      </c>
      <c r="C8">
        <v>0</v>
      </c>
      <c r="D8">
        <v>0</v>
      </c>
      <c r="E8">
        <v>0</v>
      </c>
      <c r="F8">
        <v>0</v>
      </c>
      <c r="G8">
        <v>1</v>
      </c>
      <c r="H8">
        <v>0</v>
      </c>
      <c r="I8">
        <v>0</v>
      </c>
      <c r="J8">
        <v>2</v>
      </c>
    </row>
    <row r="9" spans="1:10" x14ac:dyDescent="0.25">
      <c r="A9" t="s">
        <v>153</v>
      </c>
      <c r="B9">
        <v>0</v>
      </c>
      <c r="C9">
        <v>0</v>
      </c>
      <c r="D9">
        <v>0</v>
      </c>
      <c r="E9">
        <v>1</v>
      </c>
      <c r="F9">
        <v>1</v>
      </c>
      <c r="G9">
        <v>0</v>
      </c>
      <c r="H9">
        <v>0</v>
      </c>
      <c r="I9">
        <v>1</v>
      </c>
      <c r="J9">
        <v>1</v>
      </c>
    </row>
    <row r="10" spans="1:10" x14ac:dyDescent="0.25">
      <c r="A10" t="s">
        <v>154</v>
      </c>
      <c r="B10">
        <v>0</v>
      </c>
      <c r="C10">
        <v>0</v>
      </c>
      <c r="D10">
        <v>1</v>
      </c>
      <c r="E10">
        <v>0</v>
      </c>
      <c r="F10">
        <v>1</v>
      </c>
      <c r="G10">
        <v>0</v>
      </c>
      <c r="H10">
        <v>0</v>
      </c>
      <c r="I10">
        <v>1</v>
      </c>
      <c r="J10">
        <v>1</v>
      </c>
    </row>
    <row r="11" spans="1:10" x14ac:dyDescent="0.25">
      <c r="A11" t="s">
        <v>155</v>
      </c>
      <c r="B11">
        <v>1</v>
      </c>
      <c r="C11">
        <v>0</v>
      </c>
      <c r="D11">
        <v>0</v>
      </c>
      <c r="E11">
        <v>0</v>
      </c>
      <c r="F11">
        <v>0</v>
      </c>
      <c r="G11">
        <v>0</v>
      </c>
      <c r="H11">
        <v>1</v>
      </c>
      <c r="I11">
        <v>0</v>
      </c>
      <c r="J11">
        <v>2</v>
      </c>
    </row>
    <row r="13" spans="1:10" x14ac:dyDescent="0.25">
      <c r="A13" t="s">
        <v>21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 s="6">
        <v>0.5</v>
      </c>
      <c r="J13" s="6">
        <v>0.5</v>
      </c>
    </row>
    <row r="15" spans="1:10" x14ac:dyDescent="0.25">
      <c r="A15" t="s">
        <v>22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</row>
    <row r="16" spans="1:10" x14ac:dyDescent="0.25">
      <c r="A16" t="s">
        <v>23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0.1</v>
      </c>
      <c r="I16">
        <v>1</v>
      </c>
      <c r="J16">
        <v>1</v>
      </c>
    </row>
    <row r="17" spans="1:10" x14ac:dyDescent="0.25">
      <c r="A17" t="s">
        <v>24</v>
      </c>
      <c r="B17">
        <f>1/3</f>
        <v>0.33333333333333331</v>
      </c>
      <c r="C17">
        <f t="shared" ref="C17:K17" si="0">1/3</f>
        <v>0.33333333333333331</v>
      </c>
      <c r="D17">
        <f t="shared" si="0"/>
        <v>0.33333333333333331</v>
      </c>
      <c r="E17">
        <f t="shared" si="0"/>
        <v>0.33333333333333331</v>
      </c>
      <c r="F17">
        <f t="shared" si="0"/>
        <v>0.33333333333333331</v>
      </c>
      <c r="G17">
        <f t="shared" si="0"/>
        <v>0.33333333333333331</v>
      </c>
      <c r="H17">
        <f t="shared" si="0"/>
        <v>0.33333333333333331</v>
      </c>
      <c r="I17">
        <f t="shared" si="0"/>
        <v>0.33333333333333331</v>
      </c>
      <c r="J17">
        <f t="shared" si="0"/>
        <v>0.33333333333333331</v>
      </c>
    </row>
    <row r="18" spans="1:10" x14ac:dyDescent="0.25">
      <c r="A18" t="s">
        <v>25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</row>
    <row r="20" spans="1:10" x14ac:dyDescent="0.25">
      <c r="A20" t="s">
        <v>26</v>
      </c>
      <c r="B20" t="s">
        <v>145</v>
      </c>
      <c r="C20" t="s">
        <v>146</v>
      </c>
      <c r="D20" t="s">
        <v>147</v>
      </c>
      <c r="E20" t="s">
        <v>149</v>
      </c>
      <c r="F20" t="s">
        <v>156</v>
      </c>
      <c r="G20" t="s">
        <v>148</v>
      </c>
    </row>
    <row r="21" spans="1:10" x14ac:dyDescent="0.25">
      <c r="A21" t="s">
        <v>145</v>
      </c>
      <c r="B21">
        <v>0</v>
      </c>
      <c r="C21">
        <v>7000</v>
      </c>
      <c r="D21">
        <v>4000</v>
      </c>
      <c r="E21">
        <v>13000</v>
      </c>
      <c r="F21">
        <v>11000</v>
      </c>
      <c r="G21">
        <v>32200.000000000004</v>
      </c>
    </row>
    <row r="22" spans="1:10" x14ac:dyDescent="0.25">
      <c r="A22" t="s">
        <v>146</v>
      </c>
      <c r="B22">
        <v>7000</v>
      </c>
      <c r="C22">
        <v>0</v>
      </c>
      <c r="D22">
        <v>4000</v>
      </c>
      <c r="E22">
        <v>13000</v>
      </c>
      <c r="F22">
        <v>11600</v>
      </c>
      <c r="G22">
        <v>25540</v>
      </c>
    </row>
    <row r="23" spans="1:10" x14ac:dyDescent="0.25">
      <c r="A23" t="s">
        <v>147</v>
      </c>
      <c r="B23">
        <v>4000</v>
      </c>
      <c r="C23">
        <v>4000</v>
      </c>
      <c r="D23">
        <v>0</v>
      </c>
      <c r="E23">
        <v>17000</v>
      </c>
      <c r="F23">
        <v>15000</v>
      </c>
      <c r="G23">
        <v>22540</v>
      </c>
    </row>
    <row r="24" spans="1:10" x14ac:dyDescent="0.25">
      <c r="A24" t="s">
        <v>149</v>
      </c>
      <c r="B24">
        <v>13000</v>
      </c>
      <c r="C24">
        <v>13000</v>
      </c>
      <c r="D24">
        <v>17000</v>
      </c>
      <c r="E24">
        <v>0</v>
      </c>
      <c r="F24">
        <v>1000</v>
      </c>
      <c r="G24">
        <v>75400</v>
      </c>
    </row>
    <row r="25" spans="1:10" x14ac:dyDescent="0.25">
      <c r="A25" t="s">
        <v>156</v>
      </c>
      <c r="B25">
        <v>11000</v>
      </c>
      <c r="C25">
        <v>11600</v>
      </c>
      <c r="D25">
        <v>15000</v>
      </c>
      <c r="E25">
        <v>1000</v>
      </c>
      <c r="F25">
        <v>0</v>
      </c>
      <c r="G25">
        <v>73400</v>
      </c>
    </row>
    <row r="26" spans="1:10" x14ac:dyDescent="0.25">
      <c r="A26" t="s">
        <v>148</v>
      </c>
      <c r="B26">
        <v>32200.000000000004</v>
      </c>
      <c r="C26">
        <v>25540</v>
      </c>
      <c r="D26">
        <v>22540</v>
      </c>
      <c r="E26">
        <v>75400</v>
      </c>
      <c r="F26">
        <v>73400</v>
      </c>
      <c r="G26">
        <v>0</v>
      </c>
    </row>
    <row r="28" spans="1:10" x14ac:dyDescent="0.25">
      <c r="A28" t="s">
        <v>35</v>
      </c>
      <c r="B28" t="s">
        <v>145</v>
      </c>
      <c r="C28" t="s">
        <v>146</v>
      </c>
      <c r="D28" t="s">
        <v>147</v>
      </c>
      <c r="E28" t="s">
        <v>149</v>
      </c>
      <c r="F28" t="s">
        <v>156</v>
      </c>
      <c r="G28" t="s">
        <v>148</v>
      </c>
    </row>
    <row r="29" spans="1:10" x14ac:dyDescent="0.25">
      <c r="A29" t="s">
        <v>145</v>
      </c>
      <c r="B29">
        <v>0</v>
      </c>
      <c r="C29">
        <v>0</v>
      </c>
      <c r="D29">
        <v>0</v>
      </c>
      <c r="E29">
        <v>-150</v>
      </c>
      <c r="F29">
        <v>-150</v>
      </c>
      <c r="G29">
        <v>120</v>
      </c>
    </row>
    <row r="30" spans="1:10" x14ac:dyDescent="0.25">
      <c r="A30" t="s">
        <v>146</v>
      </c>
      <c r="B30">
        <v>0</v>
      </c>
      <c r="C30">
        <v>0</v>
      </c>
      <c r="D30">
        <v>0</v>
      </c>
      <c r="E30">
        <v>-150</v>
      </c>
      <c r="F30">
        <v>-150</v>
      </c>
      <c r="G30">
        <v>84</v>
      </c>
    </row>
    <row r="31" spans="1:10" x14ac:dyDescent="0.25">
      <c r="A31" t="s">
        <v>147</v>
      </c>
      <c r="B31">
        <v>0</v>
      </c>
      <c r="C31">
        <v>0</v>
      </c>
      <c r="D31">
        <v>0</v>
      </c>
      <c r="E31">
        <v>-150</v>
      </c>
      <c r="F31">
        <v>-150</v>
      </c>
      <c r="G31">
        <v>84</v>
      </c>
    </row>
    <row r="32" spans="1:10" x14ac:dyDescent="0.25">
      <c r="A32" t="s">
        <v>149</v>
      </c>
      <c r="B32">
        <v>-150</v>
      </c>
      <c r="C32">
        <v>-150</v>
      </c>
      <c r="D32">
        <v>-150</v>
      </c>
      <c r="E32">
        <v>0</v>
      </c>
      <c r="F32">
        <v>0</v>
      </c>
      <c r="G32">
        <v>-940</v>
      </c>
    </row>
    <row r="33" spans="1:7" x14ac:dyDescent="0.25">
      <c r="A33" t="s">
        <v>156</v>
      </c>
      <c r="B33">
        <v>-150</v>
      </c>
      <c r="C33">
        <v>-150</v>
      </c>
      <c r="D33">
        <v>-150</v>
      </c>
      <c r="E33">
        <v>0</v>
      </c>
      <c r="F33">
        <v>0</v>
      </c>
      <c r="G33">
        <v>-940</v>
      </c>
    </row>
    <row r="34" spans="1:7" x14ac:dyDescent="0.25">
      <c r="A34" t="s">
        <v>148</v>
      </c>
      <c r="B34">
        <v>120</v>
      </c>
      <c r="C34">
        <v>84</v>
      </c>
      <c r="D34">
        <v>84</v>
      </c>
      <c r="E34">
        <v>-940</v>
      </c>
      <c r="F34">
        <v>-940</v>
      </c>
      <c r="G34">
        <v>0</v>
      </c>
    </row>
    <row r="36" spans="1:7" x14ac:dyDescent="0.25">
      <c r="A36" t="s">
        <v>36</v>
      </c>
      <c r="B36" t="s">
        <v>145</v>
      </c>
      <c r="C36" t="s">
        <v>146</v>
      </c>
      <c r="D36" t="s">
        <v>147</v>
      </c>
      <c r="E36" t="s">
        <v>149</v>
      </c>
      <c r="F36" t="s">
        <v>156</v>
      </c>
      <c r="G36" t="s">
        <v>148</v>
      </c>
    </row>
    <row r="37" spans="1:7" x14ac:dyDescent="0.25">
      <c r="A37" t="s">
        <v>37</v>
      </c>
      <c r="B37">
        <v>1</v>
      </c>
      <c r="C37">
        <v>1</v>
      </c>
      <c r="D37">
        <v>1</v>
      </c>
      <c r="E37">
        <v>1</v>
      </c>
      <c r="F37">
        <v>1</v>
      </c>
      <c r="G37">
        <v>1.2</v>
      </c>
    </row>
    <row r="38" spans="1:7" x14ac:dyDescent="0.25">
      <c r="A38" t="s">
        <v>38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</row>
    <row r="39" spans="1:7" x14ac:dyDescent="0.25">
      <c r="A39" t="s">
        <v>39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F5878-620A-4B6F-9F42-0EB57194C8D1}">
  <dimension ref="A1:F27"/>
  <sheetViews>
    <sheetView topLeftCell="A13" workbookViewId="0">
      <selection activeCell="D25" sqref="D25"/>
    </sheetView>
  </sheetViews>
  <sheetFormatPr defaultRowHeight="15" x14ac:dyDescent="0.25"/>
  <cols>
    <col min="1" max="1" width="11.140625" bestFit="1" customWidth="1"/>
  </cols>
  <sheetData>
    <row r="1" spans="1:6" x14ac:dyDescent="0.25">
      <c r="A1" t="s">
        <v>0</v>
      </c>
      <c r="B1">
        <v>1</v>
      </c>
    </row>
    <row r="3" spans="1:6" x14ac:dyDescent="0.25">
      <c r="A3" t="s">
        <v>1</v>
      </c>
      <c r="B3" t="s">
        <v>81</v>
      </c>
      <c r="C3" t="s">
        <v>81</v>
      </c>
      <c r="D3" t="s">
        <v>81</v>
      </c>
      <c r="E3" t="s">
        <v>82</v>
      </c>
      <c r="F3" t="s">
        <v>82</v>
      </c>
    </row>
    <row r="4" spans="1:6" x14ac:dyDescent="0.25">
      <c r="A4" t="s">
        <v>8</v>
      </c>
      <c r="B4" t="s">
        <v>12</v>
      </c>
      <c r="C4" t="s">
        <v>13</v>
      </c>
      <c r="D4" t="s">
        <v>17</v>
      </c>
      <c r="E4" t="s">
        <v>14</v>
      </c>
      <c r="F4" t="s">
        <v>13</v>
      </c>
    </row>
    <row r="6" spans="1:6" x14ac:dyDescent="0.25">
      <c r="A6" s="4" t="s">
        <v>78</v>
      </c>
      <c r="B6">
        <v>3</v>
      </c>
      <c r="C6">
        <v>0</v>
      </c>
      <c r="D6">
        <v>0</v>
      </c>
      <c r="E6">
        <v>2</v>
      </c>
      <c r="F6">
        <v>0</v>
      </c>
    </row>
    <row r="7" spans="1:6" x14ac:dyDescent="0.25">
      <c r="A7" t="s">
        <v>79</v>
      </c>
      <c r="B7">
        <v>0</v>
      </c>
      <c r="C7">
        <v>3</v>
      </c>
      <c r="D7">
        <v>0</v>
      </c>
      <c r="E7">
        <v>2</v>
      </c>
      <c r="F7">
        <v>0</v>
      </c>
    </row>
    <row r="8" spans="1:6" x14ac:dyDescent="0.25">
      <c r="A8" t="s">
        <v>80</v>
      </c>
      <c r="B8">
        <v>0</v>
      </c>
      <c r="C8">
        <v>0</v>
      </c>
      <c r="D8">
        <v>3</v>
      </c>
      <c r="E8">
        <v>2</v>
      </c>
      <c r="F8">
        <v>0</v>
      </c>
    </row>
    <row r="9" spans="1:6" x14ac:dyDescent="0.25">
      <c r="A9" t="s">
        <v>77</v>
      </c>
      <c r="B9">
        <v>3</v>
      </c>
      <c r="C9">
        <v>0</v>
      </c>
      <c r="D9">
        <v>0</v>
      </c>
      <c r="E9">
        <v>0</v>
      </c>
      <c r="F9">
        <v>2</v>
      </c>
    </row>
    <row r="11" spans="1:6" x14ac:dyDescent="0.25">
      <c r="A11" t="s">
        <v>21</v>
      </c>
      <c r="B11">
        <v>3</v>
      </c>
      <c r="C11">
        <v>3</v>
      </c>
      <c r="D11">
        <v>3</v>
      </c>
      <c r="E11">
        <v>2</v>
      </c>
      <c r="F11">
        <v>2</v>
      </c>
    </row>
    <row r="13" spans="1:6" x14ac:dyDescent="0.25">
      <c r="A13" t="s">
        <v>22</v>
      </c>
      <c r="B13">
        <v>0</v>
      </c>
      <c r="C13">
        <v>0</v>
      </c>
      <c r="D13">
        <v>0</v>
      </c>
      <c r="E13">
        <v>0</v>
      </c>
      <c r="F13">
        <v>0</v>
      </c>
    </row>
    <row r="14" spans="1:6" x14ac:dyDescent="0.25">
      <c r="A14" t="s">
        <v>23</v>
      </c>
      <c r="B14">
        <v>1</v>
      </c>
      <c r="C14">
        <v>1</v>
      </c>
      <c r="D14">
        <v>1</v>
      </c>
      <c r="E14">
        <v>1</v>
      </c>
      <c r="F14">
        <v>1</v>
      </c>
    </row>
    <row r="15" spans="1:6" x14ac:dyDescent="0.25">
      <c r="A15" t="s">
        <v>24</v>
      </c>
      <c r="B15">
        <f>1/15</f>
        <v>6.6666666666666666E-2</v>
      </c>
      <c r="C15">
        <f t="shared" ref="C15:F15" si="0">1/15</f>
        <v>6.6666666666666666E-2</v>
      </c>
      <c r="D15">
        <f t="shared" si="0"/>
        <v>6.6666666666666666E-2</v>
      </c>
      <c r="E15">
        <f t="shared" si="0"/>
        <v>6.6666666666666666E-2</v>
      </c>
      <c r="F15">
        <f t="shared" si="0"/>
        <v>6.6666666666666666E-2</v>
      </c>
    </row>
    <row r="16" spans="1:6" x14ac:dyDescent="0.25">
      <c r="A16" t="s">
        <v>25</v>
      </c>
      <c r="B16">
        <v>0</v>
      </c>
      <c r="C16">
        <v>0</v>
      </c>
      <c r="D16">
        <v>0</v>
      </c>
      <c r="E16">
        <v>0</v>
      </c>
      <c r="F16">
        <v>0</v>
      </c>
    </row>
    <row r="18" spans="1:5" x14ac:dyDescent="0.25">
      <c r="A18" t="s">
        <v>26</v>
      </c>
      <c r="B18" s="4" t="s">
        <v>74</v>
      </c>
      <c r="C18" t="s">
        <v>75</v>
      </c>
      <c r="D18" t="s">
        <v>76</v>
      </c>
      <c r="E18" t="s">
        <v>83</v>
      </c>
    </row>
    <row r="19" spans="1:5" x14ac:dyDescent="0.25">
      <c r="A19" s="4" t="s">
        <v>74</v>
      </c>
      <c r="B19">
        <v>0</v>
      </c>
      <c r="C19">
        <v>2500</v>
      </c>
      <c r="D19">
        <v>31000</v>
      </c>
      <c r="E19">
        <v>5400</v>
      </c>
    </row>
    <row r="20" spans="1:5" x14ac:dyDescent="0.25">
      <c r="A20" t="s">
        <v>75</v>
      </c>
      <c r="B20">
        <v>2500</v>
      </c>
      <c r="C20">
        <v>0</v>
      </c>
      <c r="D20">
        <v>5000</v>
      </c>
      <c r="E20">
        <v>22600</v>
      </c>
    </row>
    <row r="21" spans="1:5" x14ac:dyDescent="0.25">
      <c r="A21" t="s">
        <v>76</v>
      </c>
      <c r="B21">
        <v>31000</v>
      </c>
      <c r="C21">
        <v>5000</v>
      </c>
      <c r="D21">
        <v>0</v>
      </c>
      <c r="E21">
        <v>-15300</v>
      </c>
    </row>
    <row r="22" spans="1:5" x14ac:dyDescent="0.25">
      <c r="A22" t="s">
        <v>83</v>
      </c>
      <c r="B22">
        <v>5400</v>
      </c>
      <c r="C22">
        <v>22600</v>
      </c>
      <c r="D22">
        <v>-15300</v>
      </c>
      <c r="E22">
        <v>0</v>
      </c>
    </row>
    <row r="24" spans="1:5" x14ac:dyDescent="0.25">
      <c r="A24" t="s">
        <v>36</v>
      </c>
      <c r="B24" s="4" t="s">
        <v>74</v>
      </c>
      <c r="C24" t="s">
        <v>75</v>
      </c>
      <c r="D24" t="s">
        <v>76</v>
      </c>
      <c r="E24" t="s">
        <v>83</v>
      </c>
    </row>
    <row r="25" spans="1:5" x14ac:dyDescent="0.25">
      <c r="A25" t="s">
        <v>37</v>
      </c>
      <c r="B25">
        <v>1</v>
      </c>
      <c r="C25">
        <v>1</v>
      </c>
      <c r="D25">
        <v>2.7</v>
      </c>
      <c r="E25">
        <v>1</v>
      </c>
    </row>
    <row r="26" spans="1:5" x14ac:dyDescent="0.25">
      <c r="A26" t="s">
        <v>38</v>
      </c>
      <c r="B26">
        <v>0</v>
      </c>
      <c r="C26">
        <v>0</v>
      </c>
      <c r="D26">
        <v>0</v>
      </c>
      <c r="E26">
        <v>0</v>
      </c>
    </row>
    <row r="27" spans="1:5" x14ac:dyDescent="0.25">
      <c r="A27" t="s">
        <v>39</v>
      </c>
      <c r="B27">
        <v>0</v>
      </c>
      <c r="C27">
        <v>0</v>
      </c>
      <c r="D27">
        <v>0</v>
      </c>
      <c r="E27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D546C-26AF-4F1F-ABF1-B4BB56273817}">
  <dimension ref="A1:G32"/>
  <sheetViews>
    <sheetView workbookViewId="0">
      <selection activeCell="A8" sqref="A8"/>
    </sheetView>
  </sheetViews>
  <sheetFormatPr defaultRowHeight="15" x14ac:dyDescent="0.25"/>
  <sheetData>
    <row r="1" spans="1:7" x14ac:dyDescent="0.25">
      <c r="A1" t="s">
        <v>0</v>
      </c>
      <c r="B1">
        <v>1</v>
      </c>
    </row>
    <row r="3" spans="1:7" x14ac:dyDescent="0.25">
      <c r="A3" t="s">
        <v>1</v>
      </c>
      <c r="B3" t="s">
        <v>73</v>
      </c>
      <c r="C3" t="s">
        <v>73</v>
      </c>
      <c r="D3" t="s">
        <v>84</v>
      </c>
      <c r="E3" t="s">
        <v>84</v>
      </c>
    </row>
    <row r="4" spans="1:7" x14ac:dyDescent="0.25">
      <c r="A4" t="s">
        <v>8</v>
      </c>
      <c r="B4" t="s">
        <v>14</v>
      </c>
      <c r="C4" t="s">
        <v>15</v>
      </c>
      <c r="D4" t="s">
        <v>14</v>
      </c>
      <c r="E4" t="s">
        <v>15</v>
      </c>
    </row>
    <row r="6" spans="1:7" x14ac:dyDescent="0.25">
      <c r="A6" t="s">
        <v>102</v>
      </c>
      <c r="B6">
        <v>1</v>
      </c>
      <c r="C6">
        <v>0</v>
      </c>
      <c r="D6">
        <v>1</v>
      </c>
      <c r="E6">
        <v>0</v>
      </c>
    </row>
    <row r="7" spans="1:7" x14ac:dyDescent="0.25">
      <c r="A7" t="s">
        <v>103</v>
      </c>
      <c r="B7">
        <v>1</v>
      </c>
      <c r="C7">
        <v>0</v>
      </c>
      <c r="D7">
        <v>0</v>
      </c>
      <c r="E7">
        <v>1</v>
      </c>
    </row>
    <row r="8" spans="1:7" x14ac:dyDescent="0.25">
      <c r="A8" t="s">
        <v>104</v>
      </c>
      <c r="B8">
        <v>0</v>
      </c>
      <c r="C8">
        <v>1</v>
      </c>
      <c r="D8">
        <v>0</v>
      </c>
      <c r="E8">
        <v>1</v>
      </c>
    </row>
    <row r="10" spans="1:7" x14ac:dyDescent="0.25">
      <c r="A10" t="s">
        <v>21</v>
      </c>
      <c r="B10">
        <v>1</v>
      </c>
      <c r="C10">
        <v>1</v>
      </c>
      <c r="D10">
        <v>1</v>
      </c>
      <c r="E10">
        <v>1</v>
      </c>
    </row>
    <row r="12" spans="1:7" x14ac:dyDescent="0.25">
      <c r="A12" t="s">
        <v>22</v>
      </c>
      <c r="B12">
        <v>0</v>
      </c>
      <c r="C12">
        <v>0</v>
      </c>
      <c r="D12">
        <v>0</v>
      </c>
      <c r="E12">
        <v>0</v>
      </c>
    </row>
    <row r="13" spans="1:7" x14ac:dyDescent="0.25">
      <c r="A13" t="s">
        <v>23</v>
      </c>
      <c r="B13">
        <v>1</v>
      </c>
      <c r="C13">
        <v>1</v>
      </c>
      <c r="D13">
        <v>1</v>
      </c>
      <c r="E13">
        <v>1</v>
      </c>
      <c r="F13" s="5"/>
    </row>
    <row r="14" spans="1:7" x14ac:dyDescent="0.25">
      <c r="A14" t="s">
        <v>24</v>
      </c>
      <c r="B14">
        <v>6.7000000000000004E-2</v>
      </c>
      <c r="C14">
        <v>6.7000000000000004E-2</v>
      </c>
      <c r="D14">
        <v>6.7000000000000004E-2</v>
      </c>
      <c r="E14">
        <v>6.7000000000000004E-2</v>
      </c>
      <c r="F14" s="5"/>
    </row>
    <row r="15" spans="1:7" x14ac:dyDescent="0.25">
      <c r="A15" t="s">
        <v>25</v>
      </c>
      <c r="B15">
        <v>0</v>
      </c>
      <c r="C15">
        <v>0</v>
      </c>
      <c r="D15">
        <v>0</v>
      </c>
      <c r="E15">
        <v>0</v>
      </c>
      <c r="F15" s="5"/>
    </row>
    <row r="16" spans="1:7" x14ac:dyDescent="0.25">
      <c r="F16" s="5"/>
      <c r="G16" s="5"/>
    </row>
    <row r="17" spans="1:7" x14ac:dyDescent="0.25">
      <c r="A17" t="s">
        <v>26</v>
      </c>
      <c r="B17" t="s">
        <v>85</v>
      </c>
      <c r="C17" t="s">
        <v>86</v>
      </c>
      <c r="D17" t="s">
        <v>87</v>
      </c>
      <c r="E17" s="5"/>
      <c r="G17" s="5"/>
    </row>
    <row r="18" spans="1:7" x14ac:dyDescent="0.25">
      <c r="A18" t="s">
        <v>85</v>
      </c>
      <c r="B18">
        <v>0</v>
      </c>
      <c r="C18" s="5">
        <v>1000</v>
      </c>
      <c r="D18" s="5">
        <v>3000</v>
      </c>
      <c r="E18" s="5"/>
      <c r="F18" s="5"/>
    </row>
    <row r="19" spans="1:7" x14ac:dyDescent="0.25">
      <c r="A19" t="s">
        <v>86</v>
      </c>
      <c r="B19" s="5">
        <v>1000</v>
      </c>
      <c r="C19">
        <v>0</v>
      </c>
      <c r="D19" s="5">
        <v>1000</v>
      </c>
    </row>
    <row r="20" spans="1:7" x14ac:dyDescent="0.25">
      <c r="A20" t="s">
        <v>87</v>
      </c>
      <c r="B20" s="5">
        <v>3000</v>
      </c>
      <c r="C20" s="5">
        <v>1000</v>
      </c>
      <c r="D20">
        <v>0</v>
      </c>
    </row>
    <row r="29" spans="1:7" x14ac:dyDescent="0.25">
      <c r="C29" s="5"/>
      <c r="D29" s="5"/>
      <c r="E29" s="5"/>
    </row>
    <row r="30" spans="1:7" x14ac:dyDescent="0.25">
      <c r="B30" s="5"/>
      <c r="E30" s="5"/>
    </row>
    <row r="31" spans="1:7" x14ac:dyDescent="0.25">
      <c r="B31" s="5"/>
      <c r="E31" s="5"/>
    </row>
    <row r="32" spans="1:7" x14ac:dyDescent="0.25">
      <c r="B32" s="5"/>
      <c r="C32" s="5"/>
      <c r="D32" s="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C4515-FED8-46B3-A2D1-F267BB3C4D08}">
  <dimension ref="A1:K47"/>
  <sheetViews>
    <sheetView workbookViewId="0">
      <selection activeCell="J26" sqref="J26"/>
    </sheetView>
  </sheetViews>
  <sheetFormatPr defaultRowHeight="15" x14ac:dyDescent="0.25"/>
  <sheetData>
    <row r="1" spans="1:11" x14ac:dyDescent="0.25">
      <c r="A1" t="s">
        <v>0</v>
      </c>
      <c r="B1">
        <v>1</v>
      </c>
    </row>
    <row r="3" spans="1:11" x14ac:dyDescent="0.25">
      <c r="A3" t="s">
        <v>1</v>
      </c>
      <c r="B3" t="s">
        <v>2</v>
      </c>
      <c r="C3" t="s">
        <v>2</v>
      </c>
      <c r="D3" t="s">
        <v>2</v>
      </c>
      <c r="E3" t="s">
        <v>88</v>
      </c>
      <c r="F3" t="s">
        <v>88</v>
      </c>
      <c r="G3" t="s">
        <v>88</v>
      </c>
      <c r="H3" t="s">
        <v>89</v>
      </c>
      <c r="I3" t="s">
        <v>89</v>
      </c>
      <c r="J3" t="s">
        <v>6</v>
      </c>
      <c r="K3" t="s">
        <v>6</v>
      </c>
    </row>
    <row r="4" spans="1:11" x14ac:dyDescent="0.25">
      <c r="A4" t="s">
        <v>8</v>
      </c>
      <c r="B4" t="s">
        <v>11</v>
      </c>
      <c r="C4" t="s">
        <v>10</v>
      </c>
      <c r="D4" t="s">
        <v>17</v>
      </c>
      <c r="E4" t="s">
        <v>12</v>
      </c>
      <c r="F4" t="s">
        <v>13</v>
      </c>
      <c r="G4" t="s">
        <v>14</v>
      </c>
      <c r="H4" t="s">
        <v>14</v>
      </c>
      <c r="I4" t="s">
        <v>15</v>
      </c>
      <c r="J4" t="s">
        <v>18</v>
      </c>
      <c r="K4" t="s">
        <v>14</v>
      </c>
    </row>
    <row r="6" spans="1:11" x14ac:dyDescent="0.25">
      <c r="A6" t="s">
        <v>96</v>
      </c>
      <c r="B6">
        <v>1</v>
      </c>
      <c r="C6">
        <v>0</v>
      </c>
      <c r="D6">
        <v>0</v>
      </c>
      <c r="E6">
        <v>0</v>
      </c>
      <c r="F6">
        <v>0</v>
      </c>
      <c r="G6">
        <v>1</v>
      </c>
      <c r="H6">
        <v>1</v>
      </c>
      <c r="I6">
        <v>0</v>
      </c>
      <c r="J6">
        <v>1</v>
      </c>
      <c r="K6">
        <v>1</v>
      </c>
    </row>
    <row r="7" spans="1:11" x14ac:dyDescent="0.25">
      <c r="A7" t="s">
        <v>97</v>
      </c>
      <c r="B7">
        <v>1</v>
      </c>
      <c r="C7">
        <v>0</v>
      </c>
      <c r="D7">
        <v>0</v>
      </c>
      <c r="E7">
        <v>1</v>
      </c>
      <c r="F7">
        <v>0</v>
      </c>
      <c r="G7">
        <v>0</v>
      </c>
      <c r="H7">
        <v>1</v>
      </c>
      <c r="I7">
        <v>0</v>
      </c>
      <c r="J7">
        <v>2</v>
      </c>
      <c r="K7">
        <v>0</v>
      </c>
    </row>
    <row r="8" spans="1:11" x14ac:dyDescent="0.25">
      <c r="A8" t="s">
        <v>98</v>
      </c>
      <c r="B8">
        <v>1</v>
      </c>
      <c r="C8">
        <v>0</v>
      </c>
      <c r="D8">
        <v>0</v>
      </c>
      <c r="E8">
        <v>0</v>
      </c>
      <c r="F8">
        <v>1</v>
      </c>
      <c r="G8">
        <v>0</v>
      </c>
      <c r="H8">
        <v>1</v>
      </c>
      <c r="I8">
        <v>0</v>
      </c>
      <c r="J8">
        <v>2</v>
      </c>
      <c r="K8">
        <v>0</v>
      </c>
    </row>
    <row r="9" spans="1:11" x14ac:dyDescent="0.25">
      <c r="A9" t="s">
        <v>99</v>
      </c>
      <c r="B9">
        <v>0</v>
      </c>
      <c r="C9">
        <v>1</v>
      </c>
      <c r="D9">
        <v>0</v>
      </c>
      <c r="E9">
        <v>0</v>
      </c>
      <c r="F9">
        <v>0</v>
      </c>
      <c r="G9">
        <v>1</v>
      </c>
      <c r="H9">
        <v>1</v>
      </c>
      <c r="I9">
        <v>0</v>
      </c>
      <c r="J9">
        <v>1</v>
      </c>
      <c r="K9">
        <v>1</v>
      </c>
    </row>
    <row r="10" spans="1:11" x14ac:dyDescent="0.25">
      <c r="A10" t="s">
        <v>100</v>
      </c>
      <c r="B10">
        <v>0</v>
      </c>
      <c r="C10">
        <v>0</v>
      </c>
      <c r="D10">
        <v>1</v>
      </c>
      <c r="E10">
        <v>0</v>
      </c>
      <c r="F10">
        <v>0</v>
      </c>
      <c r="G10">
        <v>1</v>
      </c>
      <c r="H10">
        <v>1</v>
      </c>
      <c r="I10">
        <v>0</v>
      </c>
      <c r="J10">
        <v>0</v>
      </c>
      <c r="K10">
        <v>2</v>
      </c>
    </row>
    <row r="11" spans="1:11" x14ac:dyDescent="0.25">
      <c r="A11" t="s">
        <v>101</v>
      </c>
      <c r="B11">
        <v>1</v>
      </c>
      <c r="C11">
        <v>0</v>
      </c>
      <c r="D11">
        <v>0</v>
      </c>
      <c r="E11">
        <v>0</v>
      </c>
      <c r="F11">
        <v>0</v>
      </c>
      <c r="G11">
        <v>1</v>
      </c>
      <c r="H11">
        <v>0</v>
      </c>
      <c r="I11">
        <v>1</v>
      </c>
      <c r="J11">
        <v>1</v>
      </c>
      <c r="K11">
        <v>1</v>
      </c>
    </row>
    <row r="13" spans="1:11" x14ac:dyDescent="0.25">
      <c r="A13" t="s">
        <v>21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2</v>
      </c>
      <c r="K13">
        <v>2</v>
      </c>
    </row>
    <row r="15" spans="1:11" x14ac:dyDescent="0.25">
      <c r="A15" t="s">
        <v>22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 x14ac:dyDescent="0.25">
      <c r="A16" t="s">
        <v>23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</row>
    <row r="17" spans="1:11" x14ac:dyDescent="0.25">
      <c r="A17" t="s">
        <v>24</v>
      </c>
      <c r="B17">
        <v>6.7000000000000004E-2</v>
      </c>
      <c r="C17">
        <v>6.7000000000000004E-2</v>
      </c>
      <c r="D17">
        <v>6.7000000000000004E-2</v>
      </c>
      <c r="E17">
        <v>6.7000000000000004E-2</v>
      </c>
      <c r="F17">
        <v>6.7000000000000004E-2</v>
      </c>
      <c r="G17">
        <v>6.7000000000000004E-2</v>
      </c>
      <c r="H17">
        <v>6.7000000000000004E-2</v>
      </c>
      <c r="I17">
        <v>6.7000000000000004E-2</v>
      </c>
      <c r="J17">
        <v>6.7000000000000004E-2</v>
      </c>
      <c r="K17">
        <v>6.7000000000000004E-2</v>
      </c>
    </row>
    <row r="18" spans="1:11" x14ac:dyDescent="0.25">
      <c r="A18" t="s">
        <v>25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20" spans="1:11" x14ac:dyDescent="0.25">
      <c r="A20" t="s">
        <v>26</v>
      </c>
      <c r="B20" t="s">
        <v>90</v>
      </c>
      <c r="C20" t="s">
        <v>91</v>
      </c>
      <c r="D20" t="s">
        <v>92</v>
      </c>
      <c r="E20" t="s">
        <v>93</v>
      </c>
      <c r="F20" t="s">
        <v>94</v>
      </c>
      <c r="G20" t="s">
        <v>95</v>
      </c>
    </row>
    <row r="21" spans="1:11" x14ac:dyDescent="0.25">
      <c r="A21" t="s">
        <v>90</v>
      </c>
      <c r="B21">
        <v>0</v>
      </c>
      <c r="C21">
        <v>0</v>
      </c>
      <c r="D21">
        <v>0</v>
      </c>
      <c r="E21" s="5">
        <v>10120</v>
      </c>
      <c r="F21" s="5">
        <v>35000</v>
      </c>
      <c r="G21">
        <v>0</v>
      </c>
    </row>
    <row r="22" spans="1:11" x14ac:dyDescent="0.25">
      <c r="A22" t="s">
        <v>91</v>
      </c>
      <c r="B22">
        <v>0</v>
      </c>
      <c r="C22">
        <v>0</v>
      </c>
      <c r="D22">
        <v>0</v>
      </c>
      <c r="E22" s="5">
        <v>45000</v>
      </c>
      <c r="F22" s="5">
        <v>50000</v>
      </c>
      <c r="G22">
        <v>0</v>
      </c>
    </row>
    <row r="23" spans="1:11" x14ac:dyDescent="0.25">
      <c r="A23" t="s">
        <v>92</v>
      </c>
      <c r="B23">
        <v>0</v>
      </c>
      <c r="C23">
        <v>0</v>
      </c>
      <c r="D23">
        <v>0</v>
      </c>
      <c r="E23" s="5">
        <v>45000</v>
      </c>
      <c r="F23" s="5">
        <v>50000</v>
      </c>
      <c r="G23">
        <v>0</v>
      </c>
    </row>
    <row r="24" spans="1:11" x14ac:dyDescent="0.25">
      <c r="A24" t="s">
        <v>93</v>
      </c>
      <c r="B24" s="5">
        <v>10120</v>
      </c>
      <c r="C24" s="5">
        <v>45000</v>
      </c>
      <c r="D24" s="5">
        <v>45000</v>
      </c>
      <c r="E24">
        <v>0</v>
      </c>
      <c r="F24" s="5">
        <v>15000</v>
      </c>
      <c r="G24" s="5">
        <v>30000</v>
      </c>
    </row>
    <row r="25" spans="1:11" x14ac:dyDescent="0.25">
      <c r="A25" t="s">
        <v>94</v>
      </c>
      <c r="B25" s="5">
        <v>35000</v>
      </c>
      <c r="C25" s="5">
        <v>50000</v>
      </c>
      <c r="D25" s="5">
        <v>50000</v>
      </c>
      <c r="E25" s="5">
        <v>15000</v>
      </c>
      <c r="F25">
        <v>0</v>
      </c>
      <c r="G25" s="5">
        <v>35000</v>
      </c>
    </row>
    <row r="26" spans="1:11" x14ac:dyDescent="0.25">
      <c r="A26" t="s">
        <v>95</v>
      </c>
      <c r="B26">
        <v>0</v>
      </c>
      <c r="C26">
        <v>0</v>
      </c>
      <c r="D26">
        <v>0</v>
      </c>
      <c r="E26" s="5">
        <v>30000</v>
      </c>
      <c r="F26" s="5">
        <v>35000</v>
      </c>
      <c r="G26">
        <v>0</v>
      </c>
    </row>
    <row r="28" spans="1:11" x14ac:dyDescent="0.25">
      <c r="A28" t="s">
        <v>34</v>
      </c>
      <c r="B28" t="s">
        <v>90</v>
      </c>
      <c r="C28" t="s">
        <v>91</v>
      </c>
      <c r="D28" t="s">
        <v>92</v>
      </c>
      <c r="E28" t="s">
        <v>93</v>
      </c>
      <c r="F28" t="s">
        <v>94</v>
      </c>
      <c r="G28" t="s">
        <v>95</v>
      </c>
    </row>
    <row r="29" spans="1:11" x14ac:dyDescent="0.25">
      <c r="A29" t="s">
        <v>90</v>
      </c>
      <c r="B29">
        <v>0</v>
      </c>
      <c r="C29">
        <v>0</v>
      </c>
      <c r="D29">
        <v>0</v>
      </c>
      <c r="E29">
        <f>0.0034*1000</f>
        <v>3.4</v>
      </c>
      <c r="F29">
        <v>0</v>
      </c>
      <c r="G29">
        <v>0</v>
      </c>
    </row>
    <row r="30" spans="1:11" x14ac:dyDescent="0.25">
      <c r="A30" t="s">
        <v>91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</row>
    <row r="31" spans="1:11" x14ac:dyDescent="0.25">
      <c r="A31" t="s">
        <v>92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</row>
    <row r="32" spans="1:11" x14ac:dyDescent="0.25">
      <c r="A32" t="s">
        <v>93</v>
      </c>
      <c r="B32">
        <f>0.0034*1000</f>
        <v>3.4</v>
      </c>
      <c r="C32">
        <v>0</v>
      </c>
      <c r="D32">
        <v>0</v>
      </c>
      <c r="E32">
        <v>0</v>
      </c>
      <c r="F32">
        <v>0</v>
      </c>
      <c r="G32">
        <v>0</v>
      </c>
    </row>
    <row r="33" spans="1:7" x14ac:dyDescent="0.25">
      <c r="A33" t="s">
        <v>94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</row>
    <row r="34" spans="1:7" x14ac:dyDescent="0.25">
      <c r="A34" t="s">
        <v>95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</row>
    <row r="36" spans="1:7" x14ac:dyDescent="0.25">
      <c r="A36" t="s">
        <v>35</v>
      </c>
      <c r="B36" t="s">
        <v>90</v>
      </c>
      <c r="C36" t="s">
        <v>91</v>
      </c>
      <c r="D36" t="s">
        <v>92</v>
      </c>
      <c r="E36" t="s">
        <v>93</v>
      </c>
      <c r="F36" t="s">
        <v>94</v>
      </c>
      <c r="G36" t="s">
        <v>95</v>
      </c>
    </row>
    <row r="37" spans="1:7" x14ac:dyDescent="0.25">
      <c r="A37" t="s">
        <v>90</v>
      </c>
      <c r="B37">
        <v>0</v>
      </c>
      <c r="C37" s="5">
        <v>200</v>
      </c>
      <c r="D37" s="5">
        <v>200</v>
      </c>
      <c r="E37" s="5">
        <v>353</v>
      </c>
      <c r="F37">
        <v>0</v>
      </c>
      <c r="G37">
        <v>0</v>
      </c>
    </row>
    <row r="38" spans="1:7" x14ac:dyDescent="0.25">
      <c r="A38" t="s">
        <v>91</v>
      </c>
      <c r="B38" s="5">
        <v>200</v>
      </c>
      <c r="C38">
        <v>0</v>
      </c>
      <c r="D38">
        <v>0</v>
      </c>
      <c r="E38" s="5">
        <v>250</v>
      </c>
      <c r="F38">
        <v>0</v>
      </c>
      <c r="G38">
        <v>0</v>
      </c>
    </row>
    <row r="39" spans="1:7" x14ac:dyDescent="0.25">
      <c r="A39" t="s">
        <v>92</v>
      </c>
      <c r="B39" s="5">
        <v>200</v>
      </c>
      <c r="C39">
        <v>0</v>
      </c>
      <c r="D39">
        <v>0</v>
      </c>
      <c r="E39" s="5">
        <v>250</v>
      </c>
      <c r="F39">
        <v>0</v>
      </c>
      <c r="G39">
        <v>0</v>
      </c>
    </row>
    <row r="40" spans="1:7" x14ac:dyDescent="0.25">
      <c r="A40" t="s">
        <v>93</v>
      </c>
      <c r="B40" s="5">
        <v>353</v>
      </c>
      <c r="C40" s="5">
        <v>250</v>
      </c>
      <c r="D40" s="5">
        <v>250</v>
      </c>
      <c r="E40">
        <v>0</v>
      </c>
      <c r="F40">
        <v>0</v>
      </c>
      <c r="G40">
        <v>0</v>
      </c>
    </row>
    <row r="41" spans="1:7" x14ac:dyDescent="0.25">
      <c r="A41" t="s">
        <v>94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</row>
    <row r="42" spans="1:7" x14ac:dyDescent="0.25">
      <c r="A42" t="s">
        <v>95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</row>
    <row r="44" spans="1:7" x14ac:dyDescent="0.25">
      <c r="A44" t="s">
        <v>36</v>
      </c>
      <c r="B44" t="s">
        <v>90</v>
      </c>
      <c r="C44" t="s">
        <v>91</v>
      </c>
      <c r="D44" t="s">
        <v>92</v>
      </c>
      <c r="E44" t="s">
        <v>93</v>
      </c>
      <c r="F44" t="s">
        <v>94</v>
      </c>
      <c r="G44" t="s">
        <v>95</v>
      </c>
    </row>
    <row r="45" spans="1:7" x14ac:dyDescent="0.25">
      <c r="A45" t="s">
        <v>37</v>
      </c>
      <c r="B45">
        <v>0.63</v>
      </c>
      <c r="C45">
        <v>0.63</v>
      </c>
      <c r="D45">
        <v>0.63</v>
      </c>
      <c r="E45">
        <v>0.37</v>
      </c>
      <c r="F45">
        <v>0.63</v>
      </c>
      <c r="G45">
        <v>0.63</v>
      </c>
    </row>
    <row r="46" spans="1:7" x14ac:dyDescent="0.25">
      <c r="A46" t="s">
        <v>38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</row>
    <row r="47" spans="1:7" x14ac:dyDescent="0.25">
      <c r="A47" t="s">
        <v>39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9A2F52-9080-490D-91F1-658B5B0AADC8}">
  <dimension ref="A1:L26"/>
  <sheetViews>
    <sheetView workbookViewId="0">
      <selection activeCell="D26" sqref="D26"/>
    </sheetView>
  </sheetViews>
  <sheetFormatPr defaultRowHeight="15" x14ac:dyDescent="0.25"/>
  <sheetData>
    <row r="1" spans="1:12" x14ac:dyDescent="0.25">
      <c r="A1" t="s">
        <v>0</v>
      </c>
      <c r="B1">
        <v>1</v>
      </c>
    </row>
    <row r="3" spans="1:12" x14ac:dyDescent="0.25">
      <c r="A3" t="s">
        <v>1</v>
      </c>
      <c r="B3" t="s">
        <v>84</v>
      </c>
      <c r="C3" t="s">
        <v>84</v>
      </c>
      <c r="D3" t="s">
        <v>84</v>
      </c>
      <c r="E3" t="s">
        <v>84</v>
      </c>
      <c r="F3" t="s">
        <v>84</v>
      </c>
      <c r="G3" t="s">
        <v>112</v>
      </c>
      <c r="H3" t="s">
        <v>112</v>
      </c>
      <c r="I3" t="s">
        <v>113</v>
      </c>
      <c r="J3" t="s">
        <v>113</v>
      </c>
      <c r="K3" t="s">
        <v>7</v>
      </c>
      <c r="L3" t="s">
        <v>7</v>
      </c>
    </row>
    <row r="4" spans="1:12" x14ac:dyDescent="0.25">
      <c r="A4" t="s">
        <v>8</v>
      </c>
      <c r="B4" t="s">
        <v>12</v>
      </c>
      <c r="C4" t="s">
        <v>13</v>
      </c>
      <c r="D4" t="s">
        <v>15</v>
      </c>
      <c r="E4" t="s">
        <v>16</v>
      </c>
      <c r="F4" t="s">
        <v>14</v>
      </c>
      <c r="G4" t="s">
        <v>12</v>
      </c>
      <c r="H4" t="s">
        <v>13</v>
      </c>
      <c r="I4" t="s">
        <v>18</v>
      </c>
      <c r="J4" t="s">
        <v>14</v>
      </c>
      <c r="K4" t="s">
        <v>114</v>
      </c>
      <c r="L4" t="s">
        <v>9</v>
      </c>
    </row>
    <row r="6" spans="1:12" x14ac:dyDescent="0.25">
      <c r="A6" t="s">
        <v>121</v>
      </c>
      <c r="B6">
        <v>1</v>
      </c>
      <c r="C6">
        <v>0</v>
      </c>
      <c r="D6">
        <v>0</v>
      </c>
      <c r="E6">
        <v>0</v>
      </c>
      <c r="F6">
        <v>0</v>
      </c>
      <c r="G6">
        <v>2</v>
      </c>
      <c r="H6">
        <v>0</v>
      </c>
      <c r="I6">
        <v>1</v>
      </c>
      <c r="J6">
        <v>1</v>
      </c>
      <c r="K6">
        <v>2</v>
      </c>
      <c r="L6">
        <v>0</v>
      </c>
    </row>
    <row r="7" spans="1:12" x14ac:dyDescent="0.25">
      <c r="A7" t="s">
        <v>122</v>
      </c>
      <c r="B7">
        <v>0</v>
      </c>
      <c r="C7">
        <v>1</v>
      </c>
      <c r="D7">
        <v>0</v>
      </c>
      <c r="E7">
        <v>0</v>
      </c>
      <c r="F7">
        <v>0</v>
      </c>
      <c r="G7">
        <v>0</v>
      </c>
      <c r="H7">
        <v>2</v>
      </c>
      <c r="I7">
        <v>1</v>
      </c>
      <c r="J7">
        <v>1</v>
      </c>
      <c r="K7">
        <v>2</v>
      </c>
      <c r="L7">
        <v>0</v>
      </c>
    </row>
    <row r="8" spans="1:12" x14ac:dyDescent="0.25">
      <c r="A8" t="s">
        <v>123</v>
      </c>
      <c r="B8">
        <v>0</v>
      </c>
      <c r="C8">
        <v>1</v>
      </c>
      <c r="D8">
        <v>0</v>
      </c>
      <c r="E8">
        <v>0</v>
      </c>
      <c r="F8">
        <v>0</v>
      </c>
      <c r="G8">
        <v>2</v>
      </c>
      <c r="H8">
        <v>0</v>
      </c>
      <c r="I8">
        <v>1</v>
      </c>
      <c r="J8">
        <v>1</v>
      </c>
      <c r="K8">
        <v>2</v>
      </c>
      <c r="L8">
        <v>0</v>
      </c>
    </row>
    <row r="9" spans="1:12" x14ac:dyDescent="0.25">
      <c r="A9" t="s">
        <v>124</v>
      </c>
      <c r="B9">
        <v>0</v>
      </c>
      <c r="C9">
        <v>0</v>
      </c>
      <c r="D9">
        <v>0</v>
      </c>
      <c r="E9">
        <v>0</v>
      </c>
      <c r="F9">
        <v>1</v>
      </c>
      <c r="G9">
        <v>2</v>
      </c>
      <c r="H9">
        <v>0</v>
      </c>
      <c r="I9">
        <v>0</v>
      </c>
      <c r="J9">
        <v>2</v>
      </c>
      <c r="K9">
        <v>2</v>
      </c>
      <c r="L9">
        <v>0</v>
      </c>
    </row>
    <row r="10" spans="1:12" x14ac:dyDescent="0.25">
      <c r="A10" t="s">
        <v>125</v>
      </c>
      <c r="B10">
        <v>0</v>
      </c>
      <c r="C10">
        <v>0</v>
      </c>
      <c r="D10">
        <v>0</v>
      </c>
      <c r="E10">
        <v>1</v>
      </c>
      <c r="F10">
        <v>0</v>
      </c>
      <c r="G10">
        <v>2</v>
      </c>
      <c r="H10">
        <v>0</v>
      </c>
      <c r="I10">
        <v>1</v>
      </c>
      <c r="J10">
        <v>1</v>
      </c>
      <c r="K10">
        <v>0</v>
      </c>
      <c r="L10">
        <v>2</v>
      </c>
    </row>
    <row r="11" spans="1:12" x14ac:dyDescent="0.25">
      <c r="A11" t="s">
        <v>126</v>
      </c>
      <c r="B11">
        <v>0</v>
      </c>
      <c r="C11">
        <v>0</v>
      </c>
      <c r="D11">
        <v>1</v>
      </c>
      <c r="E11">
        <v>0</v>
      </c>
      <c r="F11">
        <v>0</v>
      </c>
      <c r="G11">
        <v>2</v>
      </c>
      <c r="H11">
        <v>0</v>
      </c>
      <c r="I11">
        <v>0</v>
      </c>
      <c r="J11">
        <v>2</v>
      </c>
      <c r="K11">
        <v>2</v>
      </c>
      <c r="L11">
        <v>0</v>
      </c>
    </row>
    <row r="13" spans="1:12" x14ac:dyDescent="0.25">
      <c r="A13" t="s">
        <v>21</v>
      </c>
      <c r="B13">
        <v>1</v>
      </c>
      <c r="C13">
        <v>1</v>
      </c>
      <c r="D13">
        <v>1</v>
      </c>
      <c r="E13">
        <v>1</v>
      </c>
      <c r="F13">
        <v>1</v>
      </c>
      <c r="G13">
        <v>2</v>
      </c>
      <c r="H13">
        <v>2</v>
      </c>
      <c r="I13">
        <v>2</v>
      </c>
      <c r="J13">
        <v>2</v>
      </c>
      <c r="K13">
        <v>2</v>
      </c>
      <c r="L13">
        <v>2</v>
      </c>
    </row>
    <row r="15" spans="1:12" x14ac:dyDescent="0.25">
      <c r="A15" t="s">
        <v>22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</row>
    <row r="16" spans="1:12" x14ac:dyDescent="0.25">
      <c r="A16" t="s">
        <v>23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</row>
    <row r="17" spans="1:12" x14ac:dyDescent="0.25">
      <c r="A17" t="s">
        <v>24</v>
      </c>
      <c r="B17">
        <f>1/15</f>
        <v>6.6666666666666666E-2</v>
      </c>
      <c r="C17">
        <f t="shared" ref="C17:L17" si="0">1/15</f>
        <v>6.6666666666666666E-2</v>
      </c>
      <c r="D17">
        <f t="shared" si="0"/>
        <v>6.6666666666666666E-2</v>
      </c>
      <c r="E17">
        <f t="shared" si="0"/>
        <v>6.6666666666666666E-2</v>
      </c>
      <c r="F17">
        <f t="shared" si="0"/>
        <v>6.6666666666666666E-2</v>
      </c>
      <c r="G17">
        <f t="shared" si="0"/>
        <v>6.6666666666666666E-2</v>
      </c>
      <c r="H17">
        <f t="shared" si="0"/>
        <v>6.6666666666666666E-2</v>
      </c>
      <c r="I17">
        <f t="shared" si="0"/>
        <v>6.6666666666666666E-2</v>
      </c>
      <c r="J17">
        <f t="shared" si="0"/>
        <v>6.6666666666666666E-2</v>
      </c>
      <c r="K17">
        <f t="shared" si="0"/>
        <v>6.6666666666666666E-2</v>
      </c>
      <c r="L17">
        <f t="shared" si="0"/>
        <v>6.6666666666666666E-2</v>
      </c>
    </row>
    <row r="18" spans="1:12" x14ac:dyDescent="0.25">
      <c r="A18" t="s">
        <v>25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</row>
    <row r="20" spans="1:12" x14ac:dyDescent="0.25">
      <c r="A20" t="s">
        <v>26</v>
      </c>
      <c r="B20" t="s">
        <v>115</v>
      </c>
      <c r="C20" t="s">
        <v>116</v>
      </c>
      <c r="D20" t="s">
        <v>117</v>
      </c>
      <c r="E20" t="s">
        <v>118</v>
      </c>
      <c r="F20" t="s">
        <v>119</v>
      </c>
      <c r="G20" t="s">
        <v>120</v>
      </c>
    </row>
    <row r="21" spans="1:12" x14ac:dyDescent="0.25">
      <c r="A21" t="s">
        <v>115</v>
      </c>
      <c r="B21">
        <v>0</v>
      </c>
      <c r="C21">
        <v>12000</v>
      </c>
      <c r="D21">
        <v>4000</v>
      </c>
      <c r="E21">
        <v>10000</v>
      </c>
      <c r="F21">
        <v>30000</v>
      </c>
      <c r="G21">
        <v>8000</v>
      </c>
    </row>
    <row r="22" spans="1:12" x14ac:dyDescent="0.25">
      <c r="A22" t="s">
        <v>116</v>
      </c>
      <c r="B22">
        <v>12000</v>
      </c>
      <c r="C22">
        <v>0</v>
      </c>
      <c r="D22">
        <v>8000</v>
      </c>
      <c r="E22">
        <v>15000</v>
      </c>
      <c r="F22">
        <v>32000</v>
      </c>
      <c r="G22">
        <v>13600</v>
      </c>
    </row>
    <row r="23" spans="1:12" x14ac:dyDescent="0.25">
      <c r="A23" t="s">
        <v>117</v>
      </c>
      <c r="B23">
        <v>4000</v>
      </c>
      <c r="C23">
        <v>8000</v>
      </c>
      <c r="D23">
        <v>0</v>
      </c>
      <c r="E23">
        <v>7000</v>
      </c>
      <c r="F23">
        <v>24000</v>
      </c>
      <c r="G23">
        <v>5600</v>
      </c>
    </row>
    <row r="24" spans="1:12" x14ac:dyDescent="0.25">
      <c r="A24" t="s">
        <v>118</v>
      </c>
      <c r="B24">
        <v>10000</v>
      </c>
      <c r="C24">
        <v>15000</v>
      </c>
      <c r="D24">
        <v>7000</v>
      </c>
      <c r="E24">
        <v>0</v>
      </c>
      <c r="F24">
        <v>40000</v>
      </c>
      <c r="G24">
        <v>1000</v>
      </c>
    </row>
    <row r="25" spans="1:12" x14ac:dyDescent="0.25">
      <c r="A25" t="s">
        <v>119</v>
      </c>
      <c r="B25">
        <v>30000</v>
      </c>
      <c r="C25">
        <v>32000</v>
      </c>
      <c r="D25">
        <v>24000</v>
      </c>
      <c r="E25">
        <v>40000</v>
      </c>
      <c r="F25">
        <v>0</v>
      </c>
      <c r="G25">
        <v>40000</v>
      </c>
    </row>
    <row r="26" spans="1:12" x14ac:dyDescent="0.25">
      <c r="A26" t="s">
        <v>120</v>
      </c>
      <c r="B26">
        <v>8000</v>
      </c>
      <c r="C26">
        <v>13600</v>
      </c>
      <c r="D26">
        <v>5600</v>
      </c>
      <c r="E26">
        <v>1000</v>
      </c>
      <c r="F26">
        <v>40000</v>
      </c>
      <c r="G26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C04B4-F8B6-4270-845C-06CD900EF148}">
  <dimension ref="A1:L28"/>
  <sheetViews>
    <sheetView workbookViewId="0">
      <selection activeCell="A13" sqref="A13"/>
    </sheetView>
  </sheetViews>
  <sheetFormatPr defaultRowHeight="15" x14ac:dyDescent="0.25"/>
  <cols>
    <col min="1" max="1" width="13.85546875" bestFit="1" customWidth="1"/>
  </cols>
  <sheetData>
    <row r="1" spans="1:12" x14ac:dyDescent="0.25">
      <c r="A1" t="s">
        <v>0</v>
      </c>
      <c r="B1">
        <v>1</v>
      </c>
    </row>
    <row r="3" spans="1:12" x14ac:dyDescent="0.25">
      <c r="A3" t="s">
        <v>1</v>
      </c>
      <c r="B3" t="s">
        <v>73</v>
      </c>
      <c r="C3" t="s">
        <v>73</v>
      </c>
      <c r="D3" t="s">
        <v>73</v>
      </c>
      <c r="E3" t="s">
        <v>129</v>
      </c>
      <c r="F3" t="s">
        <v>129</v>
      </c>
      <c r="G3" t="s">
        <v>5</v>
      </c>
      <c r="H3" t="s">
        <v>5</v>
      </c>
      <c r="I3" t="s">
        <v>5</v>
      </c>
      <c r="J3" t="s">
        <v>5</v>
      </c>
      <c r="K3" t="s">
        <v>130</v>
      </c>
      <c r="L3" t="s">
        <v>130</v>
      </c>
    </row>
    <row r="4" spans="1:12" x14ac:dyDescent="0.25">
      <c r="A4" t="s">
        <v>8</v>
      </c>
      <c r="B4" t="s">
        <v>12</v>
      </c>
      <c r="C4" t="s">
        <v>13</v>
      </c>
      <c r="D4" t="s">
        <v>14</v>
      </c>
      <c r="E4" t="s">
        <v>12</v>
      </c>
      <c r="F4" t="s">
        <v>13</v>
      </c>
      <c r="G4" t="s">
        <v>12</v>
      </c>
      <c r="H4" t="s">
        <v>13</v>
      </c>
      <c r="I4" t="s">
        <v>15</v>
      </c>
      <c r="J4" t="s">
        <v>14</v>
      </c>
      <c r="K4" t="s">
        <v>18</v>
      </c>
      <c r="L4" t="s">
        <v>14</v>
      </c>
    </row>
    <row r="6" spans="1:12" x14ac:dyDescent="0.25">
      <c r="A6" t="s">
        <v>138</v>
      </c>
      <c r="B6">
        <v>1</v>
      </c>
      <c r="C6">
        <v>0</v>
      </c>
      <c r="D6">
        <v>0</v>
      </c>
      <c r="E6">
        <v>4</v>
      </c>
      <c r="F6">
        <v>0</v>
      </c>
      <c r="G6">
        <v>0</v>
      </c>
      <c r="H6">
        <v>0</v>
      </c>
      <c r="I6">
        <v>0</v>
      </c>
      <c r="J6">
        <v>1</v>
      </c>
      <c r="K6">
        <v>1</v>
      </c>
      <c r="L6">
        <v>1</v>
      </c>
    </row>
    <row r="7" spans="1:12" x14ac:dyDescent="0.25">
      <c r="A7" t="s">
        <v>139</v>
      </c>
      <c r="B7">
        <v>1</v>
      </c>
      <c r="C7">
        <v>0</v>
      </c>
      <c r="D7">
        <v>0</v>
      </c>
      <c r="E7">
        <v>4</v>
      </c>
      <c r="F7">
        <v>0</v>
      </c>
      <c r="G7">
        <v>1</v>
      </c>
      <c r="H7">
        <v>0</v>
      </c>
      <c r="I7">
        <v>0</v>
      </c>
      <c r="J7">
        <v>0</v>
      </c>
      <c r="K7">
        <v>2</v>
      </c>
      <c r="L7">
        <v>0</v>
      </c>
    </row>
    <row r="8" spans="1:12" x14ac:dyDescent="0.25">
      <c r="A8" t="s">
        <v>140</v>
      </c>
      <c r="B8">
        <v>0</v>
      </c>
      <c r="C8">
        <v>0</v>
      </c>
      <c r="D8">
        <v>1</v>
      </c>
      <c r="E8">
        <v>4</v>
      </c>
      <c r="F8">
        <v>0</v>
      </c>
      <c r="G8">
        <v>0</v>
      </c>
      <c r="H8">
        <v>0</v>
      </c>
      <c r="I8">
        <v>0</v>
      </c>
      <c r="J8">
        <v>1</v>
      </c>
      <c r="K8">
        <v>0</v>
      </c>
      <c r="L8">
        <v>2</v>
      </c>
    </row>
    <row r="9" spans="1:12" x14ac:dyDescent="0.25">
      <c r="A9" t="s">
        <v>141</v>
      </c>
      <c r="B9">
        <v>0</v>
      </c>
      <c r="C9">
        <v>1</v>
      </c>
      <c r="D9">
        <v>0</v>
      </c>
      <c r="E9">
        <v>0</v>
      </c>
      <c r="F9">
        <v>4</v>
      </c>
      <c r="G9">
        <v>0</v>
      </c>
      <c r="H9">
        <v>0</v>
      </c>
      <c r="I9">
        <v>0</v>
      </c>
      <c r="J9">
        <v>1</v>
      </c>
      <c r="K9">
        <v>1</v>
      </c>
      <c r="L9">
        <v>1</v>
      </c>
    </row>
    <row r="10" spans="1:12" x14ac:dyDescent="0.25">
      <c r="A10" t="s">
        <v>142</v>
      </c>
      <c r="B10">
        <v>1</v>
      </c>
      <c r="C10">
        <v>0</v>
      </c>
      <c r="D10">
        <v>0</v>
      </c>
      <c r="E10">
        <v>0</v>
      </c>
      <c r="F10">
        <v>4</v>
      </c>
      <c r="G10">
        <v>0</v>
      </c>
      <c r="H10">
        <v>1</v>
      </c>
      <c r="I10">
        <v>0</v>
      </c>
      <c r="J10">
        <v>0</v>
      </c>
      <c r="K10">
        <v>2</v>
      </c>
      <c r="L10">
        <v>0</v>
      </c>
    </row>
    <row r="11" spans="1:12" x14ac:dyDescent="0.25">
      <c r="A11" t="s">
        <v>143</v>
      </c>
      <c r="B11">
        <v>0</v>
      </c>
      <c r="C11">
        <v>1</v>
      </c>
      <c r="D11">
        <v>0</v>
      </c>
      <c r="E11">
        <v>4</v>
      </c>
      <c r="F11">
        <v>0</v>
      </c>
      <c r="G11">
        <v>1</v>
      </c>
      <c r="H11">
        <v>0</v>
      </c>
      <c r="I11">
        <v>0</v>
      </c>
      <c r="J11">
        <v>0</v>
      </c>
      <c r="K11">
        <v>2</v>
      </c>
      <c r="L11">
        <v>0</v>
      </c>
    </row>
    <row r="12" spans="1:12" x14ac:dyDescent="0.25">
      <c r="A12" t="s">
        <v>144</v>
      </c>
      <c r="B12">
        <v>1</v>
      </c>
      <c r="C12">
        <v>0</v>
      </c>
      <c r="D12">
        <v>0</v>
      </c>
      <c r="E12">
        <v>4</v>
      </c>
      <c r="F12">
        <v>0</v>
      </c>
      <c r="G12">
        <v>0</v>
      </c>
      <c r="H12">
        <v>0</v>
      </c>
      <c r="I12">
        <v>1</v>
      </c>
      <c r="J12">
        <v>0</v>
      </c>
      <c r="K12">
        <v>1</v>
      </c>
      <c r="L12">
        <v>1</v>
      </c>
    </row>
    <row r="14" spans="1:12" x14ac:dyDescent="0.25">
      <c r="A14" t="s">
        <v>21</v>
      </c>
      <c r="B14">
        <v>1</v>
      </c>
      <c r="C14">
        <v>1</v>
      </c>
      <c r="D14">
        <v>1</v>
      </c>
      <c r="E14">
        <v>4</v>
      </c>
      <c r="F14">
        <v>4</v>
      </c>
      <c r="G14">
        <v>1</v>
      </c>
      <c r="H14">
        <v>1</v>
      </c>
      <c r="I14">
        <v>1</v>
      </c>
      <c r="J14">
        <v>1</v>
      </c>
      <c r="K14">
        <v>2</v>
      </c>
      <c r="L14">
        <v>2</v>
      </c>
    </row>
    <row r="16" spans="1:12" x14ac:dyDescent="0.25">
      <c r="A16" t="s">
        <v>22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</row>
    <row r="17" spans="1:12" x14ac:dyDescent="0.25">
      <c r="A17" t="s">
        <v>23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</row>
    <row r="18" spans="1:12" x14ac:dyDescent="0.25">
      <c r="A18" t="s">
        <v>24</v>
      </c>
      <c r="B18">
        <f>1/15</f>
        <v>6.6666666666666666E-2</v>
      </c>
      <c r="C18">
        <f t="shared" ref="C18:L18" si="0">1/15</f>
        <v>6.6666666666666666E-2</v>
      </c>
      <c r="D18">
        <f t="shared" si="0"/>
        <v>6.6666666666666666E-2</v>
      </c>
      <c r="E18">
        <f t="shared" si="0"/>
        <v>6.6666666666666666E-2</v>
      </c>
      <c r="F18">
        <f t="shared" si="0"/>
        <v>6.6666666666666666E-2</v>
      </c>
      <c r="G18">
        <f t="shared" si="0"/>
        <v>6.6666666666666666E-2</v>
      </c>
      <c r="H18">
        <f t="shared" si="0"/>
        <v>6.6666666666666666E-2</v>
      </c>
      <c r="I18">
        <f t="shared" si="0"/>
        <v>6.6666666666666666E-2</v>
      </c>
      <c r="J18">
        <f t="shared" si="0"/>
        <v>6.6666666666666666E-2</v>
      </c>
      <c r="K18">
        <f t="shared" si="0"/>
        <v>6.6666666666666666E-2</v>
      </c>
      <c r="L18">
        <f t="shared" si="0"/>
        <v>6.6666666666666666E-2</v>
      </c>
    </row>
    <row r="19" spans="1:12" x14ac:dyDescent="0.25">
      <c r="A19" t="s">
        <v>25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</row>
    <row r="21" spans="1:12" x14ac:dyDescent="0.25">
      <c r="A21" t="s">
        <v>26</v>
      </c>
      <c r="B21" t="s">
        <v>131</v>
      </c>
      <c r="C21" t="s">
        <v>132</v>
      </c>
      <c r="D21" t="s">
        <v>133</v>
      </c>
      <c r="E21" t="s">
        <v>134</v>
      </c>
      <c r="F21" t="s">
        <v>135</v>
      </c>
      <c r="G21" t="s">
        <v>136</v>
      </c>
      <c r="H21" t="s">
        <v>137</v>
      </c>
    </row>
    <row r="22" spans="1:12" x14ac:dyDescent="0.25">
      <c r="A22" t="s">
        <v>131</v>
      </c>
      <c r="B22">
        <v>0</v>
      </c>
      <c r="C22">
        <v>17000</v>
      </c>
      <c r="D22">
        <v>17000</v>
      </c>
      <c r="E22">
        <v>20000</v>
      </c>
      <c r="F22">
        <v>30000</v>
      </c>
      <c r="G22">
        <v>21000</v>
      </c>
      <c r="H22">
        <v>2000</v>
      </c>
    </row>
    <row r="23" spans="1:12" x14ac:dyDescent="0.25">
      <c r="A23" t="s">
        <v>132</v>
      </c>
      <c r="B23">
        <v>17000</v>
      </c>
      <c r="C23">
        <v>0</v>
      </c>
      <c r="D23">
        <v>16000</v>
      </c>
      <c r="E23">
        <v>37000</v>
      </c>
      <c r="F23">
        <v>20000</v>
      </c>
      <c r="G23">
        <v>4000</v>
      </c>
      <c r="H23">
        <v>15000</v>
      </c>
    </row>
    <row r="24" spans="1:12" x14ac:dyDescent="0.25">
      <c r="A24" t="s">
        <v>133</v>
      </c>
      <c r="B24">
        <v>17000</v>
      </c>
      <c r="C24">
        <v>16000</v>
      </c>
      <c r="D24">
        <v>0</v>
      </c>
      <c r="E24">
        <v>30000</v>
      </c>
      <c r="F24">
        <v>29000</v>
      </c>
      <c r="G24">
        <v>13000</v>
      </c>
      <c r="H24">
        <v>19000</v>
      </c>
    </row>
    <row r="25" spans="1:12" x14ac:dyDescent="0.25">
      <c r="A25" t="s">
        <v>134</v>
      </c>
      <c r="B25">
        <v>20000</v>
      </c>
      <c r="C25">
        <v>37000</v>
      </c>
      <c r="D25">
        <v>30000</v>
      </c>
      <c r="E25">
        <v>0</v>
      </c>
      <c r="F25">
        <v>18000</v>
      </c>
      <c r="G25">
        <v>33000</v>
      </c>
      <c r="H25">
        <v>22000</v>
      </c>
    </row>
    <row r="26" spans="1:12" x14ac:dyDescent="0.25">
      <c r="A26" t="s">
        <v>135</v>
      </c>
      <c r="B26">
        <v>30000</v>
      </c>
      <c r="C26">
        <v>20000</v>
      </c>
      <c r="D26">
        <v>29000</v>
      </c>
      <c r="E26">
        <v>18000</v>
      </c>
      <c r="F26">
        <v>0</v>
      </c>
      <c r="G26">
        <v>24000</v>
      </c>
      <c r="H26">
        <v>28600</v>
      </c>
    </row>
    <row r="27" spans="1:12" x14ac:dyDescent="0.25">
      <c r="A27" t="s">
        <v>136</v>
      </c>
      <c r="B27">
        <v>21000</v>
      </c>
      <c r="C27">
        <v>4000</v>
      </c>
      <c r="D27">
        <v>13000</v>
      </c>
      <c r="E27">
        <v>33000</v>
      </c>
      <c r="F27">
        <v>24000</v>
      </c>
      <c r="G27">
        <v>0</v>
      </c>
      <c r="H27">
        <v>19000</v>
      </c>
    </row>
    <row r="28" spans="1:12" x14ac:dyDescent="0.25">
      <c r="A28" t="s">
        <v>137</v>
      </c>
      <c r="B28">
        <v>2000</v>
      </c>
      <c r="C28">
        <v>15000</v>
      </c>
      <c r="D28">
        <v>19000</v>
      </c>
      <c r="E28">
        <v>22000</v>
      </c>
      <c r="F28">
        <v>28600</v>
      </c>
      <c r="G28">
        <v>19000</v>
      </c>
      <c r="H28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E02EB-ADA8-400E-A64B-539138E19798}">
  <dimension ref="A1:F35"/>
  <sheetViews>
    <sheetView workbookViewId="0">
      <selection activeCell="J30" sqref="J30"/>
    </sheetView>
  </sheetViews>
  <sheetFormatPr defaultRowHeight="15" x14ac:dyDescent="0.25"/>
  <cols>
    <col min="1" max="1" width="11.140625" bestFit="1" customWidth="1"/>
  </cols>
  <sheetData>
    <row r="1" spans="1:6" x14ac:dyDescent="0.25">
      <c r="A1" t="s">
        <v>0</v>
      </c>
      <c r="B1">
        <v>1</v>
      </c>
    </row>
    <row r="3" spans="1:6" x14ac:dyDescent="0.25">
      <c r="A3" t="s">
        <v>1</v>
      </c>
      <c r="B3" t="s">
        <v>2</v>
      </c>
      <c r="C3" t="s">
        <v>2</v>
      </c>
      <c r="D3" t="s">
        <v>2</v>
      </c>
      <c r="E3" t="s">
        <v>128</v>
      </c>
      <c r="F3" t="s">
        <v>128</v>
      </c>
    </row>
    <row r="4" spans="1:6" x14ac:dyDescent="0.25">
      <c r="A4" t="s">
        <v>8</v>
      </c>
      <c r="B4" t="s">
        <v>10</v>
      </c>
      <c r="C4" t="s">
        <v>17</v>
      </c>
      <c r="D4" t="s">
        <v>11</v>
      </c>
      <c r="E4" t="s">
        <v>14</v>
      </c>
      <c r="F4" t="s">
        <v>18</v>
      </c>
    </row>
    <row r="6" spans="1:6" x14ac:dyDescent="0.25">
      <c r="A6" t="s">
        <v>127</v>
      </c>
      <c r="B6">
        <v>1</v>
      </c>
      <c r="C6">
        <v>0</v>
      </c>
      <c r="D6">
        <v>0</v>
      </c>
      <c r="E6">
        <v>1</v>
      </c>
      <c r="F6">
        <v>3</v>
      </c>
    </row>
    <row r="7" spans="1:6" x14ac:dyDescent="0.25">
      <c r="A7" t="s">
        <v>109</v>
      </c>
      <c r="B7">
        <v>0</v>
      </c>
      <c r="C7">
        <v>1</v>
      </c>
      <c r="D7">
        <v>0</v>
      </c>
      <c r="E7">
        <v>2</v>
      </c>
      <c r="F7">
        <v>2</v>
      </c>
    </row>
    <row r="8" spans="1:6" x14ac:dyDescent="0.25">
      <c r="A8" t="s">
        <v>110</v>
      </c>
      <c r="B8">
        <v>0</v>
      </c>
      <c r="C8">
        <v>0</v>
      </c>
      <c r="D8">
        <v>1</v>
      </c>
      <c r="E8">
        <v>1</v>
      </c>
      <c r="F8">
        <v>3</v>
      </c>
    </row>
    <row r="10" spans="1:6" x14ac:dyDescent="0.25">
      <c r="A10" t="s">
        <v>21</v>
      </c>
      <c r="B10">
        <v>1</v>
      </c>
      <c r="C10">
        <v>1</v>
      </c>
      <c r="D10">
        <v>1</v>
      </c>
      <c r="E10">
        <v>1</v>
      </c>
      <c r="F10">
        <v>1</v>
      </c>
    </row>
    <row r="12" spans="1:6" x14ac:dyDescent="0.25">
      <c r="A12" t="s">
        <v>22</v>
      </c>
      <c r="B12">
        <v>0</v>
      </c>
      <c r="C12">
        <v>0</v>
      </c>
      <c r="D12">
        <v>0</v>
      </c>
      <c r="E12">
        <v>0</v>
      </c>
      <c r="F12">
        <v>0</v>
      </c>
    </row>
    <row r="13" spans="1:6" x14ac:dyDescent="0.25">
      <c r="A13" t="s">
        <v>23</v>
      </c>
      <c r="B13">
        <v>1</v>
      </c>
      <c r="C13">
        <v>1</v>
      </c>
      <c r="D13">
        <v>1</v>
      </c>
      <c r="E13">
        <v>1</v>
      </c>
      <c r="F13">
        <v>1</v>
      </c>
    </row>
    <row r="14" spans="1:6" x14ac:dyDescent="0.25">
      <c r="A14" t="s">
        <v>24</v>
      </c>
      <c r="B14">
        <v>6.7000000000000004E-2</v>
      </c>
      <c r="C14">
        <v>6.7000000000000004E-2</v>
      </c>
      <c r="D14">
        <v>6.7000000000000004E-2</v>
      </c>
      <c r="E14">
        <v>6.7000000000000004E-2</v>
      </c>
      <c r="F14">
        <v>6.7000000000000004E-2</v>
      </c>
    </row>
    <row r="15" spans="1:6" x14ac:dyDescent="0.25">
      <c r="A15" t="s">
        <v>25</v>
      </c>
      <c r="B15">
        <v>0</v>
      </c>
      <c r="C15">
        <v>0</v>
      </c>
      <c r="D15">
        <v>0</v>
      </c>
      <c r="E15">
        <v>0</v>
      </c>
      <c r="F15">
        <v>0</v>
      </c>
    </row>
    <row r="17" spans="1:4" x14ac:dyDescent="0.25">
      <c r="A17" t="s">
        <v>26</v>
      </c>
      <c r="B17" t="s">
        <v>111</v>
      </c>
      <c r="C17" t="s">
        <v>106</v>
      </c>
      <c r="D17" t="s">
        <v>107</v>
      </c>
    </row>
    <row r="18" spans="1:4" x14ac:dyDescent="0.25">
      <c r="A18" t="s">
        <v>111</v>
      </c>
      <c r="B18">
        <v>0</v>
      </c>
      <c r="C18" s="5">
        <v>14600</v>
      </c>
      <c r="D18" s="5">
        <v>24100</v>
      </c>
    </row>
    <row r="19" spans="1:4" x14ac:dyDescent="0.25">
      <c r="A19" t="s">
        <v>106</v>
      </c>
      <c r="B19" s="5">
        <v>14600</v>
      </c>
      <c r="C19">
        <v>0</v>
      </c>
      <c r="D19" s="5">
        <v>48500</v>
      </c>
    </row>
    <row r="20" spans="1:4" x14ac:dyDescent="0.25">
      <c r="A20" t="s">
        <v>107</v>
      </c>
      <c r="B20" s="5">
        <v>24100</v>
      </c>
      <c r="C20" s="5">
        <v>48500</v>
      </c>
      <c r="D20">
        <v>0</v>
      </c>
    </row>
    <row r="22" spans="1:4" x14ac:dyDescent="0.25">
      <c r="A22" t="s">
        <v>34</v>
      </c>
      <c r="B22" t="s">
        <v>111</v>
      </c>
      <c r="C22" t="s">
        <v>106</v>
      </c>
      <c r="D22" t="s">
        <v>107</v>
      </c>
    </row>
    <row r="23" spans="1:4" x14ac:dyDescent="0.25">
      <c r="A23" t="s">
        <v>111</v>
      </c>
      <c r="B23">
        <v>0</v>
      </c>
      <c r="C23">
        <v>-9.35</v>
      </c>
      <c r="D23">
        <v>-9.57</v>
      </c>
    </row>
    <row r="24" spans="1:4" x14ac:dyDescent="0.25">
      <c r="A24" t="s">
        <v>106</v>
      </c>
      <c r="B24">
        <v>-9.35</v>
      </c>
      <c r="C24">
        <v>0</v>
      </c>
      <c r="D24">
        <v>0</v>
      </c>
    </row>
    <row r="25" spans="1:4" x14ac:dyDescent="0.25">
      <c r="A25" t="s">
        <v>107</v>
      </c>
      <c r="B25">
        <v>-9.57</v>
      </c>
      <c r="C25">
        <v>0</v>
      </c>
      <c r="D25">
        <v>0</v>
      </c>
    </row>
    <row r="27" spans="1:4" x14ac:dyDescent="0.25">
      <c r="A27" t="s">
        <v>35</v>
      </c>
      <c r="B27" t="s">
        <v>111</v>
      </c>
      <c r="C27" t="s">
        <v>106</v>
      </c>
      <c r="D27" t="s">
        <v>107</v>
      </c>
    </row>
    <row r="28" spans="1:4" x14ac:dyDescent="0.25">
      <c r="A28" t="s">
        <v>111</v>
      </c>
      <c r="B28">
        <v>0</v>
      </c>
      <c r="C28">
        <v>-40</v>
      </c>
      <c r="D28" s="5">
        <v>338</v>
      </c>
    </row>
    <row r="29" spans="1:4" x14ac:dyDescent="0.25">
      <c r="A29" t="s">
        <v>106</v>
      </c>
      <c r="B29">
        <v>-40</v>
      </c>
      <c r="C29">
        <v>0</v>
      </c>
      <c r="D29">
        <v>-130</v>
      </c>
    </row>
    <row r="30" spans="1:4" x14ac:dyDescent="0.25">
      <c r="A30" t="s">
        <v>107</v>
      </c>
      <c r="B30" s="5">
        <v>338</v>
      </c>
      <c r="C30">
        <v>-130</v>
      </c>
      <c r="D30">
        <v>0</v>
      </c>
    </row>
    <row r="32" spans="1:4" x14ac:dyDescent="0.25">
      <c r="A32" t="s">
        <v>36</v>
      </c>
      <c r="B32" t="s">
        <v>111</v>
      </c>
      <c r="C32" t="s">
        <v>106</v>
      </c>
      <c r="D32" t="s">
        <v>107</v>
      </c>
    </row>
    <row r="33" spans="1:4" x14ac:dyDescent="0.25">
      <c r="A33" t="s">
        <v>37</v>
      </c>
      <c r="B33">
        <v>0.64700000000000002</v>
      </c>
      <c r="C33">
        <v>0.55000000000000004</v>
      </c>
      <c r="D33">
        <v>1</v>
      </c>
    </row>
    <row r="34" spans="1:4" x14ac:dyDescent="0.25">
      <c r="A34" t="s">
        <v>38</v>
      </c>
      <c r="B34">
        <v>0</v>
      </c>
      <c r="C34">
        <v>0</v>
      </c>
      <c r="D34">
        <v>0</v>
      </c>
    </row>
    <row r="35" spans="1:4" x14ac:dyDescent="0.25">
      <c r="A35" t="s">
        <v>39</v>
      </c>
      <c r="B35">
        <v>0</v>
      </c>
      <c r="C35">
        <v>0</v>
      </c>
      <c r="D3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Amphibole</vt:lpstr>
      <vt:lpstr>Clinopyroxene</vt:lpstr>
      <vt:lpstr>Orthopyroxene</vt:lpstr>
      <vt:lpstr>Garnet</vt:lpstr>
      <vt:lpstr>Epidote</vt:lpstr>
      <vt:lpstr>Muscovite</vt:lpstr>
      <vt:lpstr>Biotite</vt:lpstr>
      <vt:lpstr>Chlorite</vt:lpstr>
      <vt:lpstr>Feldspar</vt:lpstr>
      <vt:lpstr>Feldspar(I1)</vt:lpstr>
      <vt:lpstr>Ilmenite</vt:lpstr>
      <vt:lpstr>Olivine</vt:lpstr>
      <vt:lpstr>Spinel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Vrijmoed, Johannes Christiaan</dc:creator>
  <cp:lastModifiedBy>Vrijmoed, Johannes Christiaan</cp:lastModifiedBy>
  <dcterms:created xsi:type="dcterms:W3CDTF">2023-10-13T10:36:50Z</dcterms:created>
  <dcterms:modified xsi:type="dcterms:W3CDTF">2023-10-16T14:22:14Z</dcterms:modified>
</cp:coreProperties>
</file>