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ermolab\v_23_10_09\Solutions\"/>
    </mc:Choice>
  </mc:AlternateContent>
  <xr:revisionPtr revIDLastSave="0" documentId="13_ncr:1_{402EA739-CD73-4A3B-AB47-C8468FBDD52F}" xr6:coauthVersionLast="47" xr6:coauthVersionMax="47" xr10:uidLastSave="{00000000-0000-0000-0000-000000000000}"/>
  <bookViews>
    <workbookView xWindow="12940" yWindow="2450" windowWidth="20530" windowHeight="17500" tabRatio="865" firstSheet="17" activeTab="27" xr2:uid="{5AA2B440-0145-4F56-AB97-83AB8C8EBBCD}"/>
  </bookViews>
  <sheets>
    <sheet name="Melt" sheetId="3" r:id="rId1"/>
    <sheet name="Melt(H18)" sheetId="4" r:id="rId2"/>
    <sheet name="Si-Fluid(DEW)" sheetId="33" r:id="rId3"/>
    <sheet name="Fluid(DEW)" sheetId="37" r:id="rId4"/>
    <sheet name="Antigorite" sheetId="8" r:id="rId5"/>
    <sheet name="Talc" sheetId="10" r:id="rId6"/>
    <sheet name="Feldspar(I1)" sheetId="12" r:id="rId7"/>
    <sheet name="Feldspar(C1)" sheetId="11" r:id="rId8"/>
    <sheet name="Brucite" sheetId="9" r:id="rId9"/>
    <sheet name="Olivine(example)" sheetId="38" r:id="rId10"/>
    <sheet name="Olivine" sheetId="2" r:id="rId11"/>
    <sheet name="Ilmenite" sheetId="13" r:id="rId12"/>
    <sheet name="Fluid-H2O" sheetId="48" r:id="rId13"/>
    <sheet name="Fluid-CO2-H2O" sheetId="1" r:id="rId14"/>
    <sheet name="Fluid-NaCl-H2O" sheetId="34" r:id="rId15"/>
    <sheet name="Fluid-NaCl-CO2-H2O" sheetId="35" r:id="rId16"/>
    <sheet name="Orthopyroxene" sheetId="5" r:id="rId17"/>
    <sheet name="Garnet" sheetId="6" r:id="rId18"/>
    <sheet name="Clinopyroxene" sheetId="7" r:id="rId19"/>
    <sheet name="Spinel" sheetId="14" r:id="rId20"/>
    <sheet name="Fluid(H18)" sheetId="15" r:id="rId21"/>
    <sheet name="Fluid(H18)-NaCl-CO2" sheetId="36" r:id="rId22"/>
    <sheet name="Amphibole" sheetId="16" r:id="rId23"/>
    <sheet name="Biotite" sheetId="17" r:id="rId24"/>
    <sheet name="Muscovite" sheetId="18" r:id="rId25"/>
    <sheet name="Epidote" sheetId="19" r:id="rId26"/>
    <sheet name="Cordierite" sheetId="20" r:id="rId27"/>
    <sheet name="Chlorite" sheetId="21" r:id="rId28"/>
    <sheet name="Staurolite" sheetId="22" r:id="rId29"/>
    <sheet name="Chloritoid" sheetId="23" r:id="rId30"/>
    <sheet name="Magnesite" sheetId="31" r:id="rId31"/>
    <sheet name="Dolomite" sheetId="32" r:id="rId32"/>
    <sheet name="Akimotoite" sheetId="24" r:id="rId33"/>
    <sheet name="Corundum" sheetId="25" r:id="rId34"/>
    <sheet name="Perovskite" sheetId="26" r:id="rId35"/>
    <sheet name="Ringwoodite" sheetId="27" r:id="rId36"/>
    <sheet name="Wadsleyite" sheetId="28" r:id="rId37"/>
    <sheet name="Majorite" sheetId="29" r:id="rId38"/>
    <sheet name="Periclase" sheetId="30" r:id="rId39"/>
    <sheet name="Quartz" sheetId="40" r:id="rId40"/>
    <sheet name="Rutile" sheetId="41" r:id="rId41"/>
    <sheet name="Andalusite" sheetId="42" r:id="rId42"/>
    <sheet name="Kyanite" sheetId="43" r:id="rId43"/>
    <sheet name="Sillimanite" sheetId="44" r:id="rId44"/>
    <sheet name="Lime" sheetId="45" r:id="rId45"/>
    <sheet name="Lawsonite" sheetId="46" r:id="rId46"/>
    <sheet name="Zoisite" sheetId="47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L17" i="17"/>
  <c r="K17" i="17"/>
  <c r="J17" i="17"/>
  <c r="I17" i="17"/>
  <c r="H17" i="17"/>
  <c r="G17" i="17"/>
  <c r="F17" i="17"/>
  <c r="E17" i="17"/>
  <c r="D17" i="17"/>
  <c r="C17" i="17"/>
  <c r="B17" i="17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<sst xmlns="http://schemas.openxmlformats.org/spreadsheetml/2006/main" count="1913" uniqueCount="382">
  <si>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</si>
  <si>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</si>
  <si>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</si>
  <si>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</si>
  <si>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</si>
  <si>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</si>
  <si>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</si>
  <si>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</si>
  <si>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</si>
  <si>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</si>
  <si>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</si>
  <si>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</si>
  <si>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</si>
  <si>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</si>
  <si>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</si>
  <si>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</si>
  <si>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</si>
  <si>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</si>
  <si>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</si>
  <si>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</si>
  <si>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</si>
  <si>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</si>
  <si>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</si>
  <si>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</si>
  <si>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</si>
  <si>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</si>
  <si>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</si>
  <si>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</si>
  <si>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</si>
  <si>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</si>
  <si>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</si>
  <si>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</si>
  <si>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</si>
  <si>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</si>
  <si>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</si>
  <si>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</si>
  <si>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</si>
  <si>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</si>
  <si>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</si>
  <si>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</si>
  <si>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</si>
  <si>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</si>
  <si>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</si>
  <si>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</si>
  <si>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</si>
  <si>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</si>
  <si>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</si>
  <si>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</si>
  <si>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</si>
  <si>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</si>
  <si>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</si>
  <si>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</si>
  <si>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</si>
  <si>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</si>
  <si>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</si>
  <si>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</si>
  <si>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</si>
  <si>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</si>
  <si>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</si>
  <si>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</si>
  <si>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</si>
  <si>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</si>
  <si>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</si>
  <si>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</si>
  <si>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</si>
  <si>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</si>
  <si>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</si>
  <si>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</si>
  <si>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</si>
  <si>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</si>
  <si>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</si>
  <si>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</si>
  <si>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</si>
  <si>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</si>
  <si>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</si>
  <si>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</si>
  <si>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</si>
  <si>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crdi</t>
  </si>
  <si>
    <t>cess</t>
  </si>
  <si>
    <t>cbuf</t>
  </si>
  <si>
    <t>jd</t>
  </si>
  <si>
    <t>T1</t>
  </si>
  <si>
    <t>fs2</t>
  </si>
  <si>
    <t>cats2</t>
  </si>
  <si>
    <t>cfm2</t>
  </si>
  <si>
    <t>kjd2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</si>
  <si>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</si>
  <si>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</si>
  <si>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</si>
  <si>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</si>
  <si>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</si>
  <si>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</si>
  <si>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</si>
  <si>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</si>
  <si>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</si>
  <si>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</si>
  <si>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</si>
  <si>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</si>
  <si>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</si>
  <si>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</si>
  <si>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</si>
  <si>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</si>
  <si>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</si>
  <si>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</si>
  <si>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</si>
  <si>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</si>
  <si>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</si>
  <si>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</si>
  <si>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</si>
  <si>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</si>
  <si>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</si>
  <si>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</si>
  <si>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</si>
  <si>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</si>
  <si>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</si>
  <si>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</si>
  <si>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</si>
  <si>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</si>
  <si>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</si>
  <si>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</si>
  <si>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</si>
  <si>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</si>
  <si>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</si>
  <si>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O</t>
  </si>
  <si>
    <t>M13</t>
  </si>
  <si>
    <t>M4</t>
  </si>
  <si>
    <t>tr</t>
  </si>
  <si>
    <t>cumm</t>
  </si>
  <si>
    <t>a</t>
  </si>
  <si>
    <t>b</t>
  </si>
  <si>
    <t>mrb</t>
  </si>
  <si>
    <t>kprg</t>
  </si>
  <si>
    <t>tts</t>
  </si>
  <si>
    <t>ts2</t>
  </si>
  <si>
    <t>parg2</t>
  </si>
  <si>
    <t>gl2</t>
  </si>
  <si>
    <t>grun2</t>
  </si>
  <si>
    <t>phl</t>
  </si>
  <si>
    <t>obi</t>
  </si>
  <si>
    <t>east</t>
  </si>
  <si>
    <t>tbi</t>
  </si>
  <si>
    <t>fbi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</si>
  <si>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</si>
  <si>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</si>
  <si>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</si>
  <si>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</si>
  <si>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</si>
  <si>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</si>
  <si>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</si>
  <si>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</si>
  <si>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</si>
  <si>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</si>
  <si>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</si>
  <si>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</si>
  <si>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</si>
  <si>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</si>
  <si>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</si>
  <si>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</si>
  <si>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</si>
  <si>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</si>
  <si>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</si>
  <si>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</si>
  <si>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</si>
  <si>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</si>
  <si>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</si>
  <si>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</si>
  <si>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</si>
  <si>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</si>
  <si>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</si>
  <si>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</si>
  <si>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</si>
  <si>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</si>
  <si>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</si>
  <si>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</si>
  <si>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</si>
  <si>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</si>
  <si>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</si>
  <si>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</si>
  <si>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</si>
  <si>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</si>
  <si>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</si>
  <si>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</si>
  <si>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</si>
  <si>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</si>
  <si>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</si>
  <si>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</si>
  <si>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</si>
  <si>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</si>
  <si>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</si>
  <si>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</si>
  <si>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</si>
  <si>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</si>
  <si>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</si>
  <si>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</si>
  <si>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</si>
  <si>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</si>
  <si>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</si>
  <si>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</si>
  <si>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</si>
  <si>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</si>
  <si>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</si>
  <si>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</si>
  <si>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</si>
  <si>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</si>
  <si>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</si>
  <si>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</si>
  <si>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</si>
  <si>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</si>
  <si>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</si>
  <si>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</si>
  <si>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</si>
  <si>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</si>
  <si>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</si>
  <si>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</si>
  <si>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</si>
  <si>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</si>
  <si>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</si>
  <si>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</si>
  <si>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</si>
  <si>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</si>
  <si>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</si>
  <si>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</si>
  <si>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</si>
  <si>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</si>
  <si>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</si>
  <si>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</si>
  <si>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</si>
  <si>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</si>
  <si>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</si>
  <si>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</si>
  <si>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</si>
  <si>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</si>
  <si>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</si>
  <si>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</si>
  <si>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</si>
  <si>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</si>
  <si>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</si>
  <si>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</si>
  <si>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</si>
  <si>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</si>
  <si>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</si>
  <si>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</si>
  <si>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</si>
  <si>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</si>
  <si>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</si>
  <si>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</si>
  <si>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</si>
  <si>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</si>
  <si>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</si>
  <si>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</si>
  <si>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</si>
  <si>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</si>
  <si>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</si>
  <si>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</si>
  <si>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</si>
  <si>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</si>
  <si>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</si>
  <si>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</si>
  <si>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</si>
  <si>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</si>
  <si>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</si>
  <si>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</si>
  <si>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</si>
  <si>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</si>
  <si>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</si>
  <si>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crdi,tc-ds633</t>
  </si>
  <si>
    <t>cess,tc-ds633</t>
  </si>
  <si>
    <t>cbuf,tc-ds633</t>
  </si>
  <si>
    <t>jd,tc-ds633</t>
  </si>
  <si>
    <t>cen2,tc-ds633</t>
  </si>
  <si>
    <t>cfm2,tc-ds633</t>
  </si>
  <si>
    <t>kjd2,tc-ds633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</si>
  <si>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</si>
  <si>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</si>
  <si>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</si>
  <si>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</si>
  <si>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</si>
  <si>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</si>
  <si>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</si>
  <si>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</si>
  <si>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</si>
  <si>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</si>
  <si>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</si>
  <si>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</si>
  <si>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</si>
  <si>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</si>
  <si>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</si>
  <si>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</si>
  <si>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</si>
  <si>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</si>
  <si>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</si>
  <si>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</si>
  <si>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</si>
  <si>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</si>
  <si>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</si>
  <si>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</si>
  <si>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</si>
  <si>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</si>
  <si>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mrb,tc-ds633</t>
  </si>
  <si>
    <t>kprg,tc-ds633</t>
  </si>
  <si>
    <t>tts,tc-ds633</t>
  </si>
  <si>
    <t>phl,tc-ds633</t>
  </si>
  <si>
    <t>annm,tc-ds633</t>
  </si>
  <si>
    <t>obi,tc-ds633</t>
  </si>
  <si>
    <t>east,tc-ds633</t>
  </si>
  <si>
    <t>tbi,tc-ds633</t>
  </si>
  <si>
    <t>fbi,tc-ds633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</si>
  <si>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</si>
  <si>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</si>
  <si>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</si>
  <si>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</si>
  <si>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</si>
  <si>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</si>
  <si>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</si>
  <si>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</si>
  <si>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</si>
  <si>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</si>
  <si>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</si>
  <si>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</si>
  <si>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</si>
  <si>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</si>
  <si>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</si>
  <si>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</si>
  <si>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</si>
  <si>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</si>
  <si>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</si>
  <si>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</si>
  <si>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</si>
  <si>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</si>
  <si>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</si>
  <si>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</si>
  <si>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</si>
  <si>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</si>
  <si>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</si>
  <si>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</si>
  <si>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</si>
  <si>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</si>
  <si>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</si>
  <si>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</si>
  <si>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</si>
  <si>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</si>
  <si>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</si>
  <si>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</si>
  <si>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</si>
  <si>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</si>
  <si>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</si>
  <si>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</si>
  <si>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</si>
  <si>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</si>
  <si>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</si>
  <si>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</si>
  <si>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</si>
  <si>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</si>
  <si>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</si>
  <si>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</si>
  <si>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</si>
  <si>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</si>
  <si>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</si>
  <si>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</si>
  <si>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</si>
  <si>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</si>
  <si>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</si>
  <si>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</si>
  <si>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</si>
  <si>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</si>
  <si>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</si>
  <si>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</si>
  <si>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</si>
  <si>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</si>
  <si>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</si>
  <si>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</si>
  <si>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</si>
  <si>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</si>
  <si>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</si>
  <si>
    <t>q,tc-ds633</t>
  </si>
  <si>
    <t>ru,tc-ds633</t>
  </si>
  <si>
    <t>lime,tc-ds633</t>
  </si>
  <si>
    <t>sill,tc-ds633</t>
  </si>
  <si>
    <t>ky,tc-ds633</t>
  </si>
  <si>
    <t>and,tc-ds633</t>
  </si>
  <si>
    <t>law,tc-ds633</t>
  </si>
  <si>
    <t>zo,tc-ds633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</si>
</sst>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4.5" x14ac:dyDescent="0.35"/>
  <cols>
    <col min="2" max="3" width="9" bestFit="1" customWidth="1"/>
  </cols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12</v>
      </c>
      <c r="C3" t="s">
        <v>12</v>
      </c>
    </row>
    <row r="4" spans="1:4" x14ac:dyDescent="0.35">
      <c r="A4" t="s">
        <v>1</v>
      </c>
      <c r="B4" t="s">
        <v>13</v>
      </c>
      <c r="C4" t="s">
        <v>14</v>
      </c>
    </row>
    <row r="5" spans="1:4" x14ac:dyDescent="0.35">
      <c r="D5" s="1"/>
    </row>
    <row r="6" spans="1:4" x14ac:dyDescent="0.35">
      <c r="A6" t="s">
        <v>210</v>
      </c>
      <c r="B6" s="1">
        <v>0</v>
      </c>
      <c r="C6" s="1">
        <v>2</v>
      </c>
      <c r="D6" s="1"/>
    </row>
    <row r="7" spans="1:4" x14ac:dyDescent="0.35">
      <c r="A7" t="s">
        <v>211</v>
      </c>
      <c r="B7" s="1">
        <v>2</v>
      </c>
      <c r="C7" s="1">
        <v>0</v>
      </c>
      <c r="D7" s="1"/>
    </row>
    <row r="9" spans="1:4" x14ac:dyDescent="0.35">
      <c r="A9" t="s">
        <v>209</v>
      </c>
      <c r="B9">
        <v>1</v>
      </c>
      <c r="C9">
        <v>1</v>
      </c>
    </row>
    <row r="11" spans="1:4" x14ac:dyDescent="0.35">
      <c r="A11" t="s">
        <v>205</v>
      </c>
      <c r="B11">
        <v>0</v>
      </c>
      <c r="C11">
        <v>0</v>
      </c>
    </row>
    <row r="12" spans="1:4" x14ac:dyDescent="0.35">
      <c r="A12" t="s">
        <v>206</v>
      </c>
      <c r="B12">
        <v>1</v>
      </c>
      <c r="C12">
        <v>1</v>
      </c>
    </row>
    <row r="13" spans="1:4" x14ac:dyDescent="0.35">
      <c r="A13" t="s">
        <v>207</v>
      </c>
      <c r="B13">
        <v>0.01</v>
      </c>
      <c r="C13">
        <v>0.01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15</v>
      </c>
      <c r="C16" t="s">
        <v>16</v>
      </c>
    </row>
    <row r="17" spans="1:3" x14ac:dyDescent="0.35">
      <c r="A17" t="s">
        <v>15</v>
      </c>
      <c r="B17" s="1">
        <v>0</v>
      </c>
      <c r="C17" s="1">
        <v>-18400</v>
      </c>
    </row>
    <row r="18" spans="1:3" x14ac:dyDescent="0.3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4.5" x14ac:dyDescent="0.35"/>
  <sheetData>
    <row r="1" spans="1:5" x14ac:dyDescent="0.35">
      <c r="A1" t="s">
        <v>203</v>
      </c>
      <c r="B1">
        <v>1</v>
      </c>
    </row>
    <row r="3" spans="1:5" x14ac:dyDescent="0.35">
      <c r="A3" t="s">
        <v>204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3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35">
      <c r="A6" t="s">
        <v>248</v>
      </c>
      <c r="B6" s="1">
        <v>1</v>
      </c>
      <c r="C6" s="1">
        <v>0</v>
      </c>
      <c r="D6" s="1">
        <v>1</v>
      </c>
      <c r="E6" s="1">
        <v>0</v>
      </c>
    </row>
    <row r="7" spans="1:5" x14ac:dyDescent="0.35">
      <c r="A7" t="s">
        <v>247</v>
      </c>
      <c r="B7" s="1">
        <v>0</v>
      </c>
      <c r="C7" s="1">
        <v>1</v>
      </c>
      <c r="D7" s="1">
        <v>0</v>
      </c>
      <c r="E7" s="1">
        <v>1</v>
      </c>
    </row>
    <row r="8" spans="1:5" x14ac:dyDescent="0.35">
      <c r="A8" t="s">
        <v>249</v>
      </c>
      <c r="B8" s="1">
        <v>1</v>
      </c>
      <c r="C8" s="1">
        <v>0</v>
      </c>
      <c r="D8" s="1">
        <v>0</v>
      </c>
      <c r="E8" s="1">
        <v>1</v>
      </c>
    </row>
    <row r="10" spans="1:5" x14ac:dyDescent="0.35">
      <c r="A10" t="s">
        <v>209</v>
      </c>
      <c r="B10">
        <v>1</v>
      </c>
      <c r="C10">
        <v>1</v>
      </c>
      <c r="D10">
        <v>1</v>
      </c>
      <c r="E10">
        <v>1</v>
      </c>
    </row>
    <row r="12" spans="1:5" x14ac:dyDescent="0.3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207</v>
      </c>
      <c r="B14">
        <v>0.01</v>
      </c>
      <c r="C14">
        <v>0.01</v>
      </c>
      <c r="D14">
        <v>0.01</v>
      </c>
      <c r="E14">
        <v>0.01</v>
      </c>
    </row>
    <row r="15" spans="1:5" x14ac:dyDescent="0.35">
      <c r="A15" t="s">
        <v>208</v>
      </c>
      <c r="B15">
        <v>0</v>
      </c>
      <c r="C15">
        <v>0</v>
      </c>
      <c r="D15">
        <v>0</v>
      </c>
      <c r="E15">
        <v>0</v>
      </c>
    </row>
    <row r="17" spans="1:4" x14ac:dyDescent="0.35">
      <c r="A17" t="s">
        <v>5</v>
      </c>
      <c r="B17" t="s">
        <v>15</v>
      </c>
      <c r="C17" t="s">
        <v>16</v>
      </c>
      <c r="D17" t="s">
        <v>20</v>
      </c>
    </row>
    <row r="21" spans="1:4" x14ac:dyDescent="0.35">
      <c r="A21" t="s">
        <v>16</v>
      </c>
      <c r="B21">
        <v>0</v>
      </c>
      <c r="C21" s="2">
        <v>9000</v>
      </c>
      <c r="D21" s="2">
        <v>4500</v>
      </c>
    </row>
    <row r="22" spans="1:4" x14ac:dyDescent="0.35">
      <c r="A22" t="s">
        <v>15</v>
      </c>
      <c r="B22" s="2">
        <v>9000</v>
      </c>
      <c r="C22" s="1">
        <v>0</v>
      </c>
      <c r="D22" s="2">
        <v>4500</v>
      </c>
    </row>
    <row r="23" spans="1:4" x14ac:dyDescent="0.3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workbookViewId="0">
      <selection activeCell="B16" sqref="B16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3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35">
      <c r="A6" t="s">
        <v>246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35">
      <c r="A7" t="s">
        <v>247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35">
      <c r="A8" t="s">
        <v>248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35">
      <c r="A9" t="s">
        <v>249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35">
      <c r="A11" t="s">
        <v>209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3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207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3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3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3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3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3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4.5" x14ac:dyDescent="0.35"/>
  <cols>
    <col min="1" max="1" width="13.453125" bestFit="1" customWidth="1"/>
  </cols>
  <sheetData>
    <row r="1" spans="1:7" x14ac:dyDescent="0.35">
      <c r="A1" t="s">
        <v>203</v>
      </c>
      <c r="B1">
        <v>1</v>
      </c>
    </row>
    <row r="3" spans="1:7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  <c r="G3" t="s">
        <v>95</v>
      </c>
    </row>
    <row r="4" spans="1:7" x14ac:dyDescent="0.3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35">
      <c r="A6" t="s">
        <v>250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35">
      <c r="A7" t="s">
        <v>251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35">
      <c r="A8" t="s">
        <v>252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35">
      <c r="A17" t="s">
        <v>5</v>
      </c>
      <c r="B17" t="s">
        <v>96</v>
      </c>
      <c r="C17" t="s">
        <v>97</v>
      </c>
      <c r="D17" t="s">
        <v>98</v>
      </c>
    </row>
    <row r="18" spans="1:4" x14ac:dyDescent="0.35">
      <c r="A18" t="s">
        <v>96</v>
      </c>
      <c r="B18">
        <v>0</v>
      </c>
      <c r="C18" s="2">
        <v>15600</v>
      </c>
      <c r="D18" s="2">
        <v>26600</v>
      </c>
    </row>
    <row r="19" spans="1:4" x14ac:dyDescent="0.35">
      <c r="A19" t="s">
        <v>97</v>
      </c>
      <c r="B19" s="2">
        <v>15600</v>
      </c>
      <c r="C19">
        <v>0</v>
      </c>
      <c r="D19" s="2">
        <v>11000</v>
      </c>
    </row>
    <row r="20" spans="1:4" x14ac:dyDescent="0.35">
      <c r="A20" t="s">
        <v>98</v>
      </c>
      <c r="B20" s="2">
        <v>26600</v>
      </c>
      <c r="C20" s="2">
        <v>11000</v>
      </c>
      <c r="D20">
        <v>0</v>
      </c>
    </row>
    <row r="22" spans="1:4" x14ac:dyDescent="0.35">
      <c r="D22" s="2"/>
    </row>
    <row r="24" spans="1:4" x14ac:dyDescent="0.35">
      <c r="B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341-EE36-4FAC-B18C-398EE0AB5C1E}">
  <dimension ref="A1:B13"/>
  <sheetViews>
    <sheetView workbookViewId="0">
      <selection activeCell="A7" sqref="A7"/>
    </sheetView>
  </sheetViews>
  <sheetFormatPr defaultRowHeight="14.5" x14ac:dyDescent="0.35"/>
  <cols>
    <col min="1" max="1" width="15.1796875" customWidth="1"/>
  </cols>
  <sheetData>
    <row r="1" spans="1:2" x14ac:dyDescent="0.35">
      <c r="A1" t="s">
        <v>253</v>
      </c>
      <c r="B1">
        <v>1</v>
      </c>
    </row>
    <row r="3" spans="1:2" x14ac:dyDescent="0.35">
      <c r="A3" t="s">
        <v>204</v>
      </c>
      <c r="B3" t="s">
        <v>0</v>
      </c>
    </row>
    <row r="4" spans="1:2" x14ac:dyDescent="0.35">
      <c r="A4" t="s">
        <v>1</v>
      </c>
      <c r="B4" t="s">
        <v>3</v>
      </c>
    </row>
    <row r="6" spans="1:2" x14ac:dyDescent="0.35">
      <c r="A6" t="s">
        <v>255</v>
      </c>
      <c r="B6">
        <v>0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4.5" x14ac:dyDescent="0.35"/>
  <cols>
    <col min="1" max="1" width="15.1796875" customWidth="1"/>
  </cols>
  <sheetData>
    <row r="1" spans="1:3" x14ac:dyDescent="0.35">
      <c r="A1" t="s">
        <v>253</v>
      </c>
      <c r="B1">
        <v>3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2</v>
      </c>
      <c r="C4" t="s">
        <v>3</v>
      </c>
    </row>
    <row r="6" spans="1:3" x14ac:dyDescent="0.35">
      <c r="A6" t="s">
        <v>254</v>
      </c>
      <c r="B6">
        <v>1</v>
      </c>
      <c r="C6">
        <v>0</v>
      </c>
    </row>
    <row r="7" spans="1:3" x14ac:dyDescent="0.35">
      <c r="A7" t="s">
        <v>255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2</v>
      </c>
      <c r="C16" t="s">
        <v>3</v>
      </c>
    </row>
    <row r="17" spans="1:3" x14ac:dyDescent="0.35">
      <c r="A17" t="s">
        <v>4</v>
      </c>
      <c r="B17">
        <v>0</v>
      </c>
      <c r="C17">
        <v>0</v>
      </c>
    </row>
    <row r="18" spans="1:3" x14ac:dyDescent="0.35">
      <c r="A18" t="s">
        <v>3</v>
      </c>
      <c r="B18">
        <v>0</v>
      </c>
      <c r="C18">
        <v>0</v>
      </c>
    </row>
    <row r="20" spans="1:3" x14ac:dyDescent="0.35">
      <c r="A20" t="s">
        <v>6</v>
      </c>
      <c r="B20" t="s">
        <v>2</v>
      </c>
      <c r="C20" t="s">
        <v>3</v>
      </c>
    </row>
    <row r="21" spans="1:3" x14ac:dyDescent="0.35">
      <c r="A21" t="s">
        <v>4</v>
      </c>
      <c r="B21">
        <v>0</v>
      </c>
      <c r="C21">
        <v>0</v>
      </c>
    </row>
    <row r="22" spans="1:3" x14ac:dyDescent="0.35">
      <c r="A22" t="s">
        <v>3</v>
      </c>
      <c r="B22">
        <v>0</v>
      </c>
      <c r="C22">
        <v>0</v>
      </c>
    </row>
    <row r="24" spans="1:3" x14ac:dyDescent="0.35">
      <c r="A24" t="s">
        <v>7</v>
      </c>
      <c r="B24" t="s">
        <v>2</v>
      </c>
      <c r="C24" t="s">
        <v>3</v>
      </c>
    </row>
    <row r="25" spans="1:3" x14ac:dyDescent="0.35">
      <c r="A25" t="s">
        <v>4</v>
      </c>
      <c r="B25">
        <v>0</v>
      </c>
      <c r="C25">
        <v>0</v>
      </c>
    </row>
    <row r="26" spans="1:3" x14ac:dyDescent="0.35">
      <c r="A26" t="s">
        <v>3</v>
      </c>
      <c r="B26">
        <v>0</v>
      </c>
      <c r="C26">
        <v>0</v>
      </c>
    </row>
    <row r="28" spans="1:3" x14ac:dyDescent="0.35">
      <c r="A28" t="s">
        <v>8</v>
      </c>
      <c r="B28" t="s">
        <v>2</v>
      </c>
      <c r="C28" t="s">
        <v>3</v>
      </c>
    </row>
    <row r="29" spans="1:3" x14ac:dyDescent="0.35">
      <c r="A29" t="s">
        <v>9</v>
      </c>
      <c r="B29">
        <v>1</v>
      </c>
      <c r="C29">
        <v>1</v>
      </c>
    </row>
    <row r="30" spans="1:3" x14ac:dyDescent="0.35">
      <c r="A30" t="s">
        <v>10</v>
      </c>
      <c r="B30">
        <v>0</v>
      </c>
      <c r="C30">
        <v>0</v>
      </c>
    </row>
    <row r="31" spans="1:3" x14ac:dyDescent="0.3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4.5" x14ac:dyDescent="0.35"/>
  <sheetData>
    <row r="1" spans="1:3" x14ac:dyDescent="0.35">
      <c r="A1" t="s">
        <v>253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361</v>
      </c>
      <c r="C4" t="s">
        <v>3</v>
      </c>
    </row>
    <row r="6" spans="1:3" x14ac:dyDescent="0.35">
      <c r="A6" t="s">
        <v>362</v>
      </c>
      <c r="B6">
        <v>1</v>
      </c>
      <c r="C6">
        <v>0</v>
      </c>
    </row>
    <row r="7" spans="1:3" x14ac:dyDescent="0.35">
      <c r="A7" t="s">
        <v>255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f>1/15</f>
        <v>6.6666666666666666E-2</v>
      </c>
      <c r="C13">
        <f>1/15</f>
        <v>6.6666666666666666E-2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2</v>
      </c>
      <c r="C16" t="s">
        <v>3</v>
      </c>
    </row>
    <row r="17" spans="1:3" x14ac:dyDescent="0.35">
      <c r="A17" t="s">
        <v>4</v>
      </c>
      <c r="B17">
        <v>0</v>
      </c>
      <c r="C17">
        <v>0</v>
      </c>
    </row>
    <row r="18" spans="1:3" x14ac:dyDescent="0.35">
      <c r="A18" t="s">
        <v>3</v>
      </c>
      <c r="B18">
        <v>0</v>
      </c>
      <c r="C18">
        <v>0</v>
      </c>
    </row>
    <row r="20" spans="1:3" x14ac:dyDescent="0.35">
      <c r="A20" t="s">
        <v>6</v>
      </c>
      <c r="B20" t="s">
        <v>2</v>
      </c>
      <c r="C20" t="s">
        <v>3</v>
      </c>
    </row>
    <row r="21" spans="1:3" x14ac:dyDescent="0.35">
      <c r="A21" t="s">
        <v>4</v>
      </c>
      <c r="B21">
        <v>0</v>
      </c>
      <c r="C21">
        <v>0</v>
      </c>
    </row>
    <row r="22" spans="1:3" x14ac:dyDescent="0.35">
      <c r="A22" t="s">
        <v>3</v>
      </c>
      <c r="B22">
        <v>0</v>
      </c>
      <c r="C22">
        <v>0</v>
      </c>
    </row>
    <row r="24" spans="1:3" x14ac:dyDescent="0.35">
      <c r="A24" t="s">
        <v>7</v>
      </c>
      <c r="B24" t="s">
        <v>2</v>
      </c>
      <c r="C24" t="s">
        <v>3</v>
      </c>
    </row>
    <row r="25" spans="1:3" x14ac:dyDescent="0.35">
      <c r="A25" t="s">
        <v>4</v>
      </c>
      <c r="B25">
        <v>0</v>
      </c>
      <c r="C25">
        <v>0</v>
      </c>
    </row>
    <row r="26" spans="1:3" x14ac:dyDescent="0.35">
      <c r="A26" t="s">
        <v>3</v>
      </c>
      <c r="B26">
        <v>0</v>
      </c>
      <c r="C26">
        <v>0</v>
      </c>
    </row>
    <row r="28" spans="1:3" x14ac:dyDescent="0.35">
      <c r="A28" t="s">
        <v>8</v>
      </c>
      <c r="B28" t="s">
        <v>2</v>
      </c>
      <c r="C28" t="s">
        <v>3</v>
      </c>
    </row>
    <row r="29" spans="1:3" x14ac:dyDescent="0.35">
      <c r="A29" t="s">
        <v>9</v>
      </c>
      <c r="B29">
        <v>1</v>
      </c>
      <c r="C29">
        <v>1</v>
      </c>
    </row>
    <row r="30" spans="1:3" x14ac:dyDescent="0.35">
      <c r="A30" t="s">
        <v>10</v>
      </c>
      <c r="B30">
        <v>0</v>
      </c>
      <c r="C30">
        <v>0</v>
      </c>
    </row>
    <row r="31" spans="1:3" x14ac:dyDescent="0.3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4.5" x14ac:dyDescent="0.35"/>
  <sheetData>
    <row r="1" spans="1:4" x14ac:dyDescent="0.35">
      <c r="A1" t="s">
        <v>253</v>
      </c>
      <c r="B1">
        <v>1</v>
      </c>
    </row>
    <row r="3" spans="1:4" x14ac:dyDescent="0.35">
      <c r="A3" t="s">
        <v>204</v>
      </c>
      <c r="B3" t="s">
        <v>0</v>
      </c>
      <c r="C3" t="s">
        <v>0</v>
      </c>
      <c r="D3" t="s">
        <v>0</v>
      </c>
    </row>
    <row r="4" spans="1:4" x14ac:dyDescent="0.35">
      <c r="A4" t="s">
        <v>1</v>
      </c>
      <c r="B4" t="s">
        <v>361</v>
      </c>
      <c r="C4" t="s">
        <v>4</v>
      </c>
      <c r="D4" t="s">
        <v>3</v>
      </c>
    </row>
    <row r="6" spans="1:4" x14ac:dyDescent="0.35">
      <c r="A6" t="s">
        <v>362</v>
      </c>
      <c r="B6">
        <v>1</v>
      </c>
      <c r="C6">
        <v>0</v>
      </c>
      <c r="D6">
        <v>0</v>
      </c>
    </row>
    <row r="7" spans="1:4" x14ac:dyDescent="0.35">
      <c r="A7" t="s">
        <v>254</v>
      </c>
      <c r="B7">
        <v>0</v>
      </c>
      <c r="C7">
        <v>1</v>
      </c>
      <c r="D7">
        <v>0</v>
      </c>
    </row>
    <row r="8" spans="1:4" x14ac:dyDescent="0.35">
      <c r="A8" t="s">
        <v>255</v>
      </c>
      <c r="B8">
        <v>0</v>
      </c>
      <c r="C8">
        <v>0</v>
      </c>
      <c r="D8">
        <v>1</v>
      </c>
    </row>
    <row r="10" spans="1:4" x14ac:dyDescent="0.35">
      <c r="A10" t="s">
        <v>209</v>
      </c>
      <c r="B10">
        <v>1</v>
      </c>
      <c r="C10">
        <v>1</v>
      </c>
      <c r="D10">
        <v>1</v>
      </c>
    </row>
    <row r="12" spans="1:4" x14ac:dyDescent="0.35">
      <c r="A12" t="s">
        <v>205</v>
      </c>
      <c r="B12">
        <v>0</v>
      </c>
      <c r="C12">
        <v>0</v>
      </c>
      <c r="D12">
        <v>0</v>
      </c>
    </row>
    <row r="13" spans="1:4" x14ac:dyDescent="0.35">
      <c r="A13" t="s">
        <v>206</v>
      </c>
      <c r="B13">
        <v>1</v>
      </c>
      <c r="C13">
        <v>1</v>
      </c>
      <c r="D13">
        <v>1</v>
      </c>
    </row>
    <row r="14" spans="1:4" x14ac:dyDescent="0.35">
      <c r="A14" t="s">
        <v>207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35">
      <c r="A15" t="s">
        <v>208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topLeftCell="A16" workbookViewId="0">
      <selection activeCell="J20" sqref="J20"/>
    </sheetView>
  </sheetViews>
  <sheetFormatPr defaultRowHeight="14.5" x14ac:dyDescent="0.35"/>
  <sheetData>
    <row r="1" spans="1:13" x14ac:dyDescent="0.35">
      <c r="A1" t="s">
        <v>203</v>
      </c>
      <c r="B1">
        <v>1</v>
      </c>
    </row>
    <row r="3" spans="1:13" x14ac:dyDescent="0.3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3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3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3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35">
      <c r="A8" t="s">
        <v>214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35">
      <c r="A9" t="s">
        <v>215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35">
      <c r="A10" t="s">
        <v>216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35">
      <c r="A11" t="s">
        <v>217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35">
      <c r="A12" t="s">
        <v>218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35">
      <c r="A13" t="s">
        <v>219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35">
      <c r="A14" t="s">
        <v>220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35">
      <c r="A16" t="s">
        <v>209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1">
        <v>0.5</v>
      </c>
      <c r="M16" s="1">
        <v>0.5</v>
      </c>
    </row>
    <row r="18" spans="1:13" x14ac:dyDescent="0.35">
      <c r="A18" t="s">
        <v>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206</v>
      </c>
      <c r="B19">
        <v>1</v>
      </c>
      <c r="C19">
        <v>1</v>
      </c>
      <c r="D19">
        <v>1</v>
      </c>
      <c r="E19">
        <v>1</v>
      </c>
      <c r="F19">
        <v>1</v>
      </c>
      <c r="G19">
        <v>0.1</v>
      </c>
      <c r="H19">
        <v>1</v>
      </c>
      <c r="I19">
        <v>1</v>
      </c>
      <c r="J19">
        <v>0.1</v>
      </c>
      <c r="K19">
        <v>0.1</v>
      </c>
      <c r="L19">
        <v>1</v>
      </c>
      <c r="M19">
        <v>1</v>
      </c>
    </row>
    <row r="20" spans="1:13" x14ac:dyDescent="0.35">
      <c r="A20" t="s">
        <v>207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35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3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3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3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3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3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3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3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3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3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3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3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3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3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35">
      <c r="A46" t="s">
        <v>9</v>
      </c>
      <c r="B46">
        <v>1</v>
      </c>
      <c r="C46">
        <v>1</v>
      </c>
      <c r="D46">
        <v>1</v>
      </c>
      <c r="E46">
        <v>1.2</v>
      </c>
      <c r="F46">
        <v>1</v>
      </c>
      <c r="G46">
        <v>1</v>
      </c>
      <c r="H46">
        <v>1</v>
      </c>
      <c r="I46">
        <v>1</v>
      </c>
      <c r="J46">
        <v>1.2</v>
      </c>
    </row>
    <row r="47" spans="1:10" x14ac:dyDescent="0.35">
      <c r="A47" t="s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4.5" x14ac:dyDescent="0.35"/>
  <cols>
    <col min="1" max="1" width="12" bestFit="1" customWidth="1"/>
  </cols>
  <sheetData>
    <row r="1" spans="1:9" x14ac:dyDescent="0.35">
      <c r="A1" t="s">
        <v>203</v>
      </c>
      <c r="B1">
        <v>1</v>
      </c>
    </row>
    <row r="3" spans="1:9" x14ac:dyDescent="0.35">
      <c r="A3" t="s">
        <v>204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3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35">
      <c r="A6" s="3" t="s">
        <v>256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35">
      <c r="A7" t="s">
        <v>257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35">
      <c r="A8" t="s">
        <v>258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35">
      <c r="A9" t="s">
        <v>259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35">
      <c r="A10" t="s">
        <v>260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261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35">
      <c r="A13" t="s">
        <v>209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3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5">
      <c r="A17" t="s">
        <v>207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3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35">
      <c r="A20" t="s">
        <v>5</v>
      </c>
      <c r="B20" s="3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35">
      <c r="A21" s="3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3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3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3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3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3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35">
      <c r="A28" t="s">
        <v>6</v>
      </c>
      <c r="B28" s="3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35">
      <c r="A29" s="3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3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3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3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3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3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7</v>
      </c>
      <c r="B36" s="3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35">
      <c r="A37" s="3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3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3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3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3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3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8</v>
      </c>
      <c r="B44" s="3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3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3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111"/>
  <sheetViews>
    <sheetView workbookViewId="0">
      <selection activeCell="G20" sqref="G20"/>
    </sheetView>
  </sheetViews>
  <sheetFormatPr defaultRowHeight="14.5" x14ac:dyDescent="0.35"/>
  <cols>
    <col min="2" max="14" width="8.54296875" customWidth="1"/>
  </cols>
  <sheetData>
    <row r="1" spans="1:14" x14ac:dyDescent="0.35">
      <c r="A1" t="s">
        <v>203</v>
      </c>
      <c r="B1">
        <v>1</v>
      </c>
    </row>
    <row r="3" spans="1:14" x14ac:dyDescent="0.3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81</v>
      </c>
      <c r="N3" t="s">
        <v>81</v>
      </c>
    </row>
    <row r="4" spans="1:14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89</v>
      </c>
      <c r="M4" t="s">
        <v>59</v>
      </c>
      <c r="N4" t="s">
        <v>55</v>
      </c>
    </row>
    <row r="6" spans="1:14" x14ac:dyDescent="0.35">
      <c r="A6" t="s">
        <v>262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2</v>
      </c>
      <c r="N6" s="1">
        <v>0</v>
      </c>
    </row>
    <row r="7" spans="1:14" x14ac:dyDescent="0.35">
      <c r="A7" t="s">
        <v>263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2</v>
      </c>
      <c r="N7" s="1">
        <v>0</v>
      </c>
    </row>
    <row r="8" spans="1:14" x14ac:dyDescent="0.35">
      <c r="A8" t="s">
        <v>264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</row>
    <row r="9" spans="1:14" x14ac:dyDescent="0.35">
      <c r="A9" t="s">
        <v>265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1</v>
      </c>
    </row>
    <row r="10" spans="1:14" x14ac:dyDescent="0.35">
      <c r="A10" t="s">
        <v>266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</row>
    <row r="11" spans="1:14" x14ac:dyDescent="0.35">
      <c r="A11" t="s">
        <v>267</v>
      </c>
      <c r="B11" s="1">
        <v>0.5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</row>
    <row r="12" spans="1:14" x14ac:dyDescent="0.35">
      <c r="A12" t="s">
        <v>268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2</v>
      </c>
      <c r="N12" s="1">
        <v>0</v>
      </c>
    </row>
    <row r="13" spans="1:14" x14ac:dyDescent="0.35">
      <c r="A13" t="s">
        <v>269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</row>
    <row r="14" spans="1:14" x14ac:dyDescent="0.35">
      <c r="A14" t="s">
        <v>270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</row>
    <row r="15" spans="1:14" x14ac:dyDescent="0.35">
      <c r="A15" t="s">
        <v>271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0</v>
      </c>
    </row>
    <row r="16" spans="1:14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35">
      <c r="A17" t="s">
        <v>209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1">
        <v>0.5</v>
      </c>
      <c r="N17" s="1">
        <v>0.5</v>
      </c>
    </row>
    <row r="19" spans="1:16" x14ac:dyDescent="0.35">
      <c r="A19" t="s">
        <v>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6" x14ac:dyDescent="0.35">
      <c r="A20" t="s">
        <v>206</v>
      </c>
      <c r="B20">
        <v>1</v>
      </c>
      <c r="C20">
        <v>1</v>
      </c>
      <c r="D20">
        <v>1</v>
      </c>
      <c r="E20">
        <v>1</v>
      </c>
      <c r="F20">
        <v>1</v>
      </c>
      <c r="G20">
        <v>0.2</v>
      </c>
      <c r="H20">
        <v>1</v>
      </c>
      <c r="I20">
        <v>1</v>
      </c>
      <c r="J20">
        <v>1</v>
      </c>
      <c r="K20">
        <v>1</v>
      </c>
      <c r="L20">
        <v>0.1</v>
      </c>
      <c r="M20">
        <v>1</v>
      </c>
      <c r="N20">
        <v>1</v>
      </c>
    </row>
    <row r="21" spans="1:16" x14ac:dyDescent="0.35">
      <c r="A21" t="s">
        <v>207</v>
      </c>
      <c r="B21">
        <f>1/3</f>
        <v>0.33333333333333331</v>
      </c>
      <c r="C21">
        <f t="shared" ref="C21:N21" si="0">1/3</f>
        <v>0.33333333333333331</v>
      </c>
      <c r="D21">
        <f t="shared" si="0"/>
        <v>0.33333333333333331</v>
      </c>
      <c r="E21">
        <f t="shared" si="0"/>
        <v>0.33333333333333331</v>
      </c>
      <c r="F21">
        <f t="shared" si="0"/>
        <v>0.33333333333333331</v>
      </c>
      <c r="G21">
        <f t="shared" si="0"/>
        <v>0.33333333333333331</v>
      </c>
      <c r="H21">
        <f t="shared" si="0"/>
        <v>0.33333333333333331</v>
      </c>
      <c r="I21">
        <f t="shared" si="0"/>
        <v>0.33333333333333331</v>
      </c>
      <c r="J21">
        <f t="shared" si="0"/>
        <v>0.33333333333333331</v>
      </c>
      <c r="K21">
        <f t="shared" si="0"/>
        <v>0.33333333333333331</v>
      </c>
      <c r="L21">
        <f t="shared" si="0"/>
        <v>0.33333333333333331</v>
      </c>
      <c r="M21">
        <f t="shared" si="0"/>
        <v>0.33333333333333331</v>
      </c>
      <c r="N21">
        <f t="shared" si="0"/>
        <v>0.33333333333333331</v>
      </c>
    </row>
    <row r="22" spans="1:16" x14ac:dyDescent="0.35">
      <c r="A22" t="s">
        <v>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4" spans="1:16" x14ac:dyDescent="0.35">
      <c r="A24" t="s">
        <v>5</v>
      </c>
      <c r="B24" t="s">
        <v>76</v>
      </c>
      <c r="C24" t="s">
        <v>82</v>
      </c>
      <c r="D24" t="s">
        <v>83</v>
      </c>
      <c r="E24" t="s">
        <v>77</v>
      </c>
      <c r="F24" t="s">
        <v>78</v>
      </c>
      <c r="G24" t="s">
        <v>79</v>
      </c>
      <c r="H24" t="s">
        <v>80</v>
      </c>
      <c r="I24" t="s">
        <v>86</v>
      </c>
      <c r="J24" t="s">
        <v>84</v>
      </c>
      <c r="K24" t="s">
        <v>85</v>
      </c>
    </row>
    <row r="25" spans="1:16" x14ac:dyDescent="0.35">
      <c r="A25" t="s">
        <v>76</v>
      </c>
      <c r="B25">
        <v>0</v>
      </c>
      <c r="C25">
        <v>25800</v>
      </c>
      <c r="D25">
        <v>13000</v>
      </c>
      <c r="E25">
        <v>8000</v>
      </c>
      <c r="F25">
        <v>8000</v>
      </c>
      <c r="G25">
        <v>0</v>
      </c>
      <c r="H25">
        <v>26000</v>
      </c>
      <c r="I25">
        <v>29800</v>
      </c>
      <c r="J25">
        <v>20600</v>
      </c>
      <c r="K25">
        <v>26000</v>
      </c>
    </row>
    <row r="26" spans="1:16" x14ac:dyDescent="0.35">
      <c r="A26" t="s">
        <v>82</v>
      </c>
      <c r="B26">
        <v>25800</v>
      </c>
      <c r="C26">
        <v>0</v>
      </c>
      <c r="D26" s="1">
        <v>25000</v>
      </c>
      <c r="E26" s="1">
        <v>38300</v>
      </c>
      <c r="F26" s="1">
        <v>43300</v>
      </c>
      <c r="G26" s="1">
        <v>0</v>
      </c>
      <c r="H26" s="1">
        <v>24000</v>
      </c>
      <c r="I26" s="1">
        <v>2300</v>
      </c>
      <c r="J26" s="1">
        <v>3500</v>
      </c>
      <c r="K26" s="1">
        <v>24000</v>
      </c>
    </row>
    <row r="27" spans="1:16" x14ac:dyDescent="0.35">
      <c r="A27" t="s">
        <v>83</v>
      </c>
      <c r="B27">
        <v>13000</v>
      </c>
      <c r="C27">
        <v>25000</v>
      </c>
      <c r="D27" s="1">
        <v>0</v>
      </c>
      <c r="E27" s="1">
        <v>2000</v>
      </c>
      <c r="F27" s="1">
        <v>2000</v>
      </c>
      <c r="G27" s="1">
        <v>0</v>
      </c>
      <c r="H27" s="1">
        <v>6000</v>
      </c>
      <c r="I27" s="1">
        <v>45200</v>
      </c>
      <c r="J27" s="1">
        <v>27000</v>
      </c>
      <c r="K27" s="1">
        <v>6000</v>
      </c>
    </row>
    <row r="28" spans="1:16" x14ac:dyDescent="0.35">
      <c r="A28" t="s">
        <v>77</v>
      </c>
      <c r="B28">
        <v>8000</v>
      </c>
      <c r="C28">
        <v>38300</v>
      </c>
      <c r="D28" s="1">
        <v>2000</v>
      </c>
      <c r="E28" s="1">
        <v>0</v>
      </c>
      <c r="F28" s="1">
        <v>2000</v>
      </c>
      <c r="G28" s="1">
        <v>0</v>
      </c>
      <c r="H28" s="1">
        <v>3000</v>
      </c>
      <c r="I28" s="1">
        <v>52300</v>
      </c>
      <c r="J28" s="1">
        <v>40300</v>
      </c>
      <c r="K28" s="1">
        <v>3000</v>
      </c>
    </row>
    <row r="29" spans="1:16" x14ac:dyDescent="0.35">
      <c r="A29" t="s">
        <v>78</v>
      </c>
      <c r="B29">
        <v>8000</v>
      </c>
      <c r="C29">
        <v>43300</v>
      </c>
      <c r="D29" s="1">
        <v>2000</v>
      </c>
      <c r="E29" s="1">
        <v>2000</v>
      </c>
      <c r="F29" s="1">
        <v>0</v>
      </c>
      <c r="G29" s="1">
        <v>0</v>
      </c>
      <c r="H29" s="1">
        <v>3000</v>
      </c>
      <c r="I29" s="1">
        <v>57300</v>
      </c>
      <c r="J29" s="1">
        <v>45300</v>
      </c>
      <c r="K29" s="1">
        <v>3000</v>
      </c>
    </row>
    <row r="30" spans="1:16" x14ac:dyDescent="0.3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O30" s="1"/>
      <c r="P30" s="1"/>
    </row>
    <row r="31" spans="1:16" x14ac:dyDescent="0.35">
      <c r="A31" t="s">
        <v>80</v>
      </c>
      <c r="B31">
        <v>26000</v>
      </c>
      <c r="C31">
        <v>24000</v>
      </c>
      <c r="D31" s="1">
        <v>6000</v>
      </c>
      <c r="E31" s="1">
        <v>3000</v>
      </c>
      <c r="F31" s="1">
        <v>3000</v>
      </c>
      <c r="G31" s="1">
        <v>0</v>
      </c>
      <c r="H31" s="1">
        <v>0</v>
      </c>
      <c r="I31" s="1">
        <v>40000</v>
      </c>
      <c r="J31" s="1">
        <v>40000</v>
      </c>
      <c r="K31" s="1">
        <v>10000</v>
      </c>
      <c r="O31" s="1"/>
      <c r="P31" s="1"/>
    </row>
    <row r="32" spans="1:16" x14ac:dyDescent="0.35">
      <c r="A32" t="s">
        <v>86</v>
      </c>
      <c r="B32">
        <v>29800</v>
      </c>
      <c r="C32">
        <v>2300</v>
      </c>
      <c r="D32" s="1">
        <v>45200</v>
      </c>
      <c r="E32" s="1">
        <v>52300</v>
      </c>
      <c r="F32" s="1">
        <v>57300</v>
      </c>
      <c r="G32" s="1">
        <v>0</v>
      </c>
      <c r="H32" s="1">
        <v>40000</v>
      </c>
      <c r="I32" s="1">
        <v>0</v>
      </c>
      <c r="J32" s="1">
        <v>4000</v>
      </c>
      <c r="K32" s="1">
        <v>40000</v>
      </c>
      <c r="L32" s="1"/>
      <c r="M32" s="1"/>
      <c r="N32" s="1"/>
      <c r="O32" s="1"/>
      <c r="P32" s="1"/>
    </row>
    <row r="33" spans="1:16" x14ac:dyDescent="0.35">
      <c r="A33" t="s">
        <v>84</v>
      </c>
      <c r="B33">
        <v>20600</v>
      </c>
      <c r="C33">
        <v>3500</v>
      </c>
      <c r="D33" s="1">
        <v>27000</v>
      </c>
      <c r="E33" s="1">
        <v>40300</v>
      </c>
      <c r="F33" s="1">
        <v>45300</v>
      </c>
      <c r="G33" s="1">
        <v>0</v>
      </c>
      <c r="H33" s="1">
        <v>40000</v>
      </c>
      <c r="I33" s="1">
        <v>4000</v>
      </c>
      <c r="J33" s="1">
        <v>0</v>
      </c>
      <c r="K33" s="1">
        <v>40000</v>
      </c>
      <c r="L33" s="1"/>
      <c r="M33" s="1"/>
      <c r="N33" s="1"/>
      <c r="O33" s="1"/>
      <c r="P33" s="1"/>
    </row>
    <row r="34" spans="1:16" x14ac:dyDescent="0.35">
      <c r="A34" t="s">
        <v>85</v>
      </c>
      <c r="B34">
        <v>26000</v>
      </c>
      <c r="C34">
        <v>24000</v>
      </c>
      <c r="D34" s="1">
        <v>6000</v>
      </c>
      <c r="E34" s="1">
        <v>3000</v>
      </c>
      <c r="F34" s="1">
        <v>3000</v>
      </c>
      <c r="G34" s="1">
        <v>0</v>
      </c>
      <c r="H34" s="1">
        <v>10000</v>
      </c>
      <c r="I34" s="1">
        <v>40000</v>
      </c>
      <c r="J34" s="1">
        <v>40000</v>
      </c>
      <c r="K34" s="1">
        <v>0</v>
      </c>
      <c r="L34" s="1"/>
      <c r="M34" s="1"/>
      <c r="N34" s="1"/>
      <c r="O34" s="1"/>
      <c r="P34" s="1"/>
    </row>
    <row r="35" spans="1:16" x14ac:dyDescent="0.35">
      <c r="L35" s="1"/>
      <c r="M35" s="1"/>
      <c r="N35" s="1"/>
      <c r="O35" s="1"/>
      <c r="P35" s="1"/>
    </row>
    <row r="36" spans="1:16" x14ac:dyDescent="0.35">
      <c r="A36" t="s">
        <v>6</v>
      </c>
      <c r="B36" t="s">
        <v>76</v>
      </c>
      <c r="C36" t="s">
        <v>82</v>
      </c>
      <c r="D36" t="s">
        <v>83</v>
      </c>
      <c r="E36" t="s">
        <v>77</v>
      </c>
      <c r="F36" t="s">
        <v>78</v>
      </c>
      <c r="G36" t="s">
        <v>79</v>
      </c>
      <c r="H36" t="s">
        <v>80</v>
      </c>
      <c r="I36" t="s">
        <v>86</v>
      </c>
      <c r="J36" t="s">
        <v>84</v>
      </c>
      <c r="K36" t="s">
        <v>85</v>
      </c>
      <c r="L36" s="1"/>
      <c r="M36" s="1"/>
      <c r="N36" s="1"/>
      <c r="O36" s="1"/>
      <c r="P36" s="1"/>
    </row>
    <row r="37" spans="1:16" x14ac:dyDescent="0.3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/>
      <c r="M37" s="1"/>
      <c r="N37" s="1"/>
      <c r="O37" s="1"/>
      <c r="P37" s="1"/>
    </row>
    <row r="38" spans="1:16" x14ac:dyDescent="0.35">
      <c r="A38" t="s">
        <v>82</v>
      </c>
      <c r="B38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"/>
      <c r="N38" s="1"/>
      <c r="O38" s="1"/>
      <c r="P38" s="1"/>
    </row>
    <row r="39" spans="1:16" x14ac:dyDescent="0.35">
      <c r="A39" t="s">
        <v>83</v>
      </c>
      <c r="B39">
        <v>0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</row>
    <row r="40" spans="1:16" x14ac:dyDescent="0.3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M40" s="1"/>
      <c r="N40" s="1"/>
    </row>
    <row r="41" spans="1:16" x14ac:dyDescent="0.35">
      <c r="A41" t="s">
        <v>78</v>
      </c>
      <c r="B4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</row>
    <row r="42" spans="1:16" x14ac:dyDescent="0.35">
      <c r="A42" t="s">
        <v>79</v>
      </c>
      <c r="B42">
        <v>0</v>
      </c>
      <c r="C4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6" x14ac:dyDescent="0.35">
      <c r="A43" t="s">
        <v>80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6" x14ac:dyDescent="0.35">
      <c r="A44" t="s">
        <v>86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6" x14ac:dyDescent="0.35">
      <c r="A45" t="s">
        <v>84</v>
      </c>
      <c r="B45">
        <v>0</v>
      </c>
      <c r="C45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6" x14ac:dyDescent="0.35">
      <c r="A46" t="s">
        <v>85</v>
      </c>
      <c r="B46">
        <v>0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6" x14ac:dyDescent="0.35">
      <c r="D47" s="1"/>
      <c r="E47" s="1"/>
      <c r="F47" s="1"/>
      <c r="G47" s="1"/>
      <c r="H47" s="1"/>
      <c r="I47" s="1"/>
      <c r="J47" s="1"/>
      <c r="K47" s="1"/>
    </row>
    <row r="48" spans="1:16" x14ac:dyDescent="0.35">
      <c r="A48" t="s">
        <v>7</v>
      </c>
      <c r="B48" t="s">
        <v>76</v>
      </c>
      <c r="C48" t="s">
        <v>82</v>
      </c>
      <c r="D48" t="s">
        <v>83</v>
      </c>
      <c r="E48" t="s">
        <v>77</v>
      </c>
      <c r="F48" t="s">
        <v>78</v>
      </c>
      <c r="G48" t="s">
        <v>79</v>
      </c>
      <c r="H48" t="s">
        <v>80</v>
      </c>
      <c r="I48" t="s">
        <v>86</v>
      </c>
      <c r="J48" t="s">
        <v>84</v>
      </c>
      <c r="K48" t="s">
        <v>85</v>
      </c>
    </row>
    <row r="49" spans="1:11" x14ac:dyDescent="0.35">
      <c r="A49" t="s">
        <v>76</v>
      </c>
      <c r="B49">
        <v>0</v>
      </c>
      <c r="C49">
        <v>-30</v>
      </c>
      <c r="D49">
        <v>-60</v>
      </c>
      <c r="E49">
        <v>0</v>
      </c>
      <c r="F49">
        <v>0</v>
      </c>
      <c r="G49">
        <v>0</v>
      </c>
      <c r="H49">
        <v>0</v>
      </c>
      <c r="I49">
        <v>-30</v>
      </c>
      <c r="J49">
        <v>-30</v>
      </c>
      <c r="K49">
        <v>0</v>
      </c>
    </row>
    <row r="50" spans="1:11" x14ac:dyDescent="0.35">
      <c r="A50" t="s">
        <v>82</v>
      </c>
      <c r="B50">
        <v>-30</v>
      </c>
      <c r="C50">
        <v>0</v>
      </c>
      <c r="D50" s="1">
        <v>-100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35">
      <c r="A51" t="s">
        <v>83</v>
      </c>
      <c r="B51">
        <v>-60</v>
      </c>
      <c r="C51">
        <v>-100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-350</v>
      </c>
      <c r="J51" s="1">
        <v>-100</v>
      </c>
      <c r="K51" s="1">
        <v>0</v>
      </c>
    </row>
    <row r="52" spans="1:11" x14ac:dyDescent="0.35">
      <c r="A52" t="s">
        <v>77</v>
      </c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5">
      <c r="A53" t="s">
        <v>78</v>
      </c>
      <c r="B53">
        <v>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5">
      <c r="A54" t="s">
        <v>79</v>
      </c>
      <c r="B54">
        <v>0</v>
      </c>
      <c r="C54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5">
      <c r="A55" t="s">
        <v>80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5">
      <c r="A56" t="s">
        <v>86</v>
      </c>
      <c r="B56">
        <v>-30</v>
      </c>
      <c r="C56">
        <v>0</v>
      </c>
      <c r="D56" s="1">
        <v>-350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5">
      <c r="A57" t="s">
        <v>84</v>
      </c>
      <c r="B57">
        <v>-30</v>
      </c>
      <c r="C57">
        <v>0</v>
      </c>
      <c r="D57" s="1">
        <v>-100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35">
      <c r="A58" t="s">
        <v>85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60" spans="1:11" x14ac:dyDescent="0.35">
      <c r="A60" t="s">
        <v>8</v>
      </c>
      <c r="B60" t="s">
        <v>76</v>
      </c>
      <c r="C60" t="s">
        <v>82</v>
      </c>
      <c r="D60" t="s">
        <v>83</v>
      </c>
      <c r="E60" t="s">
        <v>77</v>
      </c>
      <c r="F60" t="s">
        <v>78</v>
      </c>
      <c r="G60" t="s">
        <v>79</v>
      </c>
      <c r="H60" t="s">
        <v>80</v>
      </c>
      <c r="I60" t="s">
        <v>86</v>
      </c>
      <c r="J60" t="s">
        <v>84</v>
      </c>
      <c r="K60" t="s">
        <v>85</v>
      </c>
    </row>
    <row r="61" spans="1:11" x14ac:dyDescent="0.35">
      <c r="A61" t="s">
        <v>9</v>
      </c>
      <c r="B61" s="1">
        <v>1.2</v>
      </c>
      <c r="C61" s="1">
        <v>1</v>
      </c>
      <c r="D61" s="1">
        <v>1.9</v>
      </c>
      <c r="E61" s="1">
        <v>1.9</v>
      </c>
      <c r="F61" s="1">
        <v>1.9</v>
      </c>
      <c r="G61" s="1">
        <v>1.9</v>
      </c>
      <c r="H61" s="1">
        <v>1.2</v>
      </c>
      <c r="I61" s="1">
        <v>1</v>
      </c>
      <c r="J61" s="1">
        <v>1</v>
      </c>
      <c r="K61" s="1">
        <v>1.2</v>
      </c>
    </row>
    <row r="62" spans="1:11" x14ac:dyDescent="0.35">
      <c r="A62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35">
      <c r="A63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98" spans="1:1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workbookViewId="0">
      <selection activeCell="A23" sqref="A23"/>
    </sheetView>
  </sheetViews>
  <sheetFormatPr defaultRowHeight="14.5" x14ac:dyDescent="0.35"/>
  <cols>
    <col min="1" max="1" width="13.453125" bestFit="1" customWidth="1"/>
  </cols>
  <sheetData>
    <row r="1" spans="1:19" x14ac:dyDescent="0.35">
      <c r="A1" t="s">
        <v>203</v>
      </c>
      <c r="B1">
        <v>4</v>
      </c>
    </row>
    <row r="3" spans="1:19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3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35">
      <c r="A6" t="s">
        <v>221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35">
      <c r="A7" t="s">
        <v>222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35">
      <c r="A8" t="s">
        <v>223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35">
      <c r="A9" t="s">
        <v>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3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35">
      <c r="A11" t="s">
        <v>226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35">
      <c r="A12" t="s">
        <v>227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35">
      <c r="A13" t="s">
        <v>228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35">
      <c r="A14" t="s">
        <v>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35">
      <c r="A15" t="s">
        <v>230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35">
      <c r="A16" t="s">
        <v>231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35">
      <c r="A17" t="s">
        <v>232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35">
      <c r="A19" t="s">
        <v>209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35">
      <c r="A21" t="s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206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35">
      <c r="A23" t="s">
        <v>207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35">
      <c r="A24" t="s">
        <v>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3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3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3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3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3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3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3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3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3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3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3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3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3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3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3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3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3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3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3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3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3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3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3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3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3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3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3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3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3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3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3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0" sqref="B20"/>
    </sheetView>
  </sheetViews>
  <sheetFormatPr defaultRowHeight="14.5" x14ac:dyDescent="0.35"/>
  <cols>
    <col min="2" max="5" width="9" bestFit="1" customWidth="1"/>
    <col min="6" max="7" width="8.81640625" bestFit="1" customWidth="1"/>
    <col min="8" max="8" width="9" bestFit="1" customWidth="1"/>
    <col min="9" max="9" width="8.81640625" bestFit="1" customWidth="1"/>
  </cols>
  <sheetData>
    <row r="1" spans="1:11" x14ac:dyDescent="0.35">
      <c r="A1" t="s">
        <v>203</v>
      </c>
      <c r="B1">
        <v>1</v>
      </c>
    </row>
    <row r="3" spans="1:11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35">
      <c r="A6" t="s">
        <v>272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35">
      <c r="A7" t="s">
        <v>273</v>
      </c>
      <c r="B7" s="4">
        <v>0</v>
      </c>
      <c r="C7" s="4">
        <v>0</v>
      </c>
      <c r="D7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x14ac:dyDescent="0.35">
      <c r="A8" t="s">
        <v>274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35">
      <c r="A9" t="s">
        <v>275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35">
      <c r="A10" t="s">
        <v>276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35">
      <c r="A11" t="s">
        <v>277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35">
      <c r="A12" t="s">
        <v>278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35">
      <c r="A13" t="s">
        <v>279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35">
      <c r="A15" t="s">
        <v>209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3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t="s">
        <v>207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3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35">
      <c r="A22" t="s">
        <v>5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  <c r="H22" t="s">
        <v>105</v>
      </c>
      <c r="I22" t="s">
        <v>106</v>
      </c>
    </row>
    <row r="23" spans="1:11" x14ac:dyDescent="0.35">
      <c r="A23" t="s">
        <v>99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35">
      <c r="A24" t="s">
        <v>100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35">
      <c r="A25" t="s">
        <v>101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35">
      <c r="A26" t="s">
        <v>102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35">
      <c r="A27" t="s">
        <v>103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35">
      <c r="A28" t="s">
        <v>104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35">
      <c r="A29" t="s">
        <v>105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35">
      <c r="A30" t="s">
        <v>106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4.5" x14ac:dyDescent="0.35"/>
  <sheetData>
    <row r="1" spans="1:13" x14ac:dyDescent="0.35">
      <c r="A1" t="s">
        <v>203</v>
      </c>
      <c r="B1">
        <v>1</v>
      </c>
    </row>
    <row r="3" spans="1:13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3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110</v>
      </c>
      <c r="M4" t="s">
        <v>109</v>
      </c>
    </row>
    <row r="6" spans="1:13" x14ac:dyDescent="0.3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3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3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3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3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3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3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3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3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3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3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35">
      <c r="A18" t="s">
        <v>209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3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t="s">
        <v>207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35">
      <c r="A23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35">
      <c r="A25" t="s">
        <v>5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3</v>
      </c>
    </row>
    <row r="26" spans="1:13" x14ac:dyDescent="0.3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3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3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35">
      <c r="A29" t="s">
        <v>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35">
      <c r="A30" t="s">
        <v>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3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35">
      <c r="A32" t="s">
        <v>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35">
      <c r="A33" t="s">
        <v>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3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35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3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35">
      <c r="A38" t="s">
        <v>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 t="s">
        <v>3</v>
      </c>
    </row>
    <row r="39" spans="1:12" x14ac:dyDescent="0.35">
      <c r="A39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35">
      <c r="A51" t="s">
        <v>7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118</v>
      </c>
      <c r="J51" t="s">
        <v>119</v>
      </c>
      <c r="K51" t="s">
        <v>120</v>
      </c>
      <c r="L51" t="s">
        <v>3</v>
      </c>
    </row>
    <row r="52" spans="1:12" x14ac:dyDescent="0.3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3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3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3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3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3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3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3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3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3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3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4.5" x14ac:dyDescent="0.35"/>
  <cols>
    <col min="1" max="1" width="13.453125" bestFit="1" customWidth="1"/>
  </cols>
  <sheetData>
    <row r="1" spans="1:15" x14ac:dyDescent="0.35">
      <c r="A1" t="s">
        <v>203</v>
      </c>
      <c r="B1">
        <v>1</v>
      </c>
    </row>
    <row r="3" spans="1:15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3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361</v>
      </c>
      <c r="M4" t="s">
        <v>4</v>
      </c>
      <c r="N4" t="s">
        <v>110</v>
      </c>
      <c r="O4" t="s">
        <v>109</v>
      </c>
    </row>
    <row r="6" spans="1:15" x14ac:dyDescent="0.3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3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3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3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3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3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3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3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3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3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35">
      <c r="A17" t="s">
        <v>254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35">
      <c r="A18" t="s">
        <v>255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35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35">
      <c r="A22" t="s">
        <v>205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t="s">
        <v>206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t="s">
        <v>207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35">
      <c r="A25" t="s">
        <v>208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35">
      <c r="A27" t="s">
        <v>5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120</v>
      </c>
      <c r="L27" t="s">
        <v>361</v>
      </c>
      <c r="M27" t="s">
        <v>4</v>
      </c>
      <c r="N27" t="s">
        <v>3</v>
      </c>
    </row>
    <row r="28" spans="1:15" x14ac:dyDescent="0.3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3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3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3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3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3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3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3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3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3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35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35">
      <c r="A42" t="s">
        <v>6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 t="s">
        <v>119</v>
      </c>
      <c r="K42" t="s">
        <v>120</v>
      </c>
      <c r="L42" t="s">
        <v>363</v>
      </c>
      <c r="M42" t="s">
        <v>4</v>
      </c>
      <c r="N42" t="s">
        <v>3</v>
      </c>
    </row>
    <row r="43" spans="1:14" x14ac:dyDescent="0.3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35">
      <c r="A57" t="s">
        <v>7</v>
      </c>
      <c r="B57" t="s">
        <v>111</v>
      </c>
      <c r="C57" t="s">
        <v>112</v>
      </c>
      <c r="D57" t="s">
        <v>113</v>
      </c>
      <c r="E57" t="s">
        <v>114</v>
      </c>
      <c r="F57" t="s">
        <v>115</v>
      </c>
      <c r="G57" t="s">
        <v>116</v>
      </c>
      <c r="H57" t="s">
        <v>117</v>
      </c>
      <c r="I57" t="s">
        <v>118</v>
      </c>
      <c r="J57" t="s">
        <v>119</v>
      </c>
      <c r="K57" t="s">
        <v>120</v>
      </c>
      <c r="L57" t="s">
        <v>363</v>
      </c>
      <c r="M57" t="s">
        <v>4</v>
      </c>
      <c r="N57" t="s">
        <v>3</v>
      </c>
    </row>
    <row r="58" spans="1:14" x14ac:dyDescent="0.3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35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3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3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3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3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3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35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3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3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35">
      <c r="A68" t="s">
        <v>363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S67"/>
  <sheetViews>
    <sheetView workbookViewId="0">
      <selection activeCell="X45" sqref="X45"/>
    </sheetView>
  </sheetViews>
  <sheetFormatPr defaultRowHeight="14.5" x14ac:dyDescent="0.35"/>
  <sheetData>
    <row r="1" spans="1:19" x14ac:dyDescent="0.35">
      <c r="A1" t="s">
        <v>203</v>
      </c>
      <c r="B1">
        <v>1</v>
      </c>
    </row>
    <row r="3" spans="1:19" x14ac:dyDescent="0.35">
      <c r="A3" t="s">
        <v>204</v>
      </c>
      <c r="B3" t="s">
        <v>88</v>
      </c>
      <c r="C3" t="s">
        <v>88</v>
      </c>
      <c r="D3" t="s">
        <v>88</v>
      </c>
      <c r="E3" t="s">
        <v>124</v>
      </c>
      <c r="F3" t="s">
        <v>124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125</v>
      </c>
      <c r="M3" t="s">
        <v>125</v>
      </c>
      <c r="N3" t="s">
        <v>125</v>
      </c>
      <c r="O3" t="s">
        <v>125</v>
      </c>
      <c r="P3" t="s">
        <v>81</v>
      </c>
      <c r="Q3" t="s">
        <v>81</v>
      </c>
      <c r="R3" t="s">
        <v>53</v>
      </c>
      <c r="S3" t="s">
        <v>53</v>
      </c>
    </row>
    <row r="4" spans="1:19" x14ac:dyDescent="0.35">
      <c r="A4" t="s">
        <v>1</v>
      </c>
      <c r="B4" t="s">
        <v>121</v>
      </c>
      <c r="C4" t="s">
        <v>58</v>
      </c>
      <c r="D4" t="s">
        <v>89</v>
      </c>
      <c r="E4" t="s">
        <v>13</v>
      </c>
      <c r="F4" t="s">
        <v>14</v>
      </c>
      <c r="G4" t="s">
        <v>13</v>
      </c>
      <c r="H4" t="s">
        <v>14</v>
      </c>
      <c r="I4" t="s">
        <v>55</v>
      </c>
      <c r="J4" t="s">
        <v>75</v>
      </c>
      <c r="K4" t="s">
        <v>57</v>
      </c>
      <c r="L4" t="s">
        <v>18</v>
      </c>
      <c r="M4" t="s">
        <v>13</v>
      </c>
      <c r="N4" t="s">
        <v>14</v>
      </c>
      <c r="O4" t="s">
        <v>58</v>
      </c>
      <c r="P4" t="s">
        <v>59</v>
      </c>
      <c r="Q4" t="s">
        <v>55</v>
      </c>
      <c r="R4" t="s">
        <v>122</v>
      </c>
      <c r="S4" t="s">
        <v>123</v>
      </c>
    </row>
    <row r="6" spans="1:19" x14ac:dyDescent="0.35">
      <c r="A6" t="s">
        <v>290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35">
      <c r="A7" t="s">
        <v>291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35">
      <c r="A8" t="s">
        <v>292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35">
      <c r="A9" t="s">
        <v>293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35">
      <c r="A10" t="s">
        <v>294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35">
      <c r="A11" t="s">
        <v>295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35">
      <c r="A12" t="s">
        <v>296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35">
      <c r="A13" t="s">
        <v>297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35">
      <c r="A14" t="s">
        <v>298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35">
      <c r="A15" t="s">
        <v>299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35">
      <c r="A16" t="s">
        <v>300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35">
      <c r="A18" t="s">
        <v>209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3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35">
      <c r="A22" t="s">
        <v>207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35">
      <c r="A23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35">
      <c r="A25" t="s">
        <v>5</v>
      </c>
      <c r="B25" t="s">
        <v>126</v>
      </c>
      <c r="C25" t="s">
        <v>133</v>
      </c>
      <c r="D25" t="s">
        <v>134</v>
      </c>
      <c r="E25" t="s">
        <v>135</v>
      </c>
      <c r="F25" t="s">
        <v>127</v>
      </c>
      <c r="G25" t="s">
        <v>136</v>
      </c>
      <c r="H25" t="s">
        <v>128</v>
      </c>
      <c r="I25" t="s">
        <v>129</v>
      </c>
      <c r="J25" t="s">
        <v>130</v>
      </c>
      <c r="K25" t="s">
        <v>131</v>
      </c>
      <c r="L25" t="s">
        <v>132</v>
      </c>
    </row>
    <row r="26" spans="1:19" x14ac:dyDescent="0.35">
      <c r="A26" t="s">
        <v>126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35">
      <c r="A27" t="s">
        <v>133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35">
      <c r="A28" t="s">
        <v>134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35">
      <c r="A29" t="s">
        <v>135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35">
      <c r="A30" t="s">
        <v>127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35">
      <c r="A31" t="s">
        <v>136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35">
      <c r="A32" t="s">
        <v>128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35">
      <c r="A33" t="s">
        <v>129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35">
      <c r="A34" t="s">
        <v>130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35">
      <c r="A35" t="s">
        <v>131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35">
      <c r="A36" t="s">
        <v>132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35">
      <c r="A38" t="s">
        <v>6</v>
      </c>
      <c r="B38" t="s">
        <v>126</v>
      </c>
      <c r="C38" t="s">
        <v>133</v>
      </c>
      <c r="D38" t="s">
        <v>134</v>
      </c>
      <c r="E38" t="s">
        <v>135</v>
      </c>
      <c r="F38" t="s">
        <v>127</v>
      </c>
      <c r="G38" t="s">
        <v>136</v>
      </c>
      <c r="H38" t="s">
        <v>128</v>
      </c>
      <c r="I38" t="s">
        <v>129</v>
      </c>
      <c r="J38" t="s">
        <v>130</v>
      </c>
      <c r="K38" t="s">
        <v>131</v>
      </c>
      <c r="L38" t="s">
        <v>132</v>
      </c>
    </row>
    <row r="39" spans="1:12" x14ac:dyDescent="0.35">
      <c r="A39" t="s">
        <v>126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133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t="s">
        <v>128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35">
      <c r="A51" t="s">
        <v>7</v>
      </c>
      <c r="B51" t="s">
        <v>126</v>
      </c>
      <c r="C51" t="s">
        <v>133</v>
      </c>
      <c r="D51" t="s">
        <v>134</v>
      </c>
      <c r="E51" t="s">
        <v>135</v>
      </c>
      <c r="F51" t="s">
        <v>127</v>
      </c>
      <c r="G51" t="s">
        <v>136</v>
      </c>
      <c r="H51" t="s">
        <v>128</v>
      </c>
      <c r="I51" t="s">
        <v>129</v>
      </c>
      <c r="J51" t="s">
        <v>130</v>
      </c>
      <c r="K51" t="s">
        <v>131</v>
      </c>
      <c r="L51" t="s">
        <v>132</v>
      </c>
    </row>
    <row r="52" spans="1:12" x14ac:dyDescent="0.3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4" spans="1:12" x14ac:dyDescent="0.35">
      <c r="A64" t="s">
        <v>8</v>
      </c>
      <c r="B64" t="s">
        <v>126</v>
      </c>
      <c r="C64" t="s">
        <v>133</v>
      </c>
      <c r="D64" t="s">
        <v>134</v>
      </c>
      <c r="E64" t="s">
        <v>135</v>
      </c>
      <c r="F64" t="s">
        <v>127</v>
      </c>
      <c r="G64" t="s">
        <v>136</v>
      </c>
      <c r="H64" t="s">
        <v>128</v>
      </c>
      <c r="I64" t="s">
        <v>129</v>
      </c>
      <c r="J64" t="s">
        <v>130</v>
      </c>
      <c r="K64" t="s">
        <v>131</v>
      </c>
      <c r="L64" t="s">
        <v>132</v>
      </c>
    </row>
    <row r="65" spans="1:12" x14ac:dyDescent="0.35">
      <c r="A65" t="s">
        <v>9</v>
      </c>
      <c r="B65">
        <v>1</v>
      </c>
      <c r="C65">
        <v>1.5</v>
      </c>
      <c r="D65">
        <v>1.7</v>
      </c>
      <c r="E65">
        <v>0.8</v>
      </c>
      <c r="F65">
        <v>1</v>
      </c>
      <c r="G65">
        <v>1</v>
      </c>
      <c r="H65">
        <v>1</v>
      </c>
      <c r="I65">
        <v>1</v>
      </c>
      <c r="J65">
        <v>0.8</v>
      </c>
      <c r="K65">
        <v>1.7</v>
      </c>
      <c r="L65">
        <v>1.5</v>
      </c>
    </row>
    <row r="66" spans="1:12" x14ac:dyDescent="0.35">
      <c r="A66" t="s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L26"/>
  <sheetViews>
    <sheetView workbookViewId="0">
      <selection activeCell="B18" sqref="B18"/>
    </sheetView>
  </sheetViews>
  <sheetFormatPr defaultRowHeight="14.5" x14ac:dyDescent="0.35"/>
  <sheetData>
    <row r="1" spans="1:12" x14ac:dyDescent="0.35">
      <c r="A1" t="s">
        <v>203</v>
      </c>
      <c r="B1">
        <v>1</v>
      </c>
    </row>
    <row r="3" spans="1:12" x14ac:dyDescent="0.35">
      <c r="A3" t="s">
        <v>204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142</v>
      </c>
      <c r="H3" t="s">
        <v>142</v>
      </c>
      <c r="I3" t="s">
        <v>51</v>
      </c>
      <c r="J3" t="s">
        <v>51</v>
      </c>
      <c r="K3" t="s">
        <v>53</v>
      </c>
      <c r="L3" t="s">
        <v>53</v>
      </c>
    </row>
    <row r="4" spans="1:12" x14ac:dyDescent="0.35">
      <c r="A4" t="s">
        <v>1</v>
      </c>
      <c r="B4" t="s">
        <v>13</v>
      </c>
      <c r="C4" t="s">
        <v>14</v>
      </c>
      <c r="D4" t="s">
        <v>75</v>
      </c>
      <c r="E4" t="s">
        <v>57</v>
      </c>
      <c r="F4" t="s">
        <v>55</v>
      </c>
      <c r="G4" t="s">
        <v>13</v>
      </c>
      <c r="H4" t="s">
        <v>14</v>
      </c>
      <c r="I4" t="s">
        <v>59</v>
      </c>
      <c r="J4" t="s">
        <v>55</v>
      </c>
      <c r="K4" t="s">
        <v>143</v>
      </c>
      <c r="L4" t="s">
        <v>121</v>
      </c>
    </row>
    <row r="6" spans="1:12" x14ac:dyDescent="0.35">
      <c r="A6" t="s">
        <v>301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35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35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35">
      <c r="A9" t="s">
        <v>304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35">
      <c r="A10" t="s">
        <v>305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35">
      <c r="A11" t="s">
        <v>306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3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3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t="s">
        <v>207</v>
      </c>
      <c r="B17">
        <f>1/6</f>
        <v>0.16666666666666666</v>
      </c>
      <c r="C17">
        <f t="shared" ref="C17:L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  <c r="L17">
        <f t="shared" si="0"/>
        <v>0.16666666666666666</v>
      </c>
    </row>
    <row r="18" spans="1:12" x14ac:dyDescent="0.3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35">
      <c r="A20" t="s">
        <v>5</v>
      </c>
      <c r="B20" t="s">
        <v>137</v>
      </c>
      <c r="C20" t="s">
        <v>144</v>
      </c>
      <c r="D20" t="s">
        <v>138</v>
      </c>
      <c r="E20" t="s">
        <v>139</v>
      </c>
      <c r="F20" t="s">
        <v>140</v>
      </c>
      <c r="G20" t="s">
        <v>141</v>
      </c>
    </row>
    <row r="21" spans="1:12" x14ac:dyDescent="0.35">
      <c r="A21" t="s">
        <v>137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35">
      <c r="A22" t="s">
        <v>144</v>
      </c>
      <c r="B22">
        <v>12000</v>
      </c>
      <c r="C22">
        <v>0</v>
      </c>
      <c r="D22">
        <v>8000</v>
      </c>
      <c r="E22">
        <v>5000</v>
      </c>
      <c r="F22">
        <v>32000</v>
      </c>
      <c r="G22">
        <v>13600</v>
      </c>
    </row>
    <row r="23" spans="1:12" x14ac:dyDescent="0.35">
      <c r="A23" t="s">
        <v>138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35">
      <c r="A24" t="s">
        <v>139</v>
      </c>
      <c r="B24">
        <v>10000</v>
      </c>
      <c r="C24">
        <v>5000</v>
      </c>
      <c r="D24">
        <v>7000</v>
      </c>
      <c r="E24">
        <v>0</v>
      </c>
      <c r="F24">
        <v>40000</v>
      </c>
      <c r="G24">
        <v>1000</v>
      </c>
    </row>
    <row r="25" spans="1:12" x14ac:dyDescent="0.35">
      <c r="A25" t="s">
        <v>140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35">
      <c r="A26" t="s">
        <v>141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M31" sqref="M31"/>
    </sheetView>
  </sheetViews>
  <sheetFormatPr defaultRowHeight="14.5" x14ac:dyDescent="0.35"/>
  <sheetData>
    <row r="1" spans="1:11" x14ac:dyDescent="0.35">
      <c r="A1" t="s">
        <v>203</v>
      </c>
      <c r="B1">
        <v>1</v>
      </c>
    </row>
    <row r="3" spans="1:11" x14ac:dyDescent="0.35">
      <c r="A3" t="s">
        <v>204</v>
      </c>
      <c r="B3" t="s">
        <v>88</v>
      </c>
      <c r="C3" t="s">
        <v>88</v>
      </c>
      <c r="D3" t="s">
        <v>88</v>
      </c>
      <c r="E3" t="s">
        <v>151</v>
      </c>
      <c r="F3" t="s">
        <v>151</v>
      </c>
      <c r="G3" t="s">
        <v>151</v>
      </c>
      <c r="H3" t="s">
        <v>152</v>
      </c>
      <c r="I3" t="s">
        <v>152</v>
      </c>
      <c r="J3" t="s">
        <v>81</v>
      </c>
      <c r="K3" t="s">
        <v>81</v>
      </c>
    </row>
    <row r="4" spans="1:11" x14ac:dyDescent="0.35">
      <c r="A4" t="s">
        <v>1</v>
      </c>
      <c r="B4" t="s">
        <v>89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35">
      <c r="A6" t="s">
        <v>307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308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309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310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311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312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t="s">
        <v>207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3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5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</row>
    <row r="21" spans="1:11" x14ac:dyDescent="0.35">
      <c r="A21" t="s">
        <v>145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35">
      <c r="A22" t="s">
        <v>146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35">
      <c r="A23" t="s">
        <v>147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35">
      <c r="A24" t="s">
        <v>148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35">
      <c r="A25" t="s">
        <v>149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35">
      <c r="A26" t="s">
        <v>150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35">
      <c r="A28" t="s">
        <v>6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</row>
    <row r="29" spans="1:11" x14ac:dyDescent="0.35">
      <c r="A29" t="s">
        <v>145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146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148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7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  <c r="G36" t="s">
        <v>150</v>
      </c>
    </row>
    <row r="37" spans="1:7" x14ac:dyDescent="0.35">
      <c r="A37" t="s">
        <v>145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35">
      <c r="A38" t="s">
        <v>146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35">
      <c r="A39" t="s">
        <v>147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35">
      <c r="A40" t="s">
        <v>148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35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150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8</v>
      </c>
      <c r="B44" t="s">
        <v>145</v>
      </c>
      <c r="C44" t="s">
        <v>146</v>
      </c>
      <c r="D44" t="s">
        <v>147</v>
      </c>
      <c r="E44" t="s">
        <v>148</v>
      </c>
      <c r="F44" t="s">
        <v>149</v>
      </c>
      <c r="G44" t="s">
        <v>150</v>
      </c>
    </row>
    <row r="45" spans="1:7" x14ac:dyDescent="0.3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4.5" x14ac:dyDescent="0.35"/>
  <sheetData>
    <row r="1" spans="1:7" x14ac:dyDescent="0.35">
      <c r="A1" t="s">
        <v>203</v>
      </c>
      <c r="B1">
        <v>1</v>
      </c>
    </row>
    <row r="3" spans="1:7" x14ac:dyDescent="0.35">
      <c r="A3" t="s">
        <v>204</v>
      </c>
      <c r="B3" t="s">
        <v>12</v>
      </c>
      <c r="C3" t="s">
        <v>12</v>
      </c>
      <c r="D3" t="s">
        <v>87</v>
      </c>
      <c r="E3" t="s">
        <v>87</v>
      </c>
    </row>
    <row r="4" spans="1:7" x14ac:dyDescent="0.3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35">
      <c r="A6" t="s">
        <v>313</v>
      </c>
      <c r="B6">
        <v>1</v>
      </c>
      <c r="C6">
        <v>0</v>
      </c>
      <c r="D6">
        <v>1</v>
      </c>
      <c r="E6">
        <v>0</v>
      </c>
    </row>
    <row r="7" spans="1:7" x14ac:dyDescent="0.35">
      <c r="A7" t="s">
        <v>314</v>
      </c>
      <c r="B7">
        <v>1</v>
      </c>
      <c r="C7">
        <v>0</v>
      </c>
      <c r="D7">
        <v>0</v>
      </c>
      <c r="E7">
        <v>1</v>
      </c>
    </row>
    <row r="8" spans="1:7" x14ac:dyDescent="0.35">
      <c r="A8" t="s">
        <v>315</v>
      </c>
      <c r="B8">
        <v>0</v>
      </c>
      <c r="C8">
        <v>1</v>
      </c>
      <c r="D8">
        <v>0</v>
      </c>
      <c r="E8">
        <v>1</v>
      </c>
    </row>
    <row r="10" spans="1:7" x14ac:dyDescent="0.35">
      <c r="A10" t="s">
        <v>209</v>
      </c>
      <c r="B10">
        <v>1</v>
      </c>
      <c r="C10">
        <v>1</v>
      </c>
      <c r="D10">
        <v>1</v>
      </c>
      <c r="E10">
        <v>1</v>
      </c>
    </row>
    <row r="12" spans="1:7" x14ac:dyDescent="0.35">
      <c r="A12" t="s">
        <v>205</v>
      </c>
      <c r="B12">
        <v>0</v>
      </c>
      <c r="C12">
        <v>0</v>
      </c>
      <c r="D12">
        <v>0</v>
      </c>
      <c r="E12">
        <v>0</v>
      </c>
    </row>
    <row r="13" spans="1:7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35">
      <c r="F16" s="2"/>
      <c r="G16" s="2"/>
    </row>
    <row r="17" spans="1:7" x14ac:dyDescent="0.35">
      <c r="A17" t="s">
        <v>5</v>
      </c>
      <c r="B17" t="s">
        <v>153</v>
      </c>
      <c r="C17" t="s">
        <v>154</v>
      </c>
      <c r="D17" t="s">
        <v>155</v>
      </c>
      <c r="E17" s="2"/>
      <c r="G17" s="2"/>
    </row>
    <row r="18" spans="1:7" x14ac:dyDescent="0.35">
      <c r="A18" t="s">
        <v>153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35">
      <c r="A19" t="s">
        <v>154</v>
      </c>
      <c r="B19" s="2">
        <v>1000</v>
      </c>
      <c r="C19">
        <v>0</v>
      </c>
      <c r="D19" s="2">
        <v>1000</v>
      </c>
    </row>
    <row r="20" spans="1:7" x14ac:dyDescent="0.35">
      <c r="A20" t="s">
        <v>155</v>
      </c>
      <c r="B20" s="2">
        <v>3000</v>
      </c>
      <c r="C20" s="2">
        <v>1000</v>
      </c>
      <c r="D20">
        <v>0</v>
      </c>
    </row>
    <row r="29" spans="1:7" x14ac:dyDescent="0.35">
      <c r="C29" s="2"/>
      <c r="D29" s="2"/>
      <c r="E29" s="2"/>
    </row>
    <row r="30" spans="1:7" x14ac:dyDescent="0.35">
      <c r="B30" s="2"/>
      <c r="E30" s="2"/>
    </row>
    <row r="31" spans="1:7" x14ac:dyDescent="0.35">
      <c r="B31" s="2"/>
      <c r="E31" s="2"/>
    </row>
    <row r="32" spans="1:7" x14ac:dyDescent="0.35">
      <c r="B32" s="2"/>
      <c r="C32" s="2"/>
      <c r="D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4.5" x14ac:dyDescent="0.35"/>
  <sheetData>
    <row r="1" spans="1:5" x14ac:dyDescent="0.35">
      <c r="A1" t="s">
        <v>203</v>
      </c>
      <c r="B1">
        <v>1</v>
      </c>
    </row>
    <row r="3" spans="1:5" x14ac:dyDescent="0.35">
      <c r="A3" t="s">
        <v>204</v>
      </c>
      <c r="B3" t="s">
        <v>156</v>
      </c>
      <c r="C3" t="s">
        <v>156</v>
      </c>
      <c r="D3" t="s">
        <v>143</v>
      </c>
      <c r="E3" t="s">
        <v>143</v>
      </c>
    </row>
    <row r="4" spans="1:5" x14ac:dyDescent="0.35">
      <c r="A4" t="s">
        <v>1</v>
      </c>
      <c r="B4" t="s">
        <v>14</v>
      </c>
      <c r="C4" t="s">
        <v>13</v>
      </c>
      <c r="D4" t="s">
        <v>3</v>
      </c>
      <c r="E4" t="s">
        <v>121</v>
      </c>
    </row>
    <row r="6" spans="1:5" x14ac:dyDescent="0.35">
      <c r="A6" t="s">
        <v>316</v>
      </c>
      <c r="B6">
        <v>0</v>
      </c>
      <c r="C6">
        <v>2</v>
      </c>
      <c r="D6">
        <v>0</v>
      </c>
      <c r="E6">
        <v>1</v>
      </c>
    </row>
    <row r="7" spans="1:5" x14ac:dyDescent="0.35">
      <c r="A7" t="s">
        <v>317</v>
      </c>
      <c r="B7">
        <v>2</v>
      </c>
      <c r="C7">
        <v>0</v>
      </c>
      <c r="D7">
        <v>0</v>
      </c>
      <c r="E7">
        <v>1</v>
      </c>
    </row>
    <row r="8" spans="1:5" x14ac:dyDescent="0.35">
      <c r="A8" t="s">
        <v>318</v>
      </c>
      <c r="B8">
        <v>0</v>
      </c>
      <c r="C8">
        <v>2</v>
      </c>
      <c r="D8">
        <v>1</v>
      </c>
      <c r="E8">
        <v>0</v>
      </c>
    </row>
    <row r="10" spans="1:5" x14ac:dyDescent="0.35">
      <c r="A10" t="s">
        <v>209</v>
      </c>
      <c r="B10">
        <v>2</v>
      </c>
      <c r="C10">
        <v>2</v>
      </c>
      <c r="D10">
        <v>1</v>
      </c>
      <c r="E10">
        <v>1</v>
      </c>
    </row>
    <row r="12" spans="1:5" x14ac:dyDescent="0.3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35">
      <c r="A15" t="s">
        <v>208</v>
      </c>
      <c r="B15">
        <v>0</v>
      </c>
      <c r="C15">
        <v>0</v>
      </c>
      <c r="D15">
        <v>0</v>
      </c>
      <c r="E15">
        <v>0</v>
      </c>
    </row>
    <row r="17" spans="1:5" x14ac:dyDescent="0.35">
      <c r="A17" t="s">
        <v>5</v>
      </c>
      <c r="B17" t="s">
        <v>157</v>
      </c>
      <c r="C17" t="s">
        <v>158</v>
      </c>
      <c r="D17" t="s">
        <v>159</v>
      </c>
      <c r="E17" s="2"/>
    </row>
    <row r="18" spans="1:5" x14ac:dyDescent="0.35">
      <c r="A18" t="s">
        <v>157</v>
      </c>
      <c r="B18">
        <v>0</v>
      </c>
      <c r="C18" s="2">
        <v>1000</v>
      </c>
      <c r="D18" s="2">
        <v>3000</v>
      </c>
      <c r="E18" s="2"/>
    </row>
    <row r="19" spans="1:5" x14ac:dyDescent="0.35">
      <c r="A19" t="s">
        <v>158</v>
      </c>
      <c r="B19" s="2">
        <v>1000</v>
      </c>
      <c r="C19">
        <v>0</v>
      </c>
      <c r="D19" s="2">
        <v>1000</v>
      </c>
    </row>
    <row r="20" spans="1:5" x14ac:dyDescent="0.35">
      <c r="A20" t="s">
        <v>159</v>
      </c>
      <c r="B20" s="2">
        <v>3000</v>
      </c>
      <c r="C20" s="2">
        <v>1000</v>
      </c>
      <c r="D20">
        <v>0</v>
      </c>
      <c r="E20" s="2"/>
    </row>
    <row r="21" spans="1:5" x14ac:dyDescent="0.35">
      <c r="E21" s="2"/>
    </row>
    <row r="22" spans="1:5" x14ac:dyDescent="0.35">
      <c r="A22" t="s">
        <v>6</v>
      </c>
      <c r="B22" t="s">
        <v>157</v>
      </c>
      <c r="C22" t="s">
        <v>158</v>
      </c>
      <c r="D22" t="s">
        <v>159</v>
      </c>
    </row>
    <row r="23" spans="1:5" x14ac:dyDescent="0.35">
      <c r="A23" t="s">
        <v>157</v>
      </c>
      <c r="B23">
        <v>0</v>
      </c>
      <c r="C23">
        <v>6</v>
      </c>
      <c r="D23">
        <v>0</v>
      </c>
    </row>
    <row r="24" spans="1:5" x14ac:dyDescent="0.35">
      <c r="A24" t="s">
        <v>158</v>
      </c>
      <c r="B24">
        <v>6</v>
      </c>
      <c r="C24">
        <v>0</v>
      </c>
      <c r="D24">
        <v>0</v>
      </c>
    </row>
    <row r="25" spans="1:5" x14ac:dyDescent="0.35">
      <c r="A25" t="s">
        <v>159</v>
      </c>
      <c r="B25">
        <v>0</v>
      </c>
      <c r="C25">
        <v>0</v>
      </c>
      <c r="D25">
        <v>0</v>
      </c>
    </row>
    <row r="27" spans="1:5" x14ac:dyDescent="0.35">
      <c r="A27" t="s">
        <v>7</v>
      </c>
      <c r="B27" t="s">
        <v>157</v>
      </c>
      <c r="C27" t="s">
        <v>158</v>
      </c>
      <c r="D27" t="s">
        <v>159</v>
      </c>
    </row>
    <row r="28" spans="1:5" x14ac:dyDescent="0.35">
      <c r="A28" t="s">
        <v>157</v>
      </c>
      <c r="B28">
        <v>0</v>
      </c>
      <c r="C28">
        <v>0</v>
      </c>
      <c r="D28">
        <v>0</v>
      </c>
    </row>
    <row r="29" spans="1:5" x14ac:dyDescent="0.35">
      <c r="A29" t="s">
        <v>158</v>
      </c>
      <c r="B29">
        <v>0</v>
      </c>
      <c r="C29">
        <v>0</v>
      </c>
      <c r="D29">
        <v>0</v>
      </c>
    </row>
    <row r="30" spans="1:5" x14ac:dyDescent="0.35">
      <c r="A30" t="s">
        <v>159</v>
      </c>
      <c r="B30">
        <v>0</v>
      </c>
      <c r="C30">
        <v>0</v>
      </c>
      <c r="D30">
        <v>0</v>
      </c>
    </row>
    <row r="32" spans="1:5" x14ac:dyDescent="0.35">
      <c r="A32" t="s">
        <v>8</v>
      </c>
      <c r="B32" t="s">
        <v>157</v>
      </c>
      <c r="C32" t="s">
        <v>158</v>
      </c>
      <c r="D32" t="s">
        <v>159</v>
      </c>
    </row>
    <row r="33" spans="1:4" x14ac:dyDescent="0.35">
      <c r="A33" t="s">
        <v>9</v>
      </c>
      <c r="B33">
        <v>1</v>
      </c>
      <c r="C33">
        <v>1</v>
      </c>
      <c r="D33">
        <v>1</v>
      </c>
    </row>
    <row r="34" spans="1:4" x14ac:dyDescent="0.35">
      <c r="A34" t="s">
        <v>10</v>
      </c>
      <c r="B34">
        <v>0</v>
      </c>
      <c r="C34">
        <v>0</v>
      </c>
      <c r="D34">
        <v>0</v>
      </c>
    </row>
    <row r="35" spans="1:4" x14ac:dyDescent="0.3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tabSelected="1" workbookViewId="0">
      <selection activeCell="A13" sqref="A13"/>
    </sheetView>
  </sheetViews>
  <sheetFormatPr defaultRowHeight="14.5" x14ac:dyDescent="0.35"/>
  <sheetData>
    <row r="1" spans="1:14" x14ac:dyDescent="0.35">
      <c r="A1" t="s">
        <v>203</v>
      </c>
      <c r="B1">
        <v>1</v>
      </c>
    </row>
    <row r="3" spans="1:14" x14ac:dyDescent="0.3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167</v>
      </c>
      <c r="G3" t="s">
        <v>167</v>
      </c>
      <c r="H3" t="s">
        <v>167</v>
      </c>
      <c r="I3" t="s">
        <v>125</v>
      </c>
      <c r="J3" t="s">
        <v>125</v>
      </c>
      <c r="K3" t="s">
        <v>125</v>
      </c>
      <c r="L3" t="s">
        <v>125</v>
      </c>
      <c r="M3" t="s">
        <v>54</v>
      </c>
      <c r="N3" t="s">
        <v>54</v>
      </c>
    </row>
    <row r="4" spans="1:14" x14ac:dyDescent="0.35">
      <c r="A4" t="s">
        <v>1</v>
      </c>
      <c r="B4" t="s">
        <v>13</v>
      </c>
      <c r="C4" t="s">
        <v>168</v>
      </c>
      <c r="D4" t="s">
        <v>14</v>
      </c>
      <c r="E4" t="s">
        <v>55</v>
      </c>
      <c r="F4" t="s">
        <v>13</v>
      </c>
      <c r="G4" t="s">
        <v>168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35">
      <c r="A6" t="s">
        <v>319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35">
      <c r="A7" t="s">
        <v>320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35">
      <c r="A8" t="s">
        <v>321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35">
      <c r="A9" t="s">
        <v>322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35">
      <c r="A10" t="s">
        <v>323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35">
      <c r="A11" t="s">
        <v>324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35">
      <c r="A12" t="s">
        <v>325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35">
      <c r="A13" t="s">
        <v>326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35">
      <c r="A15" t="s">
        <v>209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3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t="s">
        <v>207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3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35">
      <c r="A22" t="s">
        <v>5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169</v>
      </c>
    </row>
    <row r="23" spans="1:14" x14ac:dyDescent="0.35">
      <c r="A23" t="s">
        <v>160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35">
      <c r="A24" t="s">
        <v>161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35">
      <c r="A25" t="s">
        <v>162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35">
      <c r="A26" t="s">
        <v>163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35">
      <c r="A27" t="s">
        <v>164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35">
      <c r="A28" t="s">
        <v>165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35">
      <c r="A29" t="s">
        <v>166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35">
      <c r="A30" t="s">
        <v>169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4.5" x14ac:dyDescent="0.35"/>
  <sheetData>
    <row r="1" spans="1:8" x14ac:dyDescent="0.35">
      <c r="A1" t="s">
        <v>203</v>
      </c>
      <c r="B1">
        <v>1</v>
      </c>
    </row>
    <row r="3" spans="1:8" x14ac:dyDescent="0.35">
      <c r="A3" t="s">
        <v>204</v>
      </c>
      <c r="B3" t="s">
        <v>156</v>
      </c>
      <c r="C3" t="s">
        <v>156</v>
      </c>
      <c r="D3" t="s">
        <v>156</v>
      </c>
      <c r="E3" t="s">
        <v>171</v>
      </c>
      <c r="F3" t="s">
        <v>171</v>
      </c>
      <c r="G3" t="s">
        <v>171</v>
      </c>
      <c r="H3" t="s">
        <v>171</v>
      </c>
    </row>
    <row r="4" spans="1:8" x14ac:dyDescent="0.35">
      <c r="A4" t="s">
        <v>1</v>
      </c>
      <c r="B4" t="s">
        <v>13</v>
      </c>
      <c r="C4" t="s">
        <v>14</v>
      </c>
      <c r="D4" t="s">
        <v>168</v>
      </c>
      <c r="E4" t="s">
        <v>55</v>
      </c>
      <c r="F4" t="s">
        <v>75</v>
      </c>
      <c r="G4" t="s">
        <v>57</v>
      </c>
      <c r="H4" t="s">
        <v>121</v>
      </c>
    </row>
    <row r="6" spans="1:8" x14ac:dyDescent="0.35">
      <c r="A6" t="s">
        <v>327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35">
      <c r="A7" t="s">
        <v>328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35">
      <c r="A8" t="s">
        <v>329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35">
      <c r="A9" t="s">
        <v>330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35">
      <c r="A10" t="s">
        <v>331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35">
      <c r="A12" t="s">
        <v>209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3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t="s">
        <v>206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35">
      <c r="A16" t="s">
        <v>207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3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35">
      <c r="A19" t="s">
        <v>5</v>
      </c>
      <c r="B19" t="s">
        <v>175</v>
      </c>
      <c r="C19" t="s">
        <v>170</v>
      </c>
      <c r="D19" t="s">
        <v>174</v>
      </c>
      <c r="E19" t="s">
        <v>172</v>
      </c>
      <c r="F19" t="s">
        <v>173</v>
      </c>
    </row>
    <row r="20" spans="1:8" x14ac:dyDescent="0.35">
      <c r="A20" t="s">
        <v>175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35">
      <c r="A21" t="s">
        <v>170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35">
      <c r="A22" t="s">
        <v>174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35">
      <c r="A23" t="s">
        <v>172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35">
      <c r="A24" t="s">
        <v>173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4.5" x14ac:dyDescent="0.35"/>
  <cols>
    <col min="1" max="1" width="12.7265625" bestFit="1" customWidth="1"/>
  </cols>
  <sheetData>
    <row r="1" spans="1:14" x14ac:dyDescent="0.35">
      <c r="A1" t="s">
        <v>203</v>
      </c>
      <c r="B1">
        <v>5</v>
      </c>
    </row>
    <row r="3" spans="1:14" x14ac:dyDescent="0.3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</row>
    <row r="4" spans="1:14" x14ac:dyDescent="0.35">
      <c r="A4" t="s">
        <v>1</v>
      </c>
      <c r="B4" t="s">
        <v>357</v>
      </c>
      <c r="C4" t="s">
        <v>358</v>
      </c>
      <c r="D4" t="s">
        <v>366</v>
      </c>
      <c r="E4" t="s">
        <v>373</v>
      </c>
      <c r="F4" t="s">
        <v>370</v>
      </c>
      <c r="G4" t="s">
        <v>371</v>
      </c>
      <c r="H4" t="s">
        <v>3</v>
      </c>
    </row>
    <row r="6" spans="1:14" x14ac:dyDescent="0.35">
      <c r="A6" t="s">
        <v>359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35">
      <c r="A7" t="s">
        <v>360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35">
      <c r="A8" t="s">
        <v>367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35">
      <c r="A9" t="s">
        <v>372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35">
      <c r="A10" t="s">
        <v>368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35">
      <c r="A11" t="s">
        <v>369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3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35">
      <c r="A14" t="s">
        <v>209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35">
      <c r="L15" s="1"/>
      <c r="M15" s="1"/>
      <c r="N15" s="1"/>
    </row>
    <row r="16" spans="1:14" x14ac:dyDescent="0.35">
      <c r="A16" t="s">
        <v>205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35">
      <c r="A17" t="s">
        <v>206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35">
      <c r="A18" t="s">
        <v>207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35">
      <c r="A19" t="s">
        <v>208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35">
      <c r="L22" s="1"/>
      <c r="M22" s="1"/>
    </row>
    <row r="23" spans="1:13" x14ac:dyDescent="0.35">
      <c r="L23" s="1"/>
      <c r="M2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179</v>
      </c>
      <c r="C3" t="s">
        <v>179</v>
      </c>
      <c r="D3" t="s">
        <v>180</v>
      </c>
      <c r="E3" t="s">
        <v>180</v>
      </c>
      <c r="F3" t="s">
        <v>180</v>
      </c>
    </row>
    <row r="4" spans="1:6" x14ac:dyDescent="0.3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168</v>
      </c>
    </row>
    <row r="6" spans="1:6" x14ac:dyDescent="0.35">
      <c r="A6" t="s">
        <v>332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333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35">
      <c r="A8" t="s">
        <v>334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35">
      <c r="A9" t="s">
        <v>335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35">
      <c r="A11" t="s">
        <v>209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3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5</v>
      </c>
      <c r="B18" t="s">
        <v>176</v>
      </c>
      <c r="C18" t="s">
        <v>177</v>
      </c>
      <c r="D18" t="s">
        <v>181</v>
      </c>
      <c r="E18" t="s">
        <v>178</v>
      </c>
    </row>
    <row r="19" spans="1:5" x14ac:dyDescent="0.35">
      <c r="A19" t="s">
        <v>176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35">
      <c r="A20" t="s">
        <v>177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35">
      <c r="A21" t="s">
        <v>181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35">
      <c r="A22" t="s">
        <v>178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4.5" x14ac:dyDescent="0.35"/>
  <sheetData>
    <row r="1" spans="1:3" x14ac:dyDescent="0.35">
      <c r="A1" t="s">
        <v>203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13</v>
      </c>
      <c r="C4" t="s">
        <v>14</v>
      </c>
    </row>
    <row r="6" spans="1:3" x14ac:dyDescent="0.35">
      <c r="A6" t="s">
        <v>336</v>
      </c>
      <c r="B6">
        <v>1</v>
      </c>
      <c r="C6">
        <v>0</v>
      </c>
    </row>
    <row r="7" spans="1:3" x14ac:dyDescent="0.35">
      <c r="A7" t="s">
        <v>337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199</v>
      </c>
      <c r="C16" t="s">
        <v>200</v>
      </c>
    </row>
    <row r="17" spans="1:3" x14ac:dyDescent="0.35">
      <c r="A17" t="s">
        <v>199</v>
      </c>
      <c r="B17">
        <v>0</v>
      </c>
      <c r="C17" s="2">
        <v>4000</v>
      </c>
    </row>
    <row r="18" spans="1:3" x14ac:dyDescent="0.35">
      <c r="A18" t="s">
        <v>200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203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13</v>
      </c>
      <c r="C4" t="s">
        <v>14</v>
      </c>
    </row>
    <row r="6" spans="1:3" x14ac:dyDescent="0.35">
      <c r="A6" t="s">
        <v>338</v>
      </c>
      <c r="B6">
        <v>1</v>
      </c>
      <c r="C6">
        <v>0</v>
      </c>
    </row>
    <row r="7" spans="1:3" x14ac:dyDescent="0.35">
      <c r="A7" t="s">
        <v>339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201</v>
      </c>
      <c r="C16" t="s">
        <v>202</v>
      </c>
    </row>
    <row r="17" spans="1:3" x14ac:dyDescent="0.35">
      <c r="A17" t="s">
        <v>201</v>
      </c>
      <c r="B17">
        <v>0</v>
      </c>
      <c r="C17" s="2">
        <v>3000</v>
      </c>
    </row>
    <row r="18" spans="1:3" x14ac:dyDescent="0.35">
      <c r="A18" t="s">
        <v>202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3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35">
      <c r="A6" t="s">
        <v>340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341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35">
      <c r="A8" t="s">
        <v>342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5</v>
      </c>
      <c r="B17" t="s">
        <v>184</v>
      </c>
      <c r="C17" t="s">
        <v>183</v>
      </c>
      <c r="D17" t="s">
        <v>182</v>
      </c>
    </row>
    <row r="18" spans="1:4" x14ac:dyDescent="0.35">
      <c r="A18" t="s">
        <v>184</v>
      </c>
      <c r="B18">
        <v>0</v>
      </c>
      <c r="C18" s="2">
        <v>8000</v>
      </c>
      <c r="D18" s="2">
        <v>6000</v>
      </c>
    </row>
    <row r="19" spans="1:4" x14ac:dyDescent="0.35">
      <c r="A19" t="s">
        <v>183</v>
      </c>
      <c r="B19" s="2">
        <v>8000</v>
      </c>
      <c r="C19">
        <v>0</v>
      </c>
      <c r="D19" s="2">
        <v>4000</v>
      </c>
    </row>
    <row r="20" spans="1:4" x14ac:dyDescent="0.35">
      <c r="A20" t="s">
        <v>182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3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35">
      <c r="A6" t="s">
        <v>343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344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35">
      <c r="A8" t="s">
        <v>345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5</v>
      </c>
      <c r="B17" t="s">
        <v>185</v>
      </c>
      <c r="C17" t="s">
        <v>186</v>
      </c>
      <c r="D17" t="s">
        <v>187</v>
      </c>
    </row>
    <row r="18" spans="1:4" x14ac:dyDescent="0.35">
      <c r="A18" t="s">
        <v>185</v>
      </c>
      <c r="B18">
        <v>0</v>
      </c>
      <c r="C18" s="2">
        <v>8000</v>
      </c>
      <c r="D18" s="2">
        <v>6000</v>
      </c>
    </row>
    <row r="19" spans="1:4" x14ac:dyDescent="0.35">
      <c r="A19" t="s">
        <v>186</v>
      </c>
      <c r="B19" s="2">
        <v>8000</v>
      </c>
      <c r="C19">
        <v>0</v>
      </c>
      <c r="D19" s="2">
        <v>4000</v>
      </c>
    </row>
    <row r="20" spans="1:4" x14ac:dyDescent="0.35">
      <c r="A20" t="s">
        <v>187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3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35">
      <c r="A6" t="s">
        <v>346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347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35">
      <c r="A8" t="s">
        <v>348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5</v>
      </c>
      <c r="B17" t="s">
        <v>188</v>
      </c>
      <c r="C17" t="s">
        <v>189</v>
      </c>
      <c r="D17" t="s">
        <v>190</v>
      </c>
    </row>
    <row r="18" spans="1:4" x14ac:dyDescent="0.35">
      <c r="A18" t="s">
        <v>188</v>
      </c>
      <c r="B18">
        <v>0</v>
      </c>
      <c r="C18" s="2">
        <v>4000</v>
      </c>
      <c r="D18" s="2">
        <v>20000</v>
      </c>
    </row>
    <row r="19" spans="1:4" x14ac:dyDescent="0.35">
      <c r="A19" t="s">
        <v>189</v>
      </c>
      <c r="B19" s="2">
        <v>4000</v>
      </c>
      <c r="C19">
        <v>0</v>
      </c>
      <c r="D19" s="2">
        <v>18000</v>
      </c>
    </row>
    <row r="20" spans="1:4" x14ac:dyDescent="0.35">
      <c r="A20" t="s">
        <v>190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</row>
    <row r="4" spans="1:4" x14ac:dyDescent="0.35">
      <c r="A4" t="s">
        <v>1</v>
      </c>
      <c r="B4" t="s">
        <v>13</v>
      </c>
      <c r="C4" t="s">
        <v>14</v>
      </c>
    </row>
    <row r="6" spans="1:4" x14ac:dyDescent="0.35">
      <c r="A6" t="s">
        <v>349</v>
      </c>
      <c r="B6">
        <v>2</v>
      </c>
      <c r="C6">
        <v>0</v>
      </c>
    </row>
    <row r="7" spans="1:4" x14ac:dyDescent="0.35">
      <c r="A7" t="s">
        <v>350</v>
      </c>
      <c r="B7">
        <v>0</v>
      </c>
      <c r="C7">
        <v>2</v>
      </c>
    </row>
    <row r="9" spans="1:4" x14ac:dyDescent="0.35">
      <c r="A9" t="s">
        <v>209</v>
      </c>
      <c r="B9">
        <v>2</v>
      </c>
      <c r="C9">
        <v>2</v>
      </c>
      <c r="D9" s="2"/>
    </row>
    <row r="10" spans="1:4" x14ac:dyDescent="0.35">
      <c r="D10" s="2"/>
    </row>
    <row r="11" spans="1:4" x14ac:dyDescent="0.35">
      <c r="A11" t="s">
        <v>205</v>
      </c>
      <c r="B11">
        <v>0</v>
      </c>
      <c r="C11">
        <v>0</v>
      </c>
      <c r="D11" s="2"/>
    </row>
    <row r="12" spans="1:4" x14ac:dyDescent="0.35">
      <c r="A12" t="s">
        <v>206</v>
      </c>
      <c r="B12">
        <v>1</v>
      </c>
      <c r="C12">
        <v>1</v>
      </c>
    </row>
    <row r="13" spans="1:4" x14ac:dyDescent="0.35">
      <c r="A13" t="s">
        <v>207</v>
      </c>
      <c r="B13">
        <v>6.7000000000000004E-2</v>
      </c>
      <c r="C13">
        <v>6.7000000000000004E-2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191</v>
      </c>
      <c r="C16" t="s">
        <v>192</v>
      </c>
    </row>
    <row r="17" spans="1:3" x14ac:dyDescent="0.35">
      <c r="A17" t="s">
        <v>191</v>
      </c>
      <c r="B17">
        <v>0</v>
      </c>
      <c r="C17" s="2">
        <v>4000</v>
      </c>
    </row>
    <row r="18" spans="1:3" x14ac:dyDescent="0.35">
      <c r="A18" t="s">
        <v>192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</row>
    <row r="4" spans="1:4" x14ac:dyDescent="0.35">
      <c r="A4" t="s">
        <v>1</v>
      </c>
      <c r="B4" t="s">
        <v>13</v>
      </c>
      <c r="C4" t="s">
        <v>14</v>
      </c>
    </row>
    <row r="6" spans="1:4" x14ac:dyDescent="0.35">
      <c r="A6" t="s">
        <v>351</v>
      </c>
      <c r="B6">
        <v>2</v>
      </c>
      <c r="C6">
        <v>0</v>
      </c>
    </row>
    <row r="7" spans="1:4" x14ac:dyDescent="0.35">
      <c r="A7" t="s">
        <v>352</v>
      </c>
      <c r="B7">
        <v>0</v>
      </c>
      <c r="C7">
        <v>2</v>
      </c>
    </row>
    <row r="9" spans="1:4" x14ac:dyDescent="0.35">
      <c r="A9" t="s">
        <v>209</v>
      </c>
      <c r="B9">
        <v>2</v>
      </c>
      <c r="C9">
        <v>2</v>
      </c>
    </row>
    <row r="11" spans="1:4" x14ac:dyDescent="0.35">
      <c r="A11" t="s">
        <v>205</v>
      </c>
      <c r="B11">
        <v>0</v>
      </c>
      <c r="C11">
        <v>0</v>
      </c>
      <c r="D11" s="2"/>
    </row>
    <row r="12" spans="1:4" x14ac:dyDescent="0.35">
      <c r="A12" t="s">
        <v>206</v>
      </c>
      <c r="B12">
        <v>1</v>
      </c>
      <c r="C12">
        <v>1</v>
      </c>
      <c r="D12" s="2"/>
    </row>
    <row r="13" spans="1:4" x14ac:dyDescent="0.35">
      <c r="A13" t="s">
        <v>207</v>
      </c>
      <c r="B13">
        <v>6.7000000000000004E-2</v>
      </c>
      <c r="C13">
        <v>6.7000000000000004E-2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193</v>
      </c>
      <c r="C16" t="s">
        <v>194</v>
      </c>
    </row>
    <row r="17" spans="1:3" x14ac:dyDescent="0.35">
      <c r="A17" t="s">
        <v>193</v>
      </c>
      <c r="B17">
        <v>0</v>
      </c>
      <c r="C17" s="2">
        <v>13000</v>
      </c>
    </row>
    <row r="18" spans="1:3" x14ac:dyDescent="0.35">
      <c r="A18" t="s">
        <v>194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4.5" x14ac:dyDescent="0.35"/>
  <sheetData>
    <row r="1" spans="1:7" x14ac:dyDescent="0.35">
      <c r="A1" t="s">
        <v>203</v>
      </c>
      <c r="B1">
        <v>1</v>
      </c>
    </row>
    <row r="3" spans="1:7" x14ac:dyDescent="0.35">
      <c r="A3" t="s">
        <v>204</v>
      </c>
      <c r="B3" t="s">
        <v>88</v>
      </c>
      <c r="C3" t="s">
        <v>88</v>
      </c>
      <c r="D3" t="s">
        <v>95</v>
      </c>
      <c r="E3" t="s">
        <v>95</v>
      </c>
      <c r="F3" t="s">
        <v>95</v>
      </c>
      <c r="G3" t="s">
        <v>95</v>
      </c>
    </row>
    <row r="4" spans="1:7" x14ac:dyDescent="0.3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35">
      <c r="A6" t="s">
        <v>256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35">
      <c r="A7" t="s">
        <v>257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35">
      <c r="A8" t="s">
        <v>353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35">
      <c r="A9" t="s">
        <v>354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35">
      <c r="A11" t="s">
        <v>209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3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3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3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35">
      <c r="A18" t="s">
        <v>5</v>
      </c>
      <c r="B18" t="s">
        <v>69</v>
      </c>
      <c r="C18" t="s">
        <v>70</v>
      </c>
      <c r="D18" t="s">
        <v>195</v>
      </c>
      <c r="E18" t="s">
        <v>196</v>
      </c>
    </row>
    <row r="19" spans="1:5" x14ac:dyDescent="0.3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3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35">
      <c r="A21" t="s">
        <v>195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35">
      <c r="A22" t="s">
        <v>196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</row>
    <row r="4" spans="1:4" x14ac:dyDescent="0.35">
      <c r="A4" t="s">
        <v>1</v>
      </c>
      <c r="B4" t="s">
        <v>13</v>
      </c>
      <c r="C4" t="s">
        <v>14</v>
      </c>
    </row>
    <row r="6" spans="1:4" x14ac:dyDescent="0.35">
      <c r="A6" t="s">
        <v>355</v>
      </c>
      <c r="B6">
        <v>1</v>
      </c>
      <c r="C6">
        <v>0</v>
      </c>
    </row>
    <row r="7" spans="1:4" x14ac:dyDescent="0.35">
      <c r="A7" t="s">
        <v>356</v>
      </c>
      <c r="B7">
        <v>0</v>
      </c>
      <c r="C7">
        <v>1</v>
      </c>
    </row>
    <row r="8" spans="1:4" x14ac:dyDescent="0.35">
      <c r="D8" s="2"/>
    </row>
    <row r="9" spans="1:4" x14ac:dyDescent="0.35">
      <c r="A9" t="s">
        <v>209</v>
      </c>
      <c r="B9">
        <v>1</v>
      </c>
      <c r="C9">
        <v>1</v>
      </c>
      <c r="D9" s="2"/>
    </row>
    <row r="11" spans="1:4" x14ac:dyDescent="0.35">
      <c r="A11" t="s">
        <v>205</v>
      </c>
      <c r="B11">
        <v>0</v>
      </c>
      <c r="C11">
        <v>0</v>
      </c>
    </row>
    <row r="12" spans="1:4" x14ac:dyDescent="0.35">
      <c r="A12" t="s">
        <v>206</v>
      </c>
      <c r="B12">
        <v>1</v>
      </c>
      <c r="C12">
        <v>1</v>
      </c>
    </row>
    <row r="13" spans="1:4" x14ac:dyDescent="0.35">
      <c r="A13" t="s">
        <v>207</v>
      </c>
      <c r="B13">
        <v>6.7000000000000004E-2</v>
      </c>
      <c r="C13">
        <v>6.7000000000000004E-2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197</v>
      </c>
      <c r="C16" t="s">
        <v>198</v>
      </c>
    </row>
    <row r="17" spans="1:3" x14ac:dyDescent="0.35">
      <c r="A17" t="s">
        <v>197</v>
      </c>
      <c r="B17">
        <v>0</v>
      </c>
      <c r="C17" s="2">
        <v>18000</v>
      </c>
    </row>
    <row r="18" spans="1:3" x14ac:dyDescent="0.35">
      <c r="A18" t="s">
        <v>198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4.5" x14ac:dyDescent="0.35"/>
  <cols>
    <col min="1" max="1" width="12.7265625" bestFit="1" customWidth="1"/>
  </cols>
  <sheetData>
    <row r="1" spans="1:11" x14ac:dyDescent="0.35">
      <c r="A1" t="s">
        <v>203</v>
      </c>
      <c r="B1">
        <v>5</v>
      </c>
    </row>
    <row r="3" spans="1:11" x14ac:dyDescent="0.35">
      <c r="A3" t="s">
        <v>204</v>
      </c>
      <c r="B3" t="s">
        <v>88</v>
      </c>
      <c r="C3" t="s">
        <v>88</v>
      </c>
      <c r="D3" t="s">
        <v>88</v>
      </c>
      <c r="E3" t="s">
        <v>88</v>
      </c>
    </row>
    <row r="4" spans="1:11" x14ac:dyDescent="0.35">
      <c r="A4" t="s">
        <v>1</v>
      </c>
      <c r="B4" t="s">
        <v>357</v>
      </c>
      <c r="C4" t="s">
        <v>358</v>
      </c>
      <c r="D4" t="s">
        <v>364</v>
      </c>
      <c r="E4" t="s">
        <v>3</v>
      </c>
    </row>
    <row r="6" spans="1:11" x14ac:dyDescent="0.35">
      <c r="A6" t="s">
        <v>359</v>
      </c>
      <c r="B6">
        <v>1</v>
      </c>
      <c r="C6">
        <v>0</v>
      </c>
      <c r="D6">
        <v>0</v>
      </c>
      <c r="E6">
        <v>0</v>
      </c>
    </row>
    <row r="7" spans="1:11" x14ac:dyDescent="0.35">
      <c r="A7" t="s">
        <v>360</v>
      </c>
      <c r="B7">
        <v>0</v>
      </c>
      <c r="C7">
        <v>1</v>
      </c>
      <c r="D7">
        <v>0</v>
      </c>
      <c r="E7">
        <v>0</v>
      </c>
    </row>
    <row r="8" spans="1:11" x14ac:dyDescent="0.35">
      <c r="A8" t="s">
        <v>365</v>
      </c>
      <c r="B8">
        <v>0</v>
      </c>
      <c r="C8">
        <v>0</v>
      </c>
      <c r="D8">
        <v>1</v>
      </c>
      <c r="E8">
        <v>0</v>
      </c>
    </row>
    <row r="9" spans="1:11" x14ac:dyDescent="0.35">
      <c r="A9" t="s">
        <v>255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35">
      <c r="A11" t="s">
        <v>209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35">
      <c r="I12" s="1"/>
      <c r="J12" s="1"/>
      <c r="K12" s="1"/>
    </row>
    <row r="13" spans="1:11" x14ac:dyDescent="0.35">
      <c r="A13" t="s">
        <v>205</v>
      </c>
      <c r="B13">
        <v>0</v>
      </c>
      <c r="C13">
        <v>0</v>
      </c>
      <c r="D13">
        <v>0</v>
      </c>
      <c r="E13">
        <v>0</v>
      </c>
    </row>
    <row r="14" spans="1:11" x14ac:dyDescent="0.35">
      <c r="A14" t="s">
        <v>206</v>
      </c>
      <c r="B14">
        <v>1</v>
      </c>
      <c r="C14">
        <v>1</v>
      </c>
      <c r="D14">
        <v>1</v>
      </c>
      <c r="E14">
        <v>1</v>
      </c>
    </row>
    <row r="15" spans="1:11" x14ac:dyDescent="0.3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35">
      <c r="A16" t="s">
        <v>208</v>
      </c>
      <c r="B16">
        <v>0</v>
      </c>
      <c r="C16">
        <v>0</v>
      </c>
      <c r="D16">
        <v>0</v>
      </c>
      <c r="E16">
        <v>0</v>
      </c>
    </row>
    <row r="19" spans="9:10" x14ac:dyDescent="0.35">
      <c r="I19" s="1"/>
      <c r="J19" s="1"/>
    </row>
    <row r="20" spans="9:10" x14ac:dyDescent="0.35">
      <c r="I20" s="1"/>
      <c r="J20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2E3-4D4D-42ED-9150-AA32CD45A78A}">
  <dimension ref="A1:D23"/>
  <sheetViews>
    <sheetView workbookViewId="0">
      <selection activeCell="A7" sqref="A7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</row>
    <row r="4" spans="1:4" x14ac:dyDescent="0.35">
      <c r="A4" t="s">
        <v>1</v>
      </c>
      <c r="B4" t="s">
        <v>59</v>
      </c>
    </row>
    <row r="6" spans="1:4" x14ac:dyDescent="0.35">
      <c r="A6" t="s">
        <v>374</v>
      </c>
      <c r="B6">
        <v>1</v>
      </c>
    </row>
    <row r="8" spans="1:4" x14ac:dyDescent="0.35">
      <c r="A8" t="s">
        <v>209</v>
      </c>
      <c r="B8">
        <v>1</v>
      </c>
    </row>
    <row r="10" spans="1:4" x14ac:dyDescent="0.35">
      <c r="A10" t="s">
        <v>205</v>
      </c>
      <c r="B10">
        <v>0</v>
      </c>
    </row>
    <row r="11" spans="1:4" x14ac:dyDescent="0.35">
      <c r="A11" t="s">
        <v>206</v>
      </c>
      <c r="B11">
        <v>1</v>
      </c>
    </row>
    <row r="12" spans="1:4" x14ac:dyDescent="0.35">
      <c r="A12" t="s">
        <v>207</v>
      </c>
      <c r="B12">
        <v>6.7000000000000004E-2</v>
      </c>
    </row>
    <row r="13" spans="1:4" x14ac:dyDescent="0.35">
      <c r="A13" t="s">
        <v>208</v>
      </c>
      <c r="B13">
        <v>0</v>
      </c>
    </row>
    <row r="16" spans="1:4" x14ac:dyDescent="0.35">
      <c r="C16" s="2"/>
      <c r="D16" s="2"/>
    </row>
    <row r="17" spans="2:4" x14ac:dyDescent="0.35">
      <c r="B17" s="2"/>
      <c r="D17" s="2"/>
    </row>
    <row r="18" spans="2:4" x14ac:dyDescent="0.35">
      <c r="B18" s="2"/>
      <c r="C18" s="2"/>
    </row>
    <row r="21" spans="2:4" x14ac:dyDescent="0.35">
      <c r="D21" s="2"/>
    </row>
    <row r="23" spans="2:4" x14ac:dyDescent="0.35">
      <c r="B23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AAF0-136F-4218-9937-3E093AF27852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375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EFCF-D5CE-455E-84DF-BDB698A22590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379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40F2-4810-47FC-AB3B-97CD7B3657D9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378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B5A-16E4-4FCB-B19C-197DC8096D23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377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AD7-5388-4F55-99CF-0BBE7CD9D0AC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376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1DB1-A7FE-4AC4-8273-A64C4EA852E7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380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766D-FFE3-41D6-9AE6-578A894AE2F7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381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4.5" x14ac:dyDescent="0.35"/>
  <cols>
    <col min="1" max="1" width="11.54296875" bestFit="1" customWidth="1"/>
  </cols>
  <sheetData>
    <row r="1" spans="1:9" x14ac:dyDescent="0.35">
      <c r="A1" t="s">
        <v>203</v>
      </c>
      <c r="B1">
        <v>1</v>
      </c>
    </row>
    <row r="3" spans="1:9" x14ac:dyDescent="0.35">
      <c r="A3" t="s">
        <v>204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81</v>
      </c>
      <c r="H3" t="s">
        <v>81</v>
      </c>
    </row>
    <row r="4" spans="1:9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35">
      <c r="A6" t="s">
        <v>233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35">
      <c r="A7" t="s">
        <v>234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35">
      <c r="A8" t="s">
        <v>235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35">
      <c r="B9" s="1"/>
      <c r="C9" s="1"/>
      <c r="D9" s="1"/>
      <c r="E9" s="1"/>
      <c r="F9" s="1"/>
      <c r="G9" s="1"/>
      <c r="H9" s="1"/>
      <c r="I9" s="1"/>
    </row>
    <row r="10" spans="1:9" x14ac:dyDescent="0.35">
      <c r="A10" t="s">
        <v>209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35">
      <c r="E11" s="2"/>
    </row>
    <row r="12" spans="1:9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4.5" x14ac:dyDescent="0.35"/>
  <sheetData>
    <row r="1" spans="1:11" x14ac:dyDescent="0.35">
      <c r="A1" t="s">
        <v>203</v>
      </c>
      <c r="B1">
        <v>1</v>
      </c>
    </row>
    <row r="3" spans="1:11" x14ac:dyDescent="0.35">
      <c r="A3" t="s">
        <v>204</v>
      </c>
      <c r="B3" t="s">
        <v>12</v>
      </c>
      <c r="C3" t="s">
        <v>12</v>
      </c>
      <c r="D3" t="s">
        <v>87</v>
      </c>
      <c r="E3" t="s">
        <v>87</v>
      </c>
      <c r="F3" t="s">
        <v>87</v>
      </c>
      <c r="G3" t="s">
        <v>81</v>
      </c>
      <c r="H3" t="s">
        <v>81</v>
      </c>
    </row>
    <row r="4" spans="1:11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35">
      <c r="J5" s="1"/>
    </row>
    <row r="6" spans="1:11" x14ac:dyDescent="0.35">
      <c r="A6" t="s">
        <v>236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35">
      <c r="A7" t="s">
        <v>237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35">
      <c r="A8" t="s">
        <v>238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3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t="s">
        <v>209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35">
      <c r="E11" s="2"/>
    </row>
    <row r="12" spans="1:11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  <c r="D3" t="s">
        <v>88</v>
      </c>
    </row>
    <row r="4" spans="1:4" x14ac:dyDescent="0.35">
      <c r="A4" t="s">
        <v>1</v>
      </c>
      <c r="B4" t="s">
        <v>58</v>
      </c>
      <c r="C4" t="s">
        <v>18</v>
      </c>
      <c r="D4" t="s">
        <v>89</v>
      </c>
    </row>
    <row r="6" spans="1:4" x14ac:dyDescent="0.35">
      <c r="A6" t="s">
        <v>239</v>
      </c>
      <c r="B6">
        <v>1</v>
      </c>
      <c r="C6">
        <v>0</v>
      </c>
      <c r="D6">
        <v>0</v>
      </c>
    </row>
    <row r="7" spans="1:4" x14ac:dyDescent="0.35">
      <c r="A7" t="s">
        <v>240</v>
      </c>
      <c r="B7">
        <v>0</v>
      </c>
      <c r="C7">
        <v>1</v>
      </c>
      <c r="D7">
        <v>0</v>
      </c>
    </row>
    <row r="8" spans="1:4" x14ac:dyDescent="0.35">
      <c r="A8" t="s">
        <v>241</v>
      </c>
      <c r="B8">
        <v>0</v>
      </c>
      <c r="C8">
        <v>0</v>
      </c>
      <c r="D8">
        <v>1</v>
      </c>
    </row>
    <row r="10" spans="1:4" x14ac:dyDescent="0.35">
      <c r="A10" t="s">
        <v>209</v>
      </c>
      <c r="B10">
        <v>1</v>
      </c>
      <c r="C10">
        <v>1</v>
      </c>
      <c r="D10">
        <v>1</v>
      </c>
    </row>
    <row r="12" spans="1:4" x14ac:dyDescent="0.35">
      <c r="A12" t="s">
        <v>205</v>
      </c>
      <c r="B12">
        <v>0</v>
      </c>
      <c r="C12">
        <v>0</v>
      </c>
      <c r="D12">
        <v>0</v>
      </c>
    </row>
    <row r="13" spans="1:4" x14ac:dyDescent="0.35">
      <c r="A13" t="s">
        <v>206</v>
      </c>
      <c r="B13">
        <v>1</v>
      </c>
      <c r="C13">
        <v>1</v>
      </c>
      <c r="D13">
        <v>1</v>
      </c>
    </row>
    <row r="14" spans="1:4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208</v>
      </c>
      <c r="B15">
        <v>0</v>
      </c>
      <c r="C15">
        <v>0</v>
      </c>
      <c r="D15">
        <v>0</v>
      </c>
    </row>
    <row r="17" spans="1:10" x14ac:dyDescent="0.35">
      <c r="A17" t="s">
        <v>5</v>
      </c>
      <c r="B17" t="s">
        <v>93</v>
      </c>
      <c r="C17" t="s">
        <v>94</v>
      </c>
      <c r="D17" t="s">
        <v>91</v>
      </c>
    </row>
    <row r="18" spans="1:10" x14ac:dyDescent="0.35">
      <c r="A18" t="s">
        <v>93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35">
      <c r="A19" t="s">
        <v>94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35">
      <c r="A20" t="s">
        <v>91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35">
      <c r="A22" t="s">
        <v>6</v>
      </c>
      <c r="B22" t="s">
        <v>93</v>
      </c>
      <c r="C22" t="s">
        <v>94</v>
      </c>
      <c r="D22" t="s">
        <v>91</v>
      </c>
    </row>
    <row r="23" spans="1:10" x14ac:dyDescent="0.35">
      <c r="A23" t="s">
        <v>93</v>
      </c>
      <c r="B23">
        <v>0</v>
      </c>
      <c r="C23">
        <v>0</v>
      </c>
      <c r="D23">
        <v>-10.8</v>
      </c>
    </row>
    <row r="24" spans="1:10" x14ac:dyDescent="0.35">
      <c r="A24" t="s">
        <v>94</v>
      </c>
      <c r="B24">
        <v>0</v>
      </c>
      <c r="C24">
        <v>0</v>
      </c>
      <c r="D24">
        <v>0</v>
      </c>
    </row>
    <row r="25" spans="1:10" x14ac:dyDescent="0.35">
      <c r="A25" t="s">
        <v>91</v>
      </c>
      <c r="B25">
        <v>-10.8</v>
      </c>
      <c r="C25">
        <v>0</v>
      </c>
      <c r="D25">
        <v>0</v>
      </c>
    </row>
    <row r="27" spans="1:10" x14ac:dyDescent="0.35">
      <c r="A27" t="s">
        <v>7</v>
      </c>
      <c r="B27" t="s">
        <v>93</v>
      </c>
      <c r="C27" t="s">
        <v>94</v>
      </c>
      <c r="D27" t="s">
        <v>91</v>
      </c>
    </row>
    <row r="28" spans="1:10" x14ac:dyDescent="0.35">
      <c r="A28" t="s">
        <v>93</v>
      </c>
      <c r="B28">
        <v>0</v>
      </c>
      <c r="C28">
        <v>0</v>
      </c>
      <c r="D28" s="2">
        <v>338</v>
      </c>
      <c r="J28" s="2"/>
    </row>
    <row r="29" spans="1:10" x14ac:dyDescent="0.35">
      <c r="A29" t="s">
        <v>94</v>
      </c>
      <c r="B29">
        <v>0</v>
      </c>
      <c r="C29">
        <v>0</v>
      </c>
      <c r="D29">
        <v>0</v>
      </c>
    </row>
    <row r="30" spans="1:10" x14ac:dyDescent="0.35">
      <c r="A30" t="s">
        <v>91</v>
      </c>
      <c r="B30" s="2">
        <v>338</v>
      </c>
      <c r="C30">
        <v>0</v>
      </c>
      <c r="D30">
        <v>0</v>
      </c>
      <c r="H30" s="2"/>
    </row>
    <row r="32" spans="1:10" x14ac:dyDescent="0.35">
      <c r="A32" t="s">
        <v>8</v>
      </c>
      <c r="B32" t="s">
        <v>93</v>
      </c>
      <c r="C32" t="s">
        <v>94</v>
      </c>
      <c r="D32" t="s">
        <v>91</v>
      </c>
    </row>
    <row r="33" spans="1:4" x14ac:dyDescent="0.35">
      <c r="A33" t="s">
        <v>9</v>
      </c>
      <c r="B33">
        <v>0.64300000000000002</v>
      </c>
      <c r="C33">
        <v>1</v>
      </c>
      <c r="D33">
        <v>1</v>
      </c>
    </row>
    <row r="34" spans="1:4" x14ac:dyDescent="0.35">
      <c r="A34" t="s">
        <v>10</v>
      </c>
      <c r="B34">
        <v>0</v>
      </c>
      <c r="C34">
        <v>0</v>
      </c>
      <c r="D34">
        <v>0</v>
      </c>
    </row>
    <row r="35" spans="1:4" x14ac:dyDescent="0.3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  <c r="D3" t="s">
        <v>88</v>
      </c>
    </row>
    <row r="4" spans="1:4" x14ac:dyDescent="0.35">
      <c r="A4" t="s">
        <v>1</v>
      </c>
      <c r="B4" t="s">
        <v>58</v>
      </c>
      <c r="C4" t="s">
        <v>18</v>
      </c>
      <c r="D4" t="s">
        <v>89</v>
      </c>
    </row>
    <row r="6" spans="1:4" x14ac:dyDescent="0.35">
      <c r="A6" t="s">
        <v>242</v>
      </c>
      <c r="B6">
        <v>1</v>
      </c>
      <c r="C6">
        <v>0</v>
      </c>
      <c r="D6">
        <v>0</v>
      </c>
    </row>
    <row r="7" spans="1:4" x14ac:dyDescent="0.35">
      <c r="A7" t="s">
        <v>243</v>
      </c>
      <c r="B7">
        <v>0</v>
      </c>
      <c r="C7">
        <v>1</v>
      </c>
      <c r="D7">
        <v>0</v>
      </c>
    </row>
    <row r="8" spans="1:4" x14ac:dyDescent="0.35">
      <c r="A8" t="s">
        <v>241</v>
      </c>
      <c r="B8">
        <v>0</v>
      </c>
      <c r="C8">
        <v>0</v>
      </c>
      <c r="D8">
        <v>1</v>
      </c>
    </row>
    <row r="10" spans="1:4" x14ac:dyDescent="0.35">
      <c r="A10" t="s">
        <v>209</v>
      </c>
      <c r="B10">
        <v>1</v>
      </c>
      <c r="C10">
        <v>1</v>
      </c>
      <c r="D10">
        <v>1</v>
      </c>
    </row>
    <row r="12" spans="1:4" x14ac:dyDescent="0.35">
      <c r="A12" t="s">
        <v>205</v>
      </c>
      <c r="B12">
        <v>0</v>
      </c>
      <c r="C12">
        <v>0</v>
      </c>
      <c r="D12">
        <v>0</v>
      </c>
    </row>
    <row r="13" spans="1:4" x14ac:dyDescent="0.35">
      <c r="A13" t="s">
        <v>206</v>
      </c>
      <c r="B13">
        <v>1</v>
      </c>
      <c r="C13">
        <v>1</v>
      </c>
      <c r="D13">
        <v>1</v>
      </c>
    </row>
    <row r="14" spans="1:4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208</v>
      </c>
      <c r="B15">
        <v>0</v>
      </c>
      <c r="C15">
        <v>0</v>
      </c>
      <c r="D15">
        <v>0</v>
      </c>
    </row>
    <row r="17" spans="1:4" x14ac:dyDescent="0.35">
      <c r="A17" t="s">
        <v>5</v>
      </c>
      <c r="B17" t="s">
        <v>90</v>
      </c>
      <c r="C17" t="s">
        <v>92</v>
      </c>
      <c r="D17" t="s">
        <v>91</v>
      </c>
    </row>
    <row r="18" spans="1:4" x14ac:dyDescent="0.35">
      <c r="A18" t="s">
        <v>90</v>
      </c>
      <c r="B18">
        <v>0</v>
      </c>
      <c r="C18" s="2">
        <v>3100</v>
      </c>
      <c r="D18" s="2">
        <v>25100</v>
      </c>
    </row>
    <row r="19" spans="1:4" x14ac:dyDescent="0.35">
      <c r="A19" t="s">
        <v>92</v>
      </c>
      <c r="B19" s="2">
        <v>3100</v>
      </c>
      <c r="C19">
        <v>0</v>
      </c>
      <c r="D19" s="2">
        <v>40000</v>
      </c>
    </row>
    <row r="20" spans="1:4" x14ac:dyDescent="0.35">
      <c r="A20" t="s">
        <v>91</v>
      </c>
      <c r="B20" s="2">
        <v>25100</v>
      </c>
      <c r="C20" s="2">
        <v>40000</v>
      </c>
      <c r="D20">
        <v>0</v>
      </c>
    </row>
    <row r="22" spans="1:4" x14ac:dyDescent="0.35">
      <c r="A22" t="s">
        <v>6</v>
      </c>
      <c r="B22" t="s">
        <v>90</v>
      </c>
      <c r="C22" t="s">
        <v>92</v>
      </c>
      <c r="D22" t="s">
        <v>91</v>
      </c>
    </row>
    <row r="23" spans="1:4" x14ac:dyDescent="0.35">
      <c r="A23" t="s">
        <v>90</v>
      </c>
      <c r="B23">
        <v>0</v>
      </c>
      <c r="C23">
        <v>0</v>
      </c>
      <c r="D23">
        <v>-10.8</v>
      </c>
    </row>
    <row r="24" spans="1:4" x14ac:dyDescent="0.35">
      <c r="A24" t="s">
        <v>92</v>
      </c>
      <c r="B24">
        <v>0</v>
      </c>
      <c r="C24">
        <v>0</v>
      </c>
      <c r="D24">
        <v>0</v>
      </c>
    </row>
    <row r="25" spans="1:4" x14ac:dyDescent="0.35">
      <c r="A25" t="s">
        <v>91</v>
      </c>
      <c r="B25">
        <v>-10.8</v>
      </c>
      <c r="C25">
        <v>0</v>
      </c>
      <c r="D25">
        <v>0</v>
      </c>
    </row>
    <row r="27" spans="1:4" x14ac:dyDescent="0.35">
      <c r="A27" t="s">
        <v>7</v>
      </c>
      <c r="B27" t="s">
        <v>90</v>
      </c>
      <c r="C27" t="s">
        <v>92</v>
      </c>
      <c r="D27" t="s">
        <v>91</v>
      </c>
    </row>
    <row r="28" spans="1:4" x14ac:dyDescent="0.35">
      <c r="A28" t="s">
        <v>90</v>
      </c>
      <c r="B28">
        <v>0</v>
      </c>
      <c r="C28">
        <v>0</v>
      </c>
      <c r="D28" s="2">
        <v>338</v>
      </c>
    </row>
    <row r="29" spans="1:4" x14ac:dyDescent="0.35">
      <c r="A29" t="s">
        <v>92</v>
      </c>
      <c r="B29">
        <v>0</v>
      </c>
      <c r="C29">
        <v>0</v>
      </c>
      <c r="D29">
        <v>0</v>
      </c>
    </row>
    <row r="30" spans="1:4" x14ac:dyDescent="0.35">
      <c r="A30" t="s">
        <v>91</v>
      </c>
      <c r="B30" s="2">
        <v>338</v>
      </c>
      <c r="C30">
        <v>0</v>
      </c>
      <c r="D30">
        <v>0</v>
      </c>
    </row>
    <row r="32" spans="1:4" x14ac:dyDescent="0.35">
      <c r="A32" t="s">
        <v>8</v>
      </c>
      <c r="B32" t="s">
        <v>90</v>
      </c>
      <c r="C32" t="s">
        <v>92</v>
      </c>
      <c r="D32" t="s">
        <v>91</v>
      </c>
    </row>
    <row r="33" spans="1:4" x14ac:dyDescent="0.35">
      <c r="A33" t="s">
        <v>9</v>
      </c>
      <c r="B33">
        <v>0.64300000000000002</v>
      </c>
      <c r="C33">
        <v>1</v>
      </c>
      <c r="D33">
        <v>1</v>
      </c>
    </row>
    <row r="34" spans="1:4" x14ac:dyDescent="0.35">
      <c r="A34" t="s">
        <v>10</v>
      </c>
      <c r="B34">
        <v>0</v>
      </c>
      <c r="C34">
        <v>0</v>
      </c>
      <c r="D34">
        <v>0</v>
      </c>
    </row>
    <row r="35" spans="1:4" x14ac:dyDescent="0.3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4.5" x14ac:dyDescent="0.35"/>
  <sheetData>
    <row r="1" spans="1:3" x14ac:dyDescent="0.35">
      <c r="A1" t="s">
        <v>203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13</v>
      </c>
      <c r="C4" t="s">
        <v>14</v>
      </c>
    </row>
    <row r="6" spans="1:3" x14ac:dyDescent="0.35">
      <c r="A6" t="s">
        <v>244</v>
      </c>
      <c r="B6">
        <v>1</v>
      </c>
      <c r="C6">
        <v>0</v>
      </c>
    </row>
    <row r="7" spans="1:3" x14ac:dyDescent="0.35">
      <c r="A7" t="s">
        <v>245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Melt</vt:lpstr>
      <vt:lpstr>Melt(H18)</vt:lpstr>
      <vt:lpstr>Si-Fluid(DEW)</vt:lpstr>
      <vt:lpstr>Fluid(DEW)</vt:lpstr>
      <vt:lpstr>Antigorite</vt:lpstr>
      <vt:lpstr>Talc</vt:lpstr>
      <vt:lpstr>Feldspar(I1)</vt:lpstr>
      <vt:lpstr>Feldspar(C1)</vt:lpstr>
      <vt:lpstr>Brucite</vt:lpstr>
      <vt:lpstr>Olivine(example)</vt:lpstr>
      <vt:lpstr>Olivine</vt:lpstr>
      <vt:lpstr>Ilmenite</vt:lpstr>
      <vt:lpstr>Fluid-H2O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pWP799YIl0JC3A1b</cp:lastModifiedBy>
  <dcterms:created xsi:type="dcterms:W3CDTF">2020-10-01T12:47:42Z</dcterms:created>
  <dcterms:modified xsi:type="dcterms:W3CDTF">2023-10-10T15:31:52Z</dcterms:modified>
</cp:coreProperties>
</file>