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ihansu/Downloads/HQS_v030/3h_sec_timeofday/"/>
    </mc:Choice>
  </mc:AlternateContent>
  <xr:revisionPtr revIDLastSave="0" documentId="13_ncr:1_{89C30B73-B5A1-9344-942E-7E7ACC83AF2B}" xr6:coauthVersionLast="45" xr6:coauthVersionMax="45" xr10:uidLastSave="{00000000-0000-0000-0000-000000000000}"/>
  <bookViews>
    <workbookView xWindow="2860" yWindow="2800" windowWidth="27460" windowHeight="13780" activeTab="1" xr2:uid="{00000000-000D-0000-FFFF-FFFF00000000}"/>
  </bookViews>
  <sheets>
    <sheet name="Sheet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BG25" i="2" l="1"/>
  <c r="BG23" i="2"/>
  <c r="BG24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" i="2"/>
  <c r="BF22" i="2"/>
  <c r="BF23" i="2"/>
  <c r="BF24" i="2"/>
  <c r="BE22" i="2"/>
  <c r="BE23" i="2"/>
  <c r="BE24" i="2"/>
  <c r="BD25" i="2"/>
  <c r="BD22" i="2"/>
  <c r="BD23" i="2"/>
  <c r="BD24" i="2"/>
  <c r="BC22" i="2"/>
  <c r="BC23" i="2"/>
  <c r="BC24" i="2"/>
  <c r="BB22" i="2"/>
  <c r="BB23" i="2"/>
  <c r="BB24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" i="2"/>
  <c r="BC2" i="2"/>
  <c r="BD2" i="2"/>
</calcChain>
</file>

<file path=xl/sharedStrings.xml><?xml version="1.0" encoding="utf-8"?>
<sst xmlns="http://schemas.openxmlformats.org/spreadsheetml/2006/main" count="483" uniqueCount="313">
  <si>
    <t>Art &amp; Design</t>
  </si>
  <si>
    <t>0.066666667</t>
  </si>
  <si>
    <t>Beauty</t>
  </si>
  <si>
    <t>0.1</t>
  </si>
  <si>
    <t>Books &amp; Reference</t>
  </si>
  <si>
    <t>3.0444444444444443</t>
  </si>
  <si>
    <t>Communication</t>
  </si>
  <si>
    <t>8.197190030985915</t>
  </si>
  <si>
    <t>9.179776445966514</t>
  </si>
  <si>
    <t>9.333420581916537</t>
  </si>
  <si>
    <t>7.548871027580772</t>
  </si>
  <si>
    <t>8.395838883602378</t>
  </si>
  <si>
    <t>9.162962202279202</t>
  </si>
  <si>
    <t>11.426509770689655</t>
  </si>
  <si>
    <t>6.05584869964539</t>
  </si>
  <si>
    <t>9.045259333714286</t>
  </si>
  <si>
    <t>9.240839171098266</t>
  </si>
  <si>
    <t>8.82066289958159</t>
  </si>
  <si>
    <t>9.44024156626506</t>
  </si>
  <si>
    <t>9.406859954493743</t>
  </si>
  <si>
    <t>9.14246143187067</t>
  </si>
  <si>
    <t>9.12926447403315</t>
  </si>
  <si>
    <t>9.874009811320754</t>
  </si>
  <si>
    <t>10.563229347826086</t>
  </si>
  <si>
    <t>5.177291454661018</t>
  </si>
  <si>
    <t>7.571295267148014</t>
  </si>
  <si>
    <t>9.242822763414635</t>
  </si>
  <si>
    <t>4.985277198159509</t>
  </si>
  <si>
    <t>Education</t>
  </si>
  <si>
    <t>1.4313799998333332</t>
  </si>
  <si>
    <t>1.2231481483333333</t>
  </si>
  <si>
    <t>0.5751572328301887</t>
  </si>
  <si>
    <t>0.8225</t>
  </si>
  <si>
    <t>1.1675293103448277</t>
  </si>
  <si>
    <t>0.22222222233333333</t>
  </si>
  <si>
    <t>1.5724655553333333</t>
  </si>
  <si>
    <t>0.6255555556666667</t>
  </si>
  <si>
    <t>0.8911111113333334</t>
  </si>
  <si>
    <t>1.5670652775</t>
  </si>
  <si>
    <t>1.1636089079310346</t>
  </si>
  <si>
    <t>1.0873333336</t>
  </si>
  <si>
    <t>0.6725490194705882</t>
  </si>
  <si>
    <t>1.3444444445454546</t>
  </si>
  <si>
    <t>0.625</t>
  </si>
  <si>
    <t>0.6751944444444444</t>
  </si>
  <si>
    <t>0.50942029</t>
  </si>
  <si>
    <t>Entertainment</t>
  </si>
  <si>
    <t>15.247872727272727</t>
  </si>
  <si>
    <t>10.056759118867925</t>
  </si>
  <si>
    <t>19.477706668</t>
  </si>
  <si>
    <t>8.87205</t>
  </si>
  <si>
    <t>Finance</t>
  </si>
  <si>
    <t>1.1024154588405797</t>
  </si>
  <si>
    <t>1.9527777783333333</t>
  </si>
  <si>
    <t>1.0577416666666666</t>
  </si>
  <si>
    <t>1.0559769841269842</t>
  </si>
  <si>
    <t>1.5153239130434781</t>
  </si>
  <si>
    <t>1.205516104494382</t>
  </si>
  <si>
    <t>2.2366666666666664</t>
  </si>
  <si>
    <t>1.4395388521192054</t>
  </si>
  <si>
    <t>1.1364957083832337</t>
  </si>
  <si>
    <t>1.1320204954954955</t>
  </si>
  <si>
    <t>0.5666074074747475</t>
  </si>
  <si>
    <t>2.43925958325</t>
  </si>
  <si>
    <t>1.259188034230769</t>
  </si>
  <si>
    <t>1.0638561570700635</t>
  </si>
  <si>
    <t>0.8592680736363637</t>
  </si>
  <si>
    <t>1.2726344695454546</t>
  </si>
  <si>
    <t>0.3754385964736842</t>
  </si>
  <si>
    <t>Food &amp; Drink</t>
  </si>
  <si>
    <t>2.0559129633333333</t>
  </si>
  <si>
    <t>1.4668423079230768</t>
  </si>
  <si>
    <t>1.0541458330000002</t>
  </si>
  <si>
    <t>Game</t>
  </si>
  <si>
    <t>19.45818333</t>
  </si>
  <si>
    <t>Health &amp; Fitness</t>
  </si>
  <si>
    <t>0.3908333334</t>
  </si>
  <si>
    <t>0.8430657408333333</t>
  </si>
  <si>
    <t>Libraries &amp; Demo</t>
  </si>
  <si>
    <t>2.591666666666667</t>
  </si>
  <si>
    <t>1.2510883336</t>
  </si>
  <si>
    <t>1.2874809522857142</t>
  </si>
  <si>
    <t>0.016666667</t>
  </si>
  <si>
    <t>0.49444444466666665</t>
  </si>
  <si>
    <t>1.0443875005</t>
  </si>
  <si>
    <t>1.4346166666666667</t>
  </si>
  <si>
    <t>0.9700000002</t>
  </si>
  <si>
    <t>Lifestyle</t>
  </si>
  <si>
    <t>5.216988360317461</t>
  </si>
  <si>
    <t>7.051827586206896</t>
  </si>
  <si>
    <t>6.541506283606558</t>
  </si>
  <si>
    <t>6.4428622390625</t>
  </si>
  <si>
    <t>20.80825605909091</t>
  </si>
  <si>
    <t>6.215390277083333</t>
  </si>
  <si>
    <t>4.202302380952381</t>
  </si>
  <si>
    <t>9.310526893181818</t>
  </si>
  <si>
    <t>5.156423045679013</t>
  </si>
  <si>
    <t>5.113313483919598</t>
  </si>
  <si>
    <t>Maps &amp; Navigation</t>
  </si>
  <si>
    <t>6.1130444455555555</t>
  </si>
  <si>
    <t>1.9444444443333333</t>
  </si>
  <si>
    <t>3.165201281923077</t>
  </si>
  <si>
    <t>3.07962963</t>
  </si>
  <si>
    <t>2.225242222</t>
  </si>
  <si>
    <t>6.37538</t>
  </si>
  <si>
    <t>1.2325757574545455</t>
  </si>
  <si>
    <t>4.738619444444445</t>
  </si>
  <si>
    <t>4.989958335</t>
  </si>
  <si>
    <t>6.599186110833333</t>
  </si>
  <si>
    <t>5.720048038823529</t>
  </si>
  <si>
    <t>8.317503703333333</t>
  </si>
  <si>
    <t>Music &amp; Audio</t>
  </si>
  <si>
    <t>2.8683333335</t>
  </si>
  <si>
    <t>1.6681890571717173</t>
  </si>
  <si>
    <t>1.2586169871153847</t>
  </si>
  <si>
    <t>2.5450725494117648</t>
  </si>
  <si>
    <t>1.6122230768131867</t>
  </si>
  <si>
    <t>2.324526</t>
  </si>
  <si>
    <t>2.440571568627451</t>
  </si>
  <si>
    <t>0.8440476192857143</t>
  </si>
  <si>
    <t>2.04791666625</t>
  </si>
  <si>
    <t>1.9644102836170212</t>
  </si>
  <si>
    <t>1.674203488372093</t>
  </si>
  <si>
    <t>1.6288465203296703</t>
  </si>
  <si>
    <t>2.0659362747058823</t>
  </si>
  <si>
    <t>Personalization</t>
  </si>
  <si>
    <t>1.3525134701159678</t>
  </si>
  <si>
    <t>1.3253774258672701</t>
  </si>
  <si>
    <t>1.3480922030688622</t>
  </si>
  <si>
    <t>1.4024233933233308</t>
  </si>
  <si>
    <t>1.330064466882591</t>
  </si>
  <si>
    <t>1.6824197717808218</t>
  </si>
  <si>
    <t>0.40267560376811595</t>
  </si>
  <si>
    <t>1.2566919507670455</t>
  </si>
  <si>
    <t>1.329884241430193</t>
  </si>
  <si>
    <t>1.3220414413127413</t>
  </si>
  <si>
    <t>1.3279633333333334</t>
  </si>
  <si>
    <t>1.2297101284580498</t>
  </si>
  <si>
    <t>1.4017695693258425</t>
  </si>
  <si>
    <t>1.5590172916666667</t>
  </si>
  <si>
    <t>1.2339313099041533</t>
  </si>
  <si>
    <t>0.7099415205263159</t>
  </si>
  <si>
    <t>1.3679196870550163</t>
  </si>
  <si>
    <t>1.6465732763195435</t>
  </si>
  <si>
    <t>1.3623352542372882</t>
  </si>
  <si>
    <t>1.4665485574031891</t>
  </si>
  <si>
    <t>1.3161125852040818</t>
  </si>
  <si>
    <t>1.4035955007042253</t>
  </si>
  <si>
    <t>Photography</t>
  </si>
  <si>
    <t>2.6058654463414634</t>
  </si>
  <si>
    <t>1.3847746702970296</t>
  </si>
  <si>
    <t>1.251793668547486</t>
  </si>
  <si>
    <t>1.982134848051948</t>
  </si>
  <si>
    <t>1.0688351516363637</t>
  </si>
  <si>
    <t>1.5892307296875</t>
  </si>
  <si>
    <t>1.2898749998076922</t>
  </si>
  <si>
    <t>1.3835476193877552</t>
  </si>
  <si>
    <t>1.1174248120300752</t>
  </si>
  <si>
    <t>1.611964132119816</t>
  </si>
  <si>
    <t>1.1704320345454546</t>
  </si>
  <si>
    <t>1.7007271241830066</t>
  </si>
  <si>
    <t>1.1348022523423424</t>
  </si>
  <si>
    <t>2.712488333</t>
  </si>
  <si>
    <t>0.2333333335</t>
  </si>
  <si>
    <t>1.4197519283884297</t>
  </si>
  <si>
    <t>1.0865537545604396</t>
  </si>
  <si>
    <t>2.570932222</t>
  </si>
  <si>
    <t>1.289776762057143</t>
  </si>
  <si>
    <t>1.1843121032142858</t>
  </si>
  <si>
    <t>1.4083702383571428</t>
  </si>
  <si>
    <t>1.2487591435416665</t>
  </si>
  <si>
    <t>2.28782</t>
  </si>
  <si>
    <t>1.5657916167664672</t>
  </si>
  <si>
    <t>1.325619175842294</t>
  </si>
  <si>
    <t>1.2800477272727273</t>
  </si>
  <si>
    <t>Productivity</t>
  </si>
  <si>
    <t>2.5826077092511013</t>
  </si>
  <si>
    <t>2.15793845</t>
  </si>
  <si>
    <t>1.7234688324858758</t>
  </si>
  <si>
    <t>1.6242718111111112</t>
  </si>
  <si>
    <t>1.8182430639751552</t>
  </si>
  <si>
    <t>2.291748126801153</t>
  </si>
  <si>
    <t>1.8432377973214287</t>
  </si>
  <si>
    <t>2.0130802575107296</t>
  </si>
  <si>
    <t>1.9032346797979798</t>
  </si>
  <si>
    <t>1.6376498242105264</t>
  </si>
  <si>
    <t>1.1657873280991735</t>
  </si>
  <si>
    <t>1.1055687036666666</t>
  </si>
  <si>
    <t>1.5556156188571428</t>
  </si>
  <si>
    <t>1.3495730030578512</t>
  </si>
  <si>
    <t>1.4167404761904763</t>
  </si>
  <si>
    <t>1.761064347826087</t>
  </si>
  <si>
    <t>1.2422629312068965</t>
  </si>
  <si>
    <t>1.666895394868421</t>
  </si>
  <si>
    <t>2.162494281589958</t>
  </si>
  <si>
    <t>1.0677056776923077</t>
  </si>
  <si>
    <t>1.1742326389583333</t>
  </si>
  <si>
    <t>1.920733186510264</t>
  </si>
  <si>
    <t>1.5371681640625001</t>
  </si>
  <si>
    <t>1.268179233015873</t>
  </si>
  <si>
    <t>Shopping</t>
  </si>
  <si>
    <t>1.563787596976744</t>
  </si>
  <si>
    <t>0.20416666675</t>
  </si>
  <si>
    <t>2.1803418802564103</t>
  </si>
  <si>
    <t>2.136820833125</t>
  </si>
  <si>
    <t>3.5930470825</t>
  </si>
  <si>
    <t>5.1644369050000005</t>
  </si>
  <si>
    <t>2.3758784311764707</t>
  </si>
  <si>
    <t>1.5280122805263159</t>
  </si>
  <si>
    <t>0.9823232321212121</t>
  </si>
  <si>
    <t>5.770673333333334</t>
  </si>
  <si>
    <t>1.7522699493939393</t>
  </si>
  <si>
    <t>1.8082817777333333</t>
  </si>
  <si>
    <t>2.9667829268292683</t>
  </si>
  <si>
    <t>1.6312499998611112</t>
  </si>
  <si>
    <t>Social</t>
  </si>
  <si>
    <t>5.390470222</t>
  </si>
  <si>
    <t>6.0085587547468355</t>
  </si>
  <si>
    <t>5.67795186091954</t>
  </si>
  <si>
    <t>5.998602380398671</t>
  </si>
  <si>
    <t>6.111714387978142</t>
  </si>
  <si>
    <t>7.7763973773584905</t>
  </si>
  <si>
    <t>11.37248550869565</t>
  </si>
  <si>
    <t>5.549837272727272</t>
  </si>
  <si>
    <t>5.456816597942387</t>
  </si>
  <si>
    <t>5.775383844339622</t>
  </si>
  <si>
    <t>4.8548390989189185</t>
  </si>
  <si>
    <t>6.350908438287154</t>
  </si>
  <si>
    <t>6.142743805100182</t>
  </si>
  <si>
    <t>8.34175054032258</t>
  </si>
  <si>
    <t>8.929145882352941</t>
  </si>
  <si>
    <t>6.32251016097561</t>
  </si>
  <si>
    <t>5.794443474563591</t>
  </si>
  <si>
    <t>6.323313890624999</t>
  </si>
  <si>
    <t>8.27828587986111</t>
  </si>
  <si>
    <t>5.846542356097562</t>
  </si>
  <si>
    <t>7.586209615384615</t>
  </si>
  <si>
    <t>3.2846232394366197</t>
  </si>
  <si>
    <t>5.939131046511629</t>
  </si>
  <si>
    <t>6.037093042452831</t>
  </si>
  <si>
    <t>7.80108822706422</t>
  </si>
  <si>
    <t>Tools</t>
  </si>
  <si>
    <t>1.182771475183374</t>
  </si>
  <si>
    <t>1.2808159299880526</t>
  </si>
  <si>
    <t>1.5340141456182474</t>
  </si>
  <si>
    <t>1.4338923697270474</t>
  </si>
  <si>
    <t>1.858590487264151</t>
  </si>
  <si>
    <t>1.8512864253393666</t>
  </si>
  <si>
    <t>6.364242423636363</t>
  </si>
  <si>
    <t>1.865585206179775</t>
  </si>
  <si>
    <t>1.2063294871794872</t>
  </si>
  <si>
    <t>1.6293524714828898</t>
  </si>
  <si>
    <t>2.6128940251572326</t>
  </si>
  <si>
    <t>1.3741388786245352</t>
  </si>
  <si>
    <t>1.5371390873015873</t>
  </si>
  <si>
    <t>1.7643454068241469</t>
  </si>
  <si>
    <t>2.213617420603015</t>
  </si>
  <si>
    <t>3.3631248383495147</t>
  </si>
  <si>
    <t>2.5548374817777777</t>
  </si>
  <si>
    <t>1.3644190763052209</t>
  </si>
  <si>
    <t>1.1574898019230768</t>
  </si>
  <si>
    <t>1.3869281588447653</t>
  </si>
  <si>
    <t>1.6650565584837544</t>
  </si>
  <si>
    <t>2.0229623016666665</t>
  </si>
  <si>
    <t>2.79681015625</t>
  </si>
  <si>
    <t>2.3126431337078652</t>
  </si>
  <si>
    <t>1.5842538576853524</t>
  </si>
  <si>
    <t>2.390949767318436</t>
  </si>
  <si>
    <t>1.3168705379432624</t>
  </si>
  <si>
    <t>1.4364007739285716</t>
  </si>
  <si>
    <t>1.249255321754386</t>
  </si>
  <si>
    <t>2.1849642775474956</t>
  </si>
  <si>
    <t>Travel &amp; Local</t>
  </si>
  <si>
    <t>2.3660236738636367</t>
  </si>
  <si>
    <t>3.0010080087012985</t>
  </si>
  <si>
    <t>2.029714705882353</t>
  </si>
  <si>
    <t>3.1997316671666667</t>
  </si>
  <si>
    <t>5.993919445833334</t>
  </si>
  <si>
    <t>2.398858333046875</t>
  </si>
  <si>
    <t>3.00351</t>
  </si>
  <si>
    <t>1.9692461537179486</t>
  </si>
  <si>
    <t>4.473614243636363</t>
  </si>
  <si>
    <t>1.6247469297368422</t>
  </si>
  <si>
    <t>2.607141851111111</t>
  </si>
  <si>
    <t>3.0961787355172414</t>
  </si>
  <si>
    <t>2.5431196074117643</t>
  </si>
  <si>
    <t>1.96855</t>
  </si>
  <si>
    <t>2.2455068965517238</t>
  </si>
  <si>
    <t>Video Players &amp; Editors</t>
  </si>
  <si>
    <t>11.726700178947368</t>
  </si>
  <si>
    <t>14.14328667</t>
  </si>
  <si>
    <t>15.296014579545455</t>
  </si>
  <si>
    <t>21.23004798901099</t>
  </si>
  <si>
    <t>12.328377368421053</t>
  </si>
  <si>
    <t>11.83884604125</t>
  </si>
  <si>
    <t>12.903430718978102</t>
  </si>
  <si>
    <t>13.054436419753085</t>
  </si>
  <si>
    <t>11.694937057954546</t>
  </si>
  <si>
    <t>12.512654726804126</t>
  </si>
  <si>
    <t>16.68168759659091</t>
  </si>
  <si>
    <t>Weather</t>
  </si>
  <si>
    <t>0.1409090909090909</t>
  </si>
  <si>
    <t>0.2148148148888889</t>
  </si>
  <si>
    <t>0.1370416665</t>
  </si>
  <si>
    <t>0.2866666667</t>
  </si>
  <si>
    <t>0.17931666663636364</t>
  </si>
  <si>
    <t>0.13387857157142857</t>
  </si>
  <si>
    <t>sum</t>
    <phoneticPr fontId="1" type="noConversion"/>
  </si>
  <si>
    <t>median</t>
    <phoneticPr fontId="1" type="noConversion"/>
  </si>
  <si>
    <t>mean</t>
    <phoneticPr fontId="1" type="noConversion"/>
  </si>
  <si>
    <t>min</t>
    <phoneticPr fontId="1" type="noConversion"/>
  </si>
  <si>
    <t>max</t>
    <phoneticPr fontId="1" type="noConversion"/>
  </si>
  <si>
    <t>percentage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</si>
</sst>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0000_);[Red]\(0.000000\)"/>
    <numFmt numFmtId="180" formatCode="0.000_);[Red]\(0.000\)"/>
    <numFmt numFmtId="181" formatCode="0.0000_);[Red]\(0.0000\)"/>
    <numFmt numFmtId="182" formatCode="0.00000_);[Red]\(0.00000\)"/>
  </numFmts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3"/>
  <sheetViews>
    <sheetView workbookViewId="0">
      <selection sqref="A1:XFD23"/>
    </sheetView>
  </sheetViews>
  <sheetFormatPr baseColWidth="10" defaultColWidth="8.83203125" defaultRowHeight="17"/>
  <sheetData>
    <row r="1" spans="1:52">
      <c r="A1" t="s">
        <v>0</v>
      </c>
      <c r="B1" t="s">
        <v>1</v>
      </c>
    </row>
    <row r="2" spans="1:52">
      <c r="A2" t="s">
        <v>2</v>
      </c>
      <c r="B2" t="s">
        <v>3</v>
      </c>
    </row>
    <row r="3" spans="1:52">
      <c r="A3" t="s">
        <v>4</v>
      </c>
      <c r="B3" t="s">
        <v>5</v>
      </c>
    </row>
    <row r="4" spans="1:52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7</v>
      </c>
      <c r="K4" t="s">
        <v>15</v>
      </c>
      <c r="L4" t="s">
        <v>16</v>
      </c>
      <c r="M4" t="s">
        <v>10</v>
      </c>
      <c r="N4" t="s">
        <v>11</v>
      </c>
      <c r="O4" t="s">
        <v>17</v>
      </c>
      <c r="P4" t="s">
        <v>18</v>
      </c>
      <c r="Q4" t="s">
        <v>19</v>
      </c>
      <c r="R4" t="s">
        <v>20</v>
      </c>
      <c r="S4" t="s">
        <v>10</v>
      </c>
      <c r="T4" t="s">
        <v>11</v>
      </c>
      <c r="U4" t="s">
        <v>21</v>
      </c>
      <c r="V4" t="s">
        <v>22</v>
      </c>
      <c r="W4" t="s">
        <v>23</v>
      </c>
      <c r="X4" t="s">
        <v>8</v>
      </c>
      <c r="Y4" t="s">
        <v>9</v>
      </c>
      <c r="Z4" t="s">
        <v>10</v>
      </c>
      <c r="AA4" t="s">
        <v>11</v>
      </c>
      <c r="AB4" t="s">
        <v>21</v>
      </c>
      <c r="AC4" t="s">
        <v>22</v>
      </c>
      <c r="AD4" t="s">
        <v>24</v>
      </c>
      <c r="AE4" t="s">
        <v>7</v>
      </c>
      <c r="AF4" t="s">
        <v>8</v>
      </c>
      <c r="AG4" t="s">
        <v>9</v>
      </c>
      <c r="AH4" t="s">
        <v>25</v>
      </c>
      <c r="AI4" t="s">
        <v>11</v>
      </c>
      <c r="AJ4" t="s">
        <v>21</v>
      </c>
      <c r="AK4" t="s">
        <v>22</v>
      </c>
      <c r="AL4" t="s">
        <v>24</v>
      </c>
      <c r="AM4" t="s">
        <v>7</v>
      </c>
      <c r="AN4" t="s">
        <v>8</v>
      </c>
      <c r="AO4" t="s">
        <v>9</v>
      </c>
      <c r="AP4" t="s">
        <v>10</v>
      </c>
      <c r="AQ4" t="s">
        <v>11</v>
      </c>
      <c r="AR4" t="s">
        <v>21</v>
      </c>
      <c r="AS4" t="s">
        <v>26</v>
      </c>
      <c r="AT4" t="s">
        <v>8</v>
      </c>
      <c r="AU4" t="s">
        <v>9</v>
      </c>
      <c r="AV4" t="s">
        <v>10</v>
      </c>
      <c r="AW4" t="s">
        <v>11</v>
      </c>
      <c r="AX4" t="s">
        <v>21</v>
      </c>
      <c r="AY4" t="s">
        <v>18</v>
      </c>
      <c r="AZ4" t="s">
        <v>27</v>
      </c>
    </row>
    <row r="5" spans="1:52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I5" t="s">
        <v>36</v>
      </c>
      <c r="J5" t="s">
        <v>37</v>
      </c>
      <c r="K5" t="s">
        <v>37</v>
      </c>
      <c r="L5" t="s">
        <v>38</v>
      </c>
      <c r="M5" t="s">
        <v>39</v>
      </c>
      <c r="N5" t="s">
        <v>40</v>
      </c>
      <c r="O5" t="s">
        <v>41</v>
      </c>
      <c r="P5" t="s">
        <v>42</v>
      </c>
      <c r="Q5" t="s">
        <v>43</v>
      </c>
      <c r="R5" t="s">
        <v>44</v>
      </c>
      <c r="S5" t="s">
        <v>45</v>
      </c>
    </row>
    <row r="6" spans="1:52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52">
      <c r="A7" t="s">
        <v>51</v>
      </c>
      <c r="B7" t="s">
        <v>52</v>
      </c>
      <c r="C7" t="s">
        <v>53</v>
      </c>
      <c r="D7" t="s">
        <v>54</v>
      </c>
      <c r="E7" t="s">
        <v>52</v>
      </c>
      <c r="F7" t="s">
        <v>55</v>
      </c>
      <c r="G7" t="s">
        <v>56</v>
      </c>
      <c r="H7" t="s">
        <v>54</v>
      </c>
      <c r="I7" t="s">
        <v>53</v>
      </c>
      <c r="J7" t="s">
        <v>57</v>
      </c>
      <c r="K7" t="s">
        <v>52</v>
      </c>
      <c r="L7" t="s">
        <v>58</v>
      </c>
      <c r="M7" t="s">
        <v>59</v>
      </c>
      <c r="N7" t="s">
        <v>60</v>
      </c>
      <c r="O7" t="s">
        <v>56</v>
      </c>
      <c r="P7" t="s">
        <v>61</v>
      </c>
      <c r="Q7" t="s">
        <v>62</v>
      </c>
      <c r="R7" t="s">
        <v>63</v>
      </c>
      <c r="S7" t="s">
        <v>64</v>
      </c>
      <c r="T7" t="s">
        <v>65</v>
      </c>
      <c r="U7" t="s">
        <v>66</v>
      </c>
      <c r="V7" t="s">
        <v>67</v>
      </c>
      <c r="W7" t="s">
        <v>68</v>
      </c>
    </row>
    <row r="8" spans="1:52">
      <c r="A8" t="s">
        <v>69</v>
      </c>
      <c r="B8" t="s">
        <v>70</v>
      </c>
      <c r="C8" t="s">
        <v>71</v>
      </c>
      <c r="D8" t="s">
        <v>72</v>
      </c>
    </row>
    <row r="9" spans="1:52">
      <c r="A9" t="s">
        <v>73</v>
      </c>
      <c r="B9" t="s">
        <v>74</v>
      </c>
    </row>
    <row r="10" spans="1:52">
      <c r="A10" t="s">
        <v>75</v>
      </c>
      <c r="B10" t="s">
        <v>76</v>
      </c>
      <c r="C10" t="s">
        <v>76</v>
      </c>
      <c r="D10" t="s">
        <v>77</v>
      </c>
    </row>
    <row r="11" spans="1:52">
      <c r="A11" t="s">
        <v>78</v>
      </c>
      <c r="B11" t="s">
        <v>79</v>
      </c>
      <c r="C11" t="s">
        <v>80</v>
      </c>
      <c r="D11" t="s">
        <v>81</v>
      </c>
      <c r="E11" t="s">
        <v>82</v>
      </c>
      <c r="F11" t="s">
        <v>83</v>
      </c>
      <c r="G11" t="s">
        <v>84</v>
      </c>
      <c r="H11" t="s">
        <v>85</v>
      </c>
      <c r="I11" t="s">
        <v>86</v>
      </c>
    </row>
    <row r="12" spans="1:52">
      <c r="A12" t="s">
        <v>87</v>
      </c>
      <c r="B12" t="s">
        <v>88</v>
      </c>
      <c r="C12" t="s">
        <v>89</v>
      </c>
      <c r="D12" t="s">
        <v>90</v>
      </c>
      <c r="E12" t="s">
        <v>91</v>
      </c>
      <c r="F12" t="s">
        <v>92</v>
      </c>
      <c r="G12" t="s">
        <v>93</v>
      </c>
      <c r="H12" t="s">
        <v>94</v>
      </c>
      <c r="I12" t="s">
        <v>89</v>
      </c>
      <c r="J12" t="s">
        <v>95</v>
      </c>
      <c r="K12" t="s">
        <v>96</v>
      </c>
      <c r="L12" t="s">
        <v>97</v>
      </c>
      <c r="M12" t="s">
        <v>89</v>
      </c>
      <c r="N12" t="s">
        <v>88</v>
      </c>
    </row>
    <row r="13" spans="1:52">
      <c r="A13" t="s">
        <v>98</v>
      </c>
      <c r="B13" t="s">
        <v>99</v>
      </c>
      <c r="C13" t="s">
        <v>100</v>
      </c>
      <c r="D13" t="s">
        <v>101</v>
      </c>
      <c r="E13" t="s">
        <v>102</v>
      </c>
      <c r="F13" t="s">
        <v>103</v>
      </c>
      <c r="G13" t="s">
        <v>104</v>
      </c>
      <c r="H13" t="s">
        <v>100</v>
      </c>
      <c r="I13" t="s">
        <v>105</v>
      </c>
      <c r="J13" t="s">
        <v>101</v>
      </c>
      <c r="K13" t="s">
        <v>106</v>
      </c>
      <c r="L13" t="s">
        <v>107</v>
      </c>
      <c r="M13" t="s">
        <v>108</v>
      </c>
      <c r="N13" t="s">
        <v>109</v>
      </c>
      <c r="O13" t="s">
        <v>110</v>
      </c>
    </row>
    <row r="14" spans="1:52">
      <c r="A14" t="s">
        <v>111</v>
      </c>
      <c r="B14" t="s">
        <v>112</v>
      </c>
      <c r="C14" t="s">
        <v>113</v>
      </c>
      <c r="D14" t="s">
        <v>114</v>
      </c>
      <c r="E14" t="s">
        <v>115</v>
      </c>
      <c r="F14" t="s">
        <v>116</v>
      </c>
      <c r="G14" t="s">
        <v>117</v>
      </c>
      <c r="H14" t="s">
        <v>118</v>
      </c>
      <c r="I14" t="s">
        <v>119</v>
      </c>
      <c r="J14" t="s">
        <v>120</v>
      </c>
      <c r="K14" t="s">
        <v>112</v>
      </c>
      <c r="L14" t="s">
        <v>121</v>
      </c>
      <c r="M14" t="s">
        <v>122</v>
      </c>
      <c r="N14" t="s">
        <v>123</v>
      </c>
      <c r="O14" t="s">
        <v>124</v>
      </c>
      <c r="P14" t="s">
        <v>117</v>
      </c>
      <c r="Q14" t="s">
        <v>124</v>
      </c>
    </row>
    <row r="15" spans="1:52">
      <c r="A15" t="s">
        <v>125</v>
      </c>
      <c r="B15" t="s">
        <v>126</v>
      </c>
      <c r="C15" t="s">
        <v>127</v>
      </c>
      <c r="D15" t="s">
        <v>128</v>
      </c>
      <c r="E15" t="s">
        <v>129</v>
      </c>
      <c r="F15" t="s">
        <v>130</v>
      </c>
      <c r="G15" t="s">
        <v>131</v>
      </c>
      <c r="H15" t="s">
        <v>132</v>
      </c>
      <c r="I15" t="s">
        <v>133</v>
      </c>
      <c r="J15" t="s">
        <v>126</v>
      </c>
      <c r="K15" t="s">
        <v>134</v>
      </c>
      <c r="L15" t="s">
        <v>128</v>
      </c>
      <c r="M15" t="s">
        <v>129</v>
      </c>
      <c r="N15" t="s">
        <v>130</v>
      </c>
      <c r="O15" t="s">
        <v>135</v>
      </c>
      <c r="P15" t="s">
        <v>136</v>
      </c>
      <c r="Q15" t="s">
        <v>137</v>
      </c>
      <c r="R15" t="s">
        <v>128</v>
      </c>
      <c r="S15" t="s">
        <v>138</v>
      </c>
      <c r="T15" t="s">
        <v>130</v>
      </c>
      <c r="U15" t="s">
        <v>139</v>
      </c>
      <c r="V15" t="s">
        <v>140</v>
      </c>
      <c r="W15" t="s">
        <v>141</v>
      </c>
      <c r="X15" t="s">
        <v>142</v>
      </c>
      <c r="Y15" t="s">
        <v>127</v>
      </c>
      <c r="Z15" t="s">
        <v>128</v>
      </c>
      <c r="AA15" t="s">
        <v>129</v>
      </c>
      <c r="AB15" t="s">
        <v>130</v>
      </c>
      <c r="AC15" t="s">
        <v>143</v>
      </c>
      <c r="AD15" t="s">
        <v>140</v>
      </c>
      <c r="AE15" t="s">
        <v>144</v>
      </c>
      <c r="AF15" t="s">
        <v>126</v>
      </c>
      <c r="AG15" t="s">
        <v>127</v>
      </c>
      <c r="AH15" t="s">
        <v>128</v>
      </c>
      <c r="AI15" t="s">
        <v>145</v>
      </c>
      <c r="AJ15" t="s">
        <v>130</v>
      </c>
      <c r="AK15" t="s">
        <v>139</v>
      </c>
      <c r="AL15" t="s">
        <v>140</v>
      </c>
      <c r="AM15" t="s">
        <v>146</v>
      </c>
      <c r="AN15" t="s">
        <v>126</v>
      </c>
      <c r="AO15" t="s">
        <v>127</v>
      </c>
      <c r="AP15" t="s">
        <v>128</v>
      </c>
      <c r="AQ15" t="s">
        <v>129</v>
      </c>
      <c r="AR15" t="s">
        <v>130</v>
      </c>
      <c r="AS15" t="s">
        <v>139</v>
      </c>
      <c r="AT15" t="s">
        <v>147</v>
      </c>
      <c r="AU15" t="s">
        <v>127</v>
      </c>
      <c r="AV15" t="s">
        <v>128</v>
      </c>
      <c r="AW15" t="s">
        <v>129</v>
      </c>
      <c r="AX15" t="s">
        <v>130</v>
      </c>
      <c r="AY15" t="s">
        <v>139</v>
      </c>
      <c r="AZ15" t="s">
        <v>136</v>
      </c>
    </row>
    <row r="16" spans="1:52">
      <c r="A16" t="s">
        <v>148</v>
      </c>
      <c r="B16" t="s">
        <v>149</v>
      </c>
      <c r="C16" t="s">
        <v>150</v>
      </c>
      <c r="D16" t="s">
        <v>151</v>
      </c>
      <c r="E16" t="s">
        <v>152</v>
      </c>
      <c r="F16" t="s">
        <v>153</v>
      </c>
      <c r="G16" t="s">
        <v>154</v>
      </c>
      <c r="H16" t="s">
        <v>155</v>
      </c>
      <c r="I16" t="s">
        <v>156</v>
      </c>
      <c r="J16" t="s">
        <v>157</v>
      </c>
      <c r="K16" t="s">
        <v>158</v>
      </c>
      <c r="L16" t="s">
        <v>159</v>
      </c>
      <c r="M16" t="s">
        <v>160</v>
      </c>
      <c r="N16" t="s">
        <v>161</v>
      </c>
      <c r="O16" t="s">
        <v>162</v>
      </c>
      <c r="P16" t="s">
        <v>163</v>
      </c>
      <c r="Q16" t="s">
        <v>164</v>
      </c>
      <c r="R16" t="s">
        <v>150</v>
      </c>
      <c r="S16" t="s">
        <v>165</v>
      </c>
      <c r="T16" t="s">
        <v>158</v>
      </c>
      <c r="U16" t="s">
        <v>161</v>
      </c>
      <c r="V16" t="s">
        <v>166</v>
      </c>
      <c r="W16" t="s">
        <v>154</v>
      </c>
      <c r="X16" t="s">
        <v>164</v>
      </c>
      <c r="Y16" t="s">
        <v>167</v>
      </c>
      <c r="Z16" t="s">
        <v>168</v>
      </c>
      <c r="AA16" t="s">
        <v>169</v>
      </c>
      <c r="AB16" t="s">
        <v>170</v>
      </c>
      <c r="AC16" t="s">
        <v>171</v>
      </c>
      <c r="AD16" t="s">
        <v>154</v>
      </c>
      <c r="AE16" t="s">
        <v>172</v>
      </c>
      <c r="AF16" t="s">
        <v>173</v>
      </c>
      <c r="AG16" t="s">
        <v>165</v>
      </c>
      <c r="AH16" t="s">
        <v>158</v>
      </c>
      <c r="AI16" t="s">
        <v>161</v>
      </c>
      <c r="AJ16" t="s">
        <v>172</v>
      </c>
      <c r="AK16" t="s">
        <v>150</v>
      </c>
      <c r="AL16" t="s">
        <v>157</v>
      </c>
      <c r="AM16" t="s">
        <v>169</v>
      </c>
      <c r="AN16" t="s">
        <v>174</v>
      </c>
      <c r="AO16" t="s">
        <v>162</v>
      </c>
    </row>
    <row r="17" spans="1:50">
      <c r="A17" t="s">
        <v>175</v>
      </c>
      <c r="B17" t="s">
        <v>176</v>
      </c>
      <c r="C17" t="s">
        <v>177</v>
      </c>
      <c r="D17" t="s">
        <v>178</v>
      </c>
      <c r="E17" t="s">
        <v>179</v>
      </c>
      <c r="F17" t="s">
        <v>180</v>
      </c>
      <c r="G17" t="s">
        <v>181</v>
      </c>
      <c r="H17" t="s">
        <v>182</v>
      </c>
      <c r="I17" t="s">
        <v>183</v>
      </c>
      <c r="J17" t="s">
        <v>182</v>
      </c>
      <c r="K17" t="s">
        <v>184</v>
      </c>
      <c r="L17" t="s">
        <v>179</v>
      </c>
      <c r="M17" t="s">
        <v>185</v>
      </c>
      <c r="N17" t="s">
        <v>180</v>
      </c>
      <c r="O17" t="s">
        <v>177</v>
      </c>
      <c r="P17" t="s">
        <v>186</v>
      </c>
      <c r="Q17" t="s">
        <v>187</v>
      </c>
      <c r="R17" t="s">
        <v>188</v>
      </c>
      <c r="S17" t="s">
        <v>189</v>
      </c>
      <c r="T17" t="s">
        <v>190</v>
      </c>
      <c r="U17" t="s">
        <v>181</v>
      </c>
      <c r="V17" t="s">
        <v>191</v>
      </c>
      <c r="W17" t="s">
        <v>185</v>
      </c>
      <c r="X17" t="s">
        <v>192</v>
      </c>
      <c r="Y17" t="s">
        <v>193</v>
      </c>
      <c r="Z17" t="s">
        <v>180</v>
      </c>
      <c r="AA17" t="s">
        <v>194</v>
      </c>
      <c r="AB17" t="s">
        <v>177</v>
      </c>
      <c r="AC17" t="s">
        <v>178</v>
      </c>
      <c r="AD17" t="s">
        <v>195</v>
      </c>
      <c r="AE17" t="s">
        <v>188</v>
      </c>
      <c r="AF17" t="s">
        <v>196</v>
      </c>
      <c r="AG17" t="s">
        <v>197</v>
      </c>
      <c r="AH17" t="s">
        <v>186</v>
      </c>
      <c r="AI17" t="s">
        <v>187</v>
      </c>
      <c r="AJ17" t="s">
        <v>198</v>
      </c>
      <c r="AK17" t="s">
        <v>199</v>
      </c>
      <c r="AL17" t="s">
        <v>180</v>
      </c>
    </row>
    <row r="18" spans="1:50">
      <c r="A18" t="s">
        <v>200</v>
      </c>
      <c r="B18" t="s">
        <v>201</v>
      </c>
      <c r="C18" t="s">
        <v>202</v>
      </c>
      <c r="D18" t="s">
        <v>201</v>
      </c>
      <c r="E18" t="s">
        <v>203</v>
      </c>
      <c r="F18" t="s">
        <v>204</v>
      </c>
      <c r="G18" t="s">
        <v>205</v>
      </c>
      <c r="H18" t="s">
        <v>206</v>
      </c>
      <c r="I18" t="s">
        <v>207</v>
      </c>
      <c r="J18" t="s">
        <v>208</v>
      </c>
      <c r="K18" t="s">
        <v>209</v>
      </c>
      <c r="L18" t="s">
        <v>201</v>
      </c>
      <c r="M18" t="s">
        <v>210</v>
      </c>
      <c r="N18" t="s">
        <v>211</v>
      </c>
      <c r="O18" t="s">
        <v>212</v>
      </c>
      <c r="P18" t="s">
        <v>213</v>
      </c>
      <c r="Q18" t="s">
        <v>214</v>
      </c>
      <c r="R18" t="s">
        <v>201</v>
      </c>
    </row>
    <row r="19" spans="1:50">
      <c r="A19" t="s">
        <v>215</v>
      </c>
      <c r="B19" t="s">
        <v>216</v>
      </c>
      <c r="C19" t="s">
        <v>217</v>
      </c>
      <c r="D19" t="s">
        <v>218</v>
      </c>
      <c r="E19" t="s">
        <v>219</v>
      </c>
      <c r="F19" t="s">
        <v>220</v>
      </c>
      <c r="G19" t="s">
        <v>221</v>
      </c>
      <c r="H19" t="s">
        <v>222</v>
      </c>
      <c r="I19" t="s">
        <v>223</v>
      </c>
      <c r="J19" t="s">
        <v>224</v>
      </c>
      <c r="K19" t="s">
        <v>225</v>
      </c>
      <c r="L19" t="s">
        <v>226</v>
      </c>
      <c r="M19" t="s">
        <v>227</v>
      </c>
      <c r="N19" t="s">
        <v>228</v>
      </c>
      <c r="O19" t="s">
        <v>229</v>
      </c>
      <c r="P19" t="s">
        <v>230</v>
      </c>
      <c r="Q19" t="s">
        <v>231</v>
      </c>
      <c r="R19" t="s">
        <v>232</v>
      </c>
      <c r="S19" t="s">
        <v>233</v>
      </c>
      <c r="T19" t="s">
        <v>228</v>
      </c>
      <c r="U19" t="s">
        <v>229</v>
      </c>
      <c r="V19" t="s">
        <v>234</v>
      </c>
      <c r="W19" t="s">
        <v>225</v>
      </c>
      <c r="X19" t="s">
        <v>218</v>
      </c>
      <c r="Y19" t="s">
        <v>235</v>
      </c>
      <c r="Z19" t="s">
        <v>228</v>
      </c>
      <c r="AA19" t="s">
        <v>236</v>
      </c>
      <c r="AB19" t="s">
        <v>234</v>
      </c>
      <c r="AC19" t="s">
        <v>237</v>
      </c>
      <c r="AD19" t="s">
        <v>224</v>
      </c>
      <c r="AE19" t="s">
        <v>238</v>
      </c>
      <c r="AF19" t="s">
        <v>239</v>
      </c>
      <c r="AG19" t="s">
        <v>219</v>
      </c>
      <c r="AH19" t="s">
        <v>228</v>
      </c>
      <c r="AI19" t="s">
        <v>240</v>
      </c>
      <c r="AJ19" t="s">
        <v>230</v>
      </c>
      <c r="AK19" t="s">
        <v>224</v>
      </c>
      <c r="AL19" t="s">
        <v>217</v>
      </c>
      <c r="AM19" t="s">
        <v>218</v>
      </c>
      <c r="AN19" t="s">
        <v>227</v>
      </c>
      <c r="AO19" t="s">
        <v>220</v>
      </c>
      <c r="AP19" t="s">
        <v>240</v>
      </c>
      <c r="AQ19" t="s">
        <v>217</v>
      </c>
      <c r="AR19" t="s">
        <v>239</v>
      </c>
      <c r="AS19" t="s">
        <v>219</v>
      </c>
      <c r="AT19" t="s">
        <v>228</v>
      </c>
      <c r="AU19" t="s">
        <v>240</v>
      </c>
      <c r="AV19" t="s">
        <v>230</v>
      </c>
    </row>
    <row r="20" spans="1:50">
      <c r="A20" t="s">
        <v>241</v>
      </c>
      <c r="B20" t="s">
        <v>242</v>
      </c>
      <c r="C20" t="s">
        <v>243</v>
      </c>
      <c r="D20" t="s">
        <v>244</v>
      </c>
      <c r="E20" t="s">
        <v>245</v>
      </c>
      <c r="F20" t="s">
        <v>246</v>
      </c>
      <c r="G20" t="s">
        <v>247</v>
      </c>
      <c r="H20" t="s">
        <v>248</v>
      </c>
      <c r="I20" t="s">
        <v>249</v>
      </c>
      <c r="J20" t="s">
        <v>242</v>
      </c>
      <c r="K20" t="s">
        <v>250</v>
      </c>
      <c r="L20" t="s">
        <v>251</v>
      </c>
      <c r="M20" t="s">
        <v>245</v>
      </c>
      <c r="N20" t="s">
        <v>246</v>
      </c>
      <c r="O20" t="s">
        <v>252</v>
      </c>
      <c r="P20" t="s">
        <v>253</v>
      </c>
      <c r="Q20" t="s">
        <v>251</v>
      </c>
      <c r="R20" t="s">
        <v>254</v>
      </c>
      <c r="S20" t="s">
        <v>255</v>
      </c>
      <c r="T20" t="s">
        <v>256</v>
      </c>
      <c r="U20" t="s">
        <v>257</v>
      </c>
      <c r="V20" t="s">
        <v>258</v>
      </c>
      <c r="W20" t="s">
        <v>259</v>
      </c>
      <c r="X20" t="s">
        <v>260</v>
      </c>
      <c r="Y20" t="s">
        <v>261</v>
      </c>
      <c r="Z20" t="s">
        <v>262</v>
      </c>
      <c r="AA20" t="s">
        <v>263</v>
      </c>
      <c r="AB20" t="s">
        <v>264</v>
      </c>
      <c r="AC20" t="s">
        <v>265</v>
      </c>
      <c r="AD20" t="s">
        <v>242</v>
      </c>
      <c r="AE20" t="s">
        <v>266</v>
      </c>
      <c r="AF20" t="s">
        <v>254</v>
      </c>
      <c r="AG20" t="s">
        <v>255</v>
      </c>
      <c r="AH20" t="s">
        <v>267</v>
      </c>
      <c r="AI20" t="s">
        <v>257</v>
      </c>
      <c r="AJ20" t="s">
        <v>249</v>
      </c>
      <c r="AK20" t="s">
        <v>242</v>
      </c>
      <c r="AL20" t="s">
        <v>268</v>
      </c>
      <c r="AM20" t="s">
        <v>266</v>
      </c>
      <c r="AN20" t="s">
        <v>269</v>
      </c>
      <c r="AO20" t="s">
        <v>262</v>
      </c>
      <c r="AP20" t="s">
        <v>263</v>
      </c>
      <c r="AQ20" t="s">
        <v>270</v>
      </c>
      <c r="AR20" t="s">
        <v>243</v>
      </c>
      <c r="AS20" t="s">
        <v>244</v>
      </c>
      <c r="AT20" t="s">
        <v>254</v>
      </c>
      <c r="AU20" t="s">
        <v>246</v>
      </c>
      <c r="AV20" t="s">
        <v>271</v>
      </c>
      <c r="AW20" t="s">
        <v>264</v>
      </c>
      <c r="AX20" t="s">
        <v>249</v>
      </c>
    </row>
    <row r="21" spans="1:50">
      <c r="A21" t="s">
        <v>272</v>
      </c>
      <c r="B21" t="s">
        <v>273</v>
      </c>
      <c r="C21" t="s">
        <v>274</v>
      </c>
      <c r="D21" t="s">
        <v>275</v>
      </c>
      <c r="E21" t="s">
        <v>276</v>
      </c>
      <c r="F21" t="s">
        <v>277</v>
      </c>
      <c r="G21" t="s">
        <v>278</v>
      </c>
      <c r="H21" t="s">
        <v>279</v>
      </c>
      <c r="I21" t="s">
        <v>280</v>
      </c>
      <c r="J21" t="s">
        <v>281</v>
      </c>
      <c r="K21" t="s">
        <v>282</v>
      </c>
      <c r="L21" t="s">
        <v>283</v>
      </c>
      <c r="M21" t="s">
        <v>274</v>
      </c>
      <c r="N21" t="s">
        <v>284</v>
      </c>
      <c r="O21" t="s">
        <v>285</v>
      </c>
      <c r="P21" t="s">
        <v>286</v>
      </c>
      <c r="Q21" t="s">
        <v>287</v>
      </c>
    </row>
    <row r="22" spans="1:50">
      <c r="A22" t="s">
        <v>288</v>
      </c>
      <c r="B22" t="s">
        <v>289</v>
      </c>
      <c r="C22" t="s">
        <v>290</v>
      </c>
      <c r="D22" t="s">
        <v>291</v>
      </c>
      <c r="E22" t="s">
        <v>292</v>
      </c>
      <c r="F22" t="s">
        <v>293</v>
      </c>
      <c r="G22" t="s">
        <v>294</v>
      </c>
      <c r="H22" t="s">
        <v>295</v>
      </c>
      <c r="I22" t="s">
        <v>296</v>
      </c>
      <c r="J22" t="s">
        <v>297</v>
      </c>
      <c r="K22" t="s">
        <v>298</v>
      </c>
      <c r="L22" t="s">
        <v>299</v>
      </c>
    </row>
    <row r="23" spans="1:50">
      <c r="A23" t="s">
        <v>300</v>
      </c>
      <c r="B23" t="s">
        <v>301</v>
      </c>
      <c r="C23" t="s">
        <v>302</v>
      </c>
      <c r="D23" t="s">
        <v>303</v>
      </c>
      <c r="E23" t="s">
        <v>303</v>
      </c>
      <c r="F23" t="s">
        <v>304</v>
      </c>
      <c r="G23" t="s">
        <v>305</v>
      </c>
      <c r="H23" t="s">
        <v>306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4B5B5-4761-1A4E-84EB-66540DB3E946}">
  <dimension ref="A1:BG28"/>
  <sheetViews>
    <sheetView tabSelected="1" topLeftCell="AP1" workbookViewId="0">
      <selection activeCell="BC25" sqref="BC25"/>
    </sheetView>
  </sheetViews>
  <sheetFormatPr baseColWidth="10" defaultRowHeight="17"/>
  <cols>
    <col min="53" max="53" width="11.83203125" bestFit="1" customWidth="1"/>
  </cols>
  <sheetData>
    <row r="1" spans="1:59">
      <c r="BB1" t="s">
        <v>309</v>
      </c>
      <c r="BC1" t="s">
        <v>308</v>
      </c>
      <c r="BD1" t="s">
        <v>307</v>
      </c>
      <c r="BE1" t="s">
        <v>310</v>
      </c>
      <c r="BF1" t="s">
        <v>311</v>
      </c>
      <c r="BG1" t="s">
        <v>312</v>
      </c>
    </row>
    <row r="2" spans="1:59" s="1" customFormat="1">
      <c r="A2" s="1" t="s">
        <v>0</v>
      </c>
      <c r="B2" s="2">
        <v>6.6666666999999999E-2</v>
      </c>
      <c r="BB2" s="6">
        <f>AVERAGE(B2:AZ2)</f>
        <v>6.6666666999999999E-2</v>
      </c>
      <c r="BC2" s="3">
        <f>MEDIAN(B2:AZ2)</f>
        <v>6.6666666999999999E-2</v>
      </c>
      <c r="BD2" s="5">
        <f>SUM(B2:AZ2)</f>
        <v>6.6666666999999999E-2</v>
      </c>
      <c r="BE2" s="6">
        <f>MIN(B2:AZ2)</f>
        <v>6.6666666999999999E-2</v>
      </c>
      <c r="BF2" s="3">
        <f>MAX(B2:AZ2)</f>
        <v>6.6666666999999999E-2</v>
      </c>
      <c r="BG2" s="4">
        <f>(BD2/$BD$25)*100</f>
        <v>4.1880542682053053E-3</v>
      </c>
    </row>
    <row r="3" spans="1:59" s="1" customFormat="1">
      <c r="A3" s="1" t="s">
        <v>2</v>
      </c>
      <c r="B3" s="2">
        <v>0.1</v>
      </c>
      <c r="BB3" s="6">
        <f t="shared" ref="BB3:BB28" si="0">AVERAGE(B3:AZ3)</f>
        <v>0.1</v>
      </c>
      <c r="BC3" s="3">
        <f t="shared" ref="BC3:BC24" si="1">MEDIAN(B3:AZ3)</f>
        <v>0.1</v>
      </c>
      <c r="BD3" s="5">
        <f t="shared" ref="BD3:BD24" si="2">SUM(B3:AZ3)</f>
        <v>0.1</v>
      </c>
      <c r="BE3" s="6">
        <f t="shared" ref="BE3:BE24" si="3">MIN(B3:AZ3)</f>
        <v>0.1</v>
      </c>
      <c r="BF3" s="3">
        <f t="shared" ref="BF3:BF24" si="4">MAX(B3:AZ3)</f>
        <v>0.1</v>
      </c>
      <c r="BG3" s="4">
        <f t="shared" ref="BG3:BG24" si="5">(BD3/$BD$25)*100</f>
        <v>6.2820813708975506E-3</v>
      </c>
    </row>
    <row r="4" spans="1:59" s="1" customFormat="1">
      <c r="A4" s="1" t="s">
        <v>4</v>
      </c>
      <c r="B4" s="2">
        <v>3.0444444444444398</v>
      </c>
      <c r="BB4" s="6">
        <f t="shared" si="0"/>
        <v>3.0444444444444398</v>
      </c>
      <c r="BC4" s="3">
        <f t="shared" si="1"/>
        <v>3.0444444444444398</v>
      </c>
      <c r="BD4" s="5">
        <f t="shared" si="2"/>
        <v>3.0444444444444398</v>
      </c>
      <c r="BE4" s="6">
        <f t="shared" si="3"/>
        <v>3.0444444444444398</v>
      </c>
      <c r="BF4" s="3">
        <f t="shared" si="4"/>
        <v>3.0444444444444398</v>
      </c>
      <c r="BG4" s="4">
        <f t="shared" si="5"/>
        <v>0.19125447729176959</v>
      </c>
    </row>
    <row r="5" spans="1:59" s="1" customFormat="1">
      <c r="A5" s="1" t="s">
        <v>6</v>
      </c>
      <c r="B5" s="2">
        <v>8.1971900309859098</v>
      </c>
      <c r="C5" s="2">
        <v>9.1797764459665103</v>
      </c>
      <c r="D5" s="2">
        <v>9.3334205819165295</v>
      </c>
      <c r="E5" s="2">
        <v>7.5488710275807698</v>
      </c>
      <c r="F5" s="2">
        <v>8.3958388836023694</v>
      </c>
      <c r="G5" s="2">
        <v>9.1629622022791999</v>
      </c>
      <c r="H5" s="2">
        <v>11.4265097706896</v>
      </c>
      <c r="I5" s="2">
        <v>6.0558486996453897</v>
      </c>
      <c r="J5" s="2">
        <v>8.1971900309859098</v>
      </c>
      <c r="K5" s="2">
        <v>9.0452593337142808</v>
      </c>
      <c r="L5" s="2">
        <v>9.2408391710982603</v>
      </c>
      <c r="M5" s="2">
        <v>7.5488710275807698</v>
      </c>
      <c r="N5" s="2">
        <v>8.3958388836023694</v>
      </c>
      <c r="O5" s="2">
        <v>8.8206628995815901</v>
      </c>
      <c r="P5" s="2">
        <v>9.4402415662650601</v>
      </c>
      <c r="Q5" s="2">
        <v>9.4068599544937399</v>
      </c>
      <c r="R5" s="2">
        <v>9.1424614318706698</v>
      </c>
      <c r="S5" s="2">
        <v>7.5488710275807698</v>
      </c>
      <c r="T5" s="2">
        <v>8.3958388836023694</v>
      </c>
      <c r="U5" s="2">
        <v>9.1292644740331497</v>
      </c>
      <c r="V5" s="2">
        <v>9.8740098113207502</v>
      </c>
      <c r="W5" s="2">
        <v>10.563229347826001</v>
      </c>
      <c r="X5" s="2">
        <v>9.1797764459665103</v>
      </c>
      <c r="Y5" s="2">
        <v>9.3334205819165295</v>
      </c>
      <c r="Z5" s="2">
        <v>7.5488710275807698</v>
      </c>
      <c r="AA5" s="2">
        <v>8.3958388836023694</v>
      </c>
      <c r="AB5" s="2">
        <v>9.1292644740331497</v>
      </c>
      <c r="AC5" s="2">
        <v>9.8740098113207502</v>
      </c>
      <c r="AD5" s="2">
        <v>5.1772914546610096</v>
      </c>
      <c r="AE5" s="2">
        <v>8.1971900309859098</v>
      </c>
      <c r="AF5" s="2">
        <v>9.1797764459665103</v>
      </c>
      <c r="AG5" s="2">
        <v>9.3334205819165295</v>
      </c>
      <c r="AH5" s="2">
        <v>7.5712952671480096</v>
      </c>
      <c r="AI5" s="2">
        <v>8.3958388836023694</v>
      </c>
      <c r="AJ5" s="2">
        <v>9.1292644740331497</v>
      </c>
      <c r="AK5" s="2">
        <v>9.8740098113207502</v>
      </c>
      <c r="AL5" s="2">
        <v>5.1772914546610096</v>
      </c>
      <c r="AM5" s="2">
        <v>8.1971900309859098</v>
      </c>
      <c r="AN5" s="2">
        <v>9.1797764459665103</v>
      </c>
      <c r="AO5" s="2">
        <v>9.3334205819165295</v>
      </c>
      <c r="AP5" s="2">
        <v>7.5488710275807698</v>
      </c>
      <c r="AQ5" s="2">
        <v>8.3958388836023694</v>
      </c>
      <c r="AR5" s="2">
        <v>9.1292644740331497</v>
      </c>
      <c r="AS5" s="2">
        <v>9.2428227634146296</v>
      </c>
      <c r="AT5" s="2">
        <v>9.1797764459665103</v>
      </c>
      <c r="AU5" s="2">
        <v>9.3334205819165295</v>
      </c>
      <c r="AV5" s="2">
        <v>7.5488710275807698</v>
      </c>
      <c r="AW5" s="2">
        <v>8.3958388836023694</v>
      </c>
      <c r="AX5" s="2">
        <v>9.1292644740331497</v>
      </c>
      <c r="AY5" s="2">
        <v>9.4402415662650601</v>
      </c>
      <c r="AZ5" s="2">
        <v>4.9852771981595003</v>
      </c>
      <c r="BA5" s="3"/>
      <c r="BB5" s="6">
        <f t="shared" si="0"/>
        <v>8.5997311666659044</v>
      </c>
      <c r="BC5" s="3">
        <f t="shared" si="1"/>
        <v>9.1292644740331497</v>
      </c>
      <c r="BD5" s="5">
        <f t="shared" si="2"/>
        <v>438.58628949996114</v>
      </c>
      <c r="BE5" s="6">
        <f t="shared" si="3"/>
        <v>4.9852771981595003</v>
      </c>
      <c r="BF5" s="3">
        <f t="shared" si="4"/>
        <v>11.4265097706896</v>
      </c>
      <c r="BG5" s="4">
        <f t="shared" si="5"/>
        <v>27.552347587987857</v>
      </c>
    </row>
    <row r="6" spans="1:59" s="1" customFormat="1">
      <c r="A6" s="1" t="s">
        <v>28</v>
      </c>
      <c r="B6" s="2">
        <v>1.4313799998333301</v>
      </c>
      <c r="C6" s="2">
        <v>1.22314814833333</v>
      </c>
      <c r="D6" s="2">
        <v>0.57515723283018805</v>
      </c>
      <c r="E6" s="2">
        <v>0.82250000000000001</v>
      </c>
      <c r="F6" s="2">
        <v>1.1675293103448201</v>
      </c>
      <c r="G6" s="2">
        <v>0.222222222333333</v>
      </c>
      <c r="H6" s="2">
        <v>1.57246555533333</v>
      </c>
      <c r="I6" s="2">
        <v>0.62555555566666599</v>
      </c>
      <c r="J6" s="2">
        <v>0.89111111133333298</v>
      </c>
      <c r="K6" s="2">
        <v>0.89111111133333298</v>
      </c>
      <c r="L6" s="2">
        <v>1.5670652775</v>
      </c>
      <c r="M6" s="2">
        <v>1.1636089079310299</v>
      </c>
      <c r="N6" s="2">
        <v>1.0873333336</v>
      </c>
      <c r="O6" s="2">
        <v>0.67254901947058798</v>
      </c>
      <c r="P6" s="2">
        <v>1.34444444454545</v>
      </c>
      <c r="Q6" s="2">
        <v>0.625</v>
      </c>
      <c r="R6" s="2">
        <v>0.67519444444444399</v>
      </c>
      <c r="S6" s="2">
        <v>0.50942029</v>
      </c>
      <c r="BB6" s="6">
        <f t="shared" si="0"/>
        <v>0.94815533137962094</v>
      </c>
      <c r="BC6" s="3">
        <f t="shared" si="1"/>
        <v>0.89111111133333298</v>
      </c>
      <c r="BD6" s="5">
        <f t="shared" si="2"/>
        <v>17.066795964833176</v>
      </c>
      <c r="BE6" s="6">
        <f t="shared" si="3"/>
        <v>0.222222222333333</v>
      </c>
      <c r="BF6" s="3">
        <f t="shared" si="4"/>
        <v>1.57246555533333</v>
      </c>
      <c r="BG6" s="4">
        <f t="shared" si="5"/>
        <v>1.0721500099158798</v>
      </c>
    </row>
    <row r="7" spans="1:59" s="1" customFormat="1">
      <c r="A7" s="1" t="s">
        <v>46</v>
      </c>
      <c r="B7" s="2">
        <v>15.2478727272727</v>
      </c>
      <c r="C7" s="2">
        <v>10.0567591188679</v>
      </c>
      <c r="D7" s="2">
        <v>19.477706668</v>
      </c>
      <c r="E7" s="2">
        <v>8.8720499999999998</v>
      </c>
      <c r="BB7" s="6">
        <f t="shared" si="0"/>
        <v>13.413597128535152</v>
      </c>
      <c r="BC7" s="3">
        <f t="shared" si="1"/>
        <v>12.652315923070301</v>
      </c>
      <c r="BD7" s="5">
        <f t="shared" si="2"/>
        <v>53.654388514140607</v>
      </c>
      <c r="BE7" s="6">
        <f t="shared" si="3"/>
        <v>8.8720499999999998</v>
      </c>
      <c r="BF7" s="3">
        <f t="shared" si="4"/>
        <v>19.477706668</v>
      </c>
      <c r="BG7" s="4">
        <f t="shared" si="5"/>
        <v>3.3706123455158221</v>
      </c>
    </row>
    <row r="8" spans="1:59" s="1" customFormat="1">
      <c r="A8" s="1" t="s">
        <v>51</v>
      </c>
      <c r="B8" s="2">
        <v>1.1024154588405699</v>
      </c>
      <c r="C8" s="2">
        <v>1.95277777833333</v>
      </c>
      <c r="D8" s="2">
        <v>1.0577416666666599</v>
      </c>
      <c r="E8" s="2">
        <v>1.1024154588405699</v>
      </c>
      <c r="F8" s="2">
        <v>1.0559769841269799</v>
      </c>
      <c r="G8" s="2">
        <v>1.5153239130434699</v>
      </c>
      <c r="H8" s="2">
        <v>1.0577416666666599</v>
      </c>
      <c r="I8" s="2">
        <v>1.95277777833333</v>
      </c>
      <c r="J8" s="2">
        <v>1.2055161044943801</v>
      </c>
      <c r="K8" s="2">
        <v>1.1024154588405699</v>
      </c>
      <c r="L8" s="2">
        <v>2.2366666666666601</v>
      </c>
      <c r="M8" s="2">
        <v>1.4395388521192001</v>
      </c>
      <c r="N8" s="2">
        <v>1.1364957083832301</v>
      </c>
      <c r="O8" s="2">
        <v>1.5153239130434699</v>
      </c>
      <c r="P8" s="2">
        <v>1.13202049549549</v>
      </c>
      <c r="Q8" s="2">
        <v>0.56660740747474703</v>
      </c>
      <c r="R8" s="2">
        <v>2.4392595832500001</v>
      </c>
      <c r="S8" s="2">
        <v>1.25918803423076</v>
      </c>
      <c r="T8" s="2">
        <v>1.06385615707006</v>
      </c>
      <c r="U8" s="2">
        <v>0.85926807363636304</v>
      </c>
      <c r="V8" s="2">
        <v>1.2726344695454499</v>
      </c>
      <c r="W8" s="2">
        <v>0.37543859647368399</v>
      </c>
      <c r="BB8" s="6">
        <f t="shared" si="0"/>
        <v>1.2909727375261653</v>
      </c>
      <c r="BC8" s="3">
        <f t="shared" si="1"/>
        <v>1.1342581019393601</v>
      </c>
      <c r="BD8" s="5">
        <f t="shared" si="2"/>
        <v>28.401400225575635</v>
      </c>
      <c r="BE8" s="6">
        <f t="shared" si="3"/>
        <v>0.37543859647368399</v>
      </c>
      <c r="BF8" s="3">
        <f t="shared" si="4"/>
        <v>2.4392595832500001</v>
      </c>
      <c r="BG8" s="4">
        <f t="shared" si="5"/>
        <v>1.7841990726449417</v>
      </c>
    </row>
    <row r="9" spans="1:59" s="1" customFormat="1">
      <c r="A9" s="1" t="s">
        <v>69</v>
      </c>
      <c r="B9" s="2">
        <v>2.0559129633333302</v>
      </c>
      <c r="C9" s="2">
        <v>1.4668423079230699</v>
      </c>
      <c r="D9" s="2">
        <v>1.054145833</v>
      </c>
      <c r="BB9" s="6">
        <f t="shared" si="0"/>
        <v>1.5256337014188002</v>
      </c>
      <c r="BC9" s="3">
        <f t="shared" si="1"/>
        <v>1.4668423079230699</v>
      </c>
      <c r="BD9" s="5">
        <f t="shared" si="2"/>
        <v>4.5769011042564003</v>
      </c>
      <c r="BE9" s="6">
        <f t="shared" si="3"/>
        <v>1.054145833</v>
      </c>
      <c r="BF9" s="3">
        <f t="shared" si="4"/>
        <v>2.0559129633333302</v>
      </c>
      <c r="BG9" s="4">
        <f t="shared" si="5"/>
        <v>0.2875246516348956</v>
      </c>
    </row>
    <row r="10" spans="1:59" s="1" customFormat="1">
      <c r="A10" s="1" t="s">
        <v>73</v>
      </c>
      <c r="B10" s="2">
        <v>19.458183330000001</v>
      </c>
      <c r="BB10" s="6">
        <f t="shared" si="0"/>
        <v>19.458183330000001</v>
      </c>
      <c r="BC10" s="3">
        <f t="shared" si="1"/>
        <v>19.458183330000001</v>
      </c>
      <c r="BD10" s="5">
        <f t="shared" si="2"/>
        <v>19.458183330000001</v>
      </c>
      <c r="BE10" s="6">
        <f t="shared" si="3"/>
        <v>19.458183330000001</v>
      </c>
      <c r="BF10" s="3">
        <f t="shared" si="4"/>
        <v>19.458183330000001</v>
      </c>
      <c r="BG10" s="4">
        <f t="shared" si="5"/>
        <v>1.2223789100890228</v>
      </c>
    </row>
    <row r="11" spans="1:59" s="1" customFormat="1">
      <c r="A11" s="1" t="s">
        <v>75</v>
      </c>
      <c r="B11" s="2">
        <v>0.39083333339999998</v>
      </c>
      <c r="C11" s="2">
        <v>0.39083333339999998</v>
      </c>
      <c r="D11" s="2">
        <v>0.84306574083333297</v>
      </c>
      <c r="BB11" s="6">
        <f t="shared" si="0"/>
        <v>0.54157746921111094</v>
      </c>
      <c r="BC11" s="3">
        <f t="shared" si="1"/>
        <v>0.39083333339999998</v>
      </c>
      <c r="BD11" s="5">
        <f t="shared" si="2"/>
        <v>1.6247324076333329</v>
      </c>
      <c r="BE11" s="6">
        <f t="shared" si="3"/>
        <v>0.39083333339999998</v>
      </c>
      <c r="BF11" s="3">
        <f t="shared" si="4"/>
        <v>0.84306574083333297</v>
      </c>
      <c r="BG11" s="4">
        <f t="shared" si="5"/>
        <v>0.10206701190686884</v>
      </c>
    </row>
    <row r="12" spans="1:59" s="1" customFormat="1">
      <c r="A12" s="1" t="s">
        <v>78</v>
      </c>
      <c r="B12" s="2">
        <v>2.5916666666666601</v>
      </c>
      <c r="C12" s="2">
        <v>1.2510883336</v>
      </c>
      <c r="D12" s="2">
        <v>1.28748095228571</v>
      </c>
      <c r="E12" s="2">
        <v>1.6666667E-2</v>
      </c>
      <c r="F12" s="2">
        <v>0.49444444466666598</v>
      </c>
      <c r="G12" s="2">
        <v>1.0443875005000001</v>
      </c>
      <c r="H12" s="2">
        <v>1.43461666666666</v>
      </c>
      <c r="I12" s="2">
        <v>0.97000000019999999</v>
      </c>
      <c r="BB12" s="6">
        <f t="shared" si="0"/>
        <v>1.1362939039482121</v>
      </c>
      <c r="BC12" s="3">
        <f t="shared" si="1"/>
        <v>1.1477379170500002</v>
      </c>
      <c r="BD12" s="5">
        <f t="shared" si="2"/>
        <v>9.0903512315856965</v>
      </c>
      <c r="BE12" s="6">
        <f t="shared" si="3"/>
        <v>1.6666667E-2</v>
      </c>
      <c r="BF12" s="3">
        <f t="shared" si="4"/>
        <v>2.5916666666666601</v>
      </c>
      <c r="BG12" s="4">
        <f t="shared" si="5"/>
        <v>0.57106326126860107</v>
      </c>
    </row>
    <row r="13" spans="1:59" s="1" customFormat="1">
      <c r="A13" s="1" t="s">
        <v>87</v>
      </c>
      <c r="B13" s="2">
        <v>5.21698836031746</v>
      </c>
      <c r="C13" s="2">
        <v>7.0518275862068904</v>
      </c>
      <c r="D13" s="2">
        <v>6.5415062836065498</v>
      </c>
      <c r="E13" s="2">
        <v>6.4428622390625003</v>
      </c>
      <c r="F13" s="2">
        <v>20.808256059090901</v>
      </c>
      <c r="G13" s="2">
        <v>6.2153902770833298</v>
      </c>
      <c r="H13" s="2">
        <v>4.2023023809523803</v>
      </c>
      <c r="I13" s="2">
        <v>7.0518275862068904</v>
      </c>
      <c r="J13" s="2">
        <v>9.3105268931818106</v>
      </c>
      <c r="K13" s="2">
        <v>5.1564230456790101</v>
      </c>
      <c r="L13" s="2">
        <v>5.1133134839195904</v>
      </c>
      <c r="M13" s="2">
        <v>7.0518275862068904</v>
      </c>
      <c r="N13" s="2">
        <v>5.21698836031746</v>
      </c>
      <c r="BB13" s="6">
        <f t="shared" si="0"/>
        <v>7.3369261647562798</v>
      </c>
      <c r="BC13" s="3">
        <f t="shared" si="1"/>
        <v>6.4428622390625003</v>
      </c>
      <c r="BD13" s="5">
        <f t="shared" si="2"/>
        <v>95.380040141831643</v>
      </c>
      <c r="BE13" s="6">
        <f t="shared" si="3"/>
        <v>4.2023023809523803</v>
      </c>
      <c r="BF13" s="3">
        <f t="shared" si="4"/>
        <v>20.808256059090901</v>
      </c>
      <c r="BG13" s="4">
        <f t="shared" si="5"/>
        <v>5.9918517333046113</v>
      </c>
    </row>
    <row r="14" spans="1:59" s="1" customFormat="1">
      <c r="A14" s="1" t="s">
        <v>98</v>
      </c>
      <c r="B14" s="2">
        <v>6.1130444455555502</v>
      </c>
      <c r="C14" s="2">
        <v>1.94444444433333</v>
      </c>
      <c r="D14" s="2">
        <v>3.1652012819230699</v>
      </c>
      <c r="E14" s="2">
        <v>3.0796296299999999</v>
      </c>
      <c r="F14" s="2">
        <v>2.2252422219999999</v>
      </c>
      <c r="G14" s="2">
        <v>6.3753799999999998</v>
      </c>
      <c r="H14" s="2">
        <v>1.94444444433333</v>
      </c>
      <c r="I14" s="2">
        <v>1.23257575745454</v>
      </c>
      <c r="J14" s="2">
        <v>3.1652012819230699</v>
      </c>
      <c r="K14" s="2">
        <v>4.7386194444444403</v>
      </c>
      <c r="L14" s="2">
        <v>4.9899583349999999</v>
      </c>
      <c r="M14" s="2">
        <v>6.5991861108333296</v>
      </c>
      <c r="N14" s="2">
        <v>5.7200480388235198</v>
      </c>
      <c r="O14" s="2">
        <v>8.3175037033333297</v>
      </c>
      <c r="BB14" s="6">
        <f t="shared" si="0"/>
        <v>4.2578913671398224</v>
      </c>
      <c r="BC14" s="3">
        <f t="shared" si="1"/>
        <v>3.9519103631837549</v>
      </c>
      <c r="BD14" s="5">
        <f t="shared" si="2"/>
        <v>59.610479139957512</v>
      </c>
      <c r="BE14" s="6">
        <f t="shared" si="3"/>
        <v>1.23257575745454</v>
      </c>
      <c r="BF14" s="3">
        <f t="shared" si="4"/>
        <v>8.3175037033333297</v>
      </c>
      <c r="BG14" s="4">
        <f t="shared" si="5"/>
        <v>3.7447788051540414</v>
      </c>
    </row>
    <row r="15" spans="1:59" s="1" customFormat="1">
      <c r="A15" s="1" t="s">
        <v>111</v>
      </c>
      <c r="B15" s="2">
        <v>2.8683333334999999</v>
      </c>
      <c r="C15" s="2">
        <v>1.66818905717171</v>
      </c>
      <c r="D15" s="2">
        <v>1.2586169871153801</v>
      </c>
      <c r="E15" s="2">
        <v>2.5450725494117599</v>
      </c>
      <c r="F15" s="2">
        <v>1.61222307681318</v>
      </c>
      <c r="G15" s="2">
        <v>2.3245260000000001</v>
      </c>
      <c r="H15" s="2">
        <v>2.4405715686274498</v>
      </c>
      <c r="I15" s="2">
        <v>0.84404761928571403</v>
      </c>
      <c r="J15" s="2">
        <v>2.0479166662499999</v>
      </c>
      <c r="K15" s="2">
        <v>2.8683333334999999</v>
      </c>
      <c r="L15" s="2">
        <v>1.9644102836170201</v>
      </c>
      <c r="M15" s="2">
        <v>1.67420348837209</v>
      </c>
      <c r="N15" s="2">
        <v>1.62884652032967</v>
      </c>
      <c r="O15" s="2">
        <v>2.06593627470588</v>
      </c>
      <c r="P15" s="2">
        <v>2.3245260000000001</v>
      </c>
      <c r="Q15" s="2">
        <v>2.06593627470588</v>
      </c>
      <c r="BB15" s="6">
        <f t="shared" si="0"/>
        <v>2.012605564587858</v>
      </c>
      <c r="BC15" s="3">
        <f t="shared" si="1"/>
        <v>2.05692647047794</v>
      </c>
      <c r="BD15" s="5">
        <f t="shared" si="2"/>
        <v>32.201689033405728</v>
      </c>
      <c r="BE15" s="6">
        <f t="shared" si="3"/>
        <v>0.84404761928571403</v>
      </c>
      <c r="BF15" s="3">
        <f t="shared" si="4"/>
        <v>2.8683333334999999</v>
      </c>
      <c r="BG15" s="4">
        <f t="shared" si="5"/>
        <v>2.0229363078819405</v>
      </c>
    </row>
    <row r="16" spans="1:59" s="1" customFormat="1">
      <c r="A16" s="1" t="s">
        <v>125</v>
      </c>
      <c r="B16" s="2">
        <v>1.35251347011596</v>
      </c>
      <c r="C16" s="2">
        <v>1.3253774258672699</v>
      </c>
      <c r="D16" s="2">
        <v>1.34809220306886</v>
      </c>
      <c r="E16" s="2">
        <v>1.4024233933233301</v>
      </c>
      <c r="F16" s="2">
        <v>1.3300644668825901</v>
      </c>
      <c r="G16" s="2">
        <v>1.68241977178082</v>
      </c>
      <c r="H16" s="2">
        <v>0.40267560376811501</v>
      </c>
      <c r="I16" s="2">
        <v>1.25669195076704</v>
      </c>
      <c r="J16" s="2">
        <v>1.35251347011596</v>
      </c>
      <c r="K16" s="2">
        <v>1.3298842414301899</v>
      </c>
      <c r="L16" s="2">
        <v>1.34809220306886</v>
      </c>
      <c r="M16" s="2">
        <v>1.4024233933233301</v>
      </c>
      <c r="N16" s="2">
        <v>1.3300644668825901</v>
      </c>
      <c r="O16" s="2">
        <v>1.3220414413127399</v>
      </c>
      <c r="P16" s="2">
        <v>1.3279633333333301</v>
      </c>
      <c r="Q16" s="2">
        <v>1.2297101284580401</v>
      </c>
      <c r="R16" s="2">
        <v>1.34809220306886</v>
      </c>
      <c r="S16" s="2">
        <v>1.4017695693258401</v>
      </c>
      <c r="T16" s="2">
        <v>1.3300644668825901</v>
      </c>
      <c r="U16" s="2">
        <v>1.55901729166666</v>
      </c>
      <c r="V16" s="2">
        <v>1.23393130990415</v>
      </c>
      <c r="W16" s="2">
        <v>0.70994152052631498</v>
      </c>
      <c r="X16" s="2">
        <v>1.3679196870550101</v>
      </c>
      <c r="Y16" s="2">
        <v>1.3253774258672699</v>
      </c>
      <c r="Z16" s="2">
        <v>1.34809220306886</v>
      </c>
      <c r="AA16" s="2">
        <v>1.4024233933233301</v>
      </c>
      <c r="AB16" s="2">
        <v>1.3300644668825901</v>
      </c>
      <c r="AC16" s="2">
        <v>1.64657327631954</v>
      </c>
      <c r="AD16" s="2">
        <v>1.23393130990415</v>
      </c>
      <c r="AE16" s="2">
        <v>1.36233525423728</v>
      </c>
      <c r="AF16" s="2">
        <v>1.35251347011596</v>
      </c>
      <c r="AG16" s="2">
        <v>1.3253774258672699</v>
      </c>
      <c r="AH16" s="2">
        <v>1.34809220306886</v>
      </c>
      <c r="AI16" s="2">
        <v>1.46654855740318</v>
      </c>
      <c r="AJ16" s="2">
        <v>1.3300644668825901</v>
      </c>
      <c r="AK16" s="2">
        <v>1.55901729166666</v>
      </c>
      <c r="AL16" s="2">
        <v>1.23393130990415</v>
      </c>
      <c r="AM16" s="2">
        <v>1.31611258520408</v>
      </c>
      <c r="AN16" s="2">
        <v>1.35251347011596</v>
      </c>
      <c r="AO16" s="2">
        <v>1.3253774258672699</v>
      </c>
      <c r="AP16" s="2">
        <v>1.34809220306886</v>
      </c>
      <c r="AQ16" s="2">
        <v>1.4024233933233301</v>
      </c>
      <c r="AR16" s="2">
        <v>1.3300644668825901</v>
      </c>
      <c r="AS16" s="2">
        <v>1.55901729166666</v>
      </c>
      <c r="AT16" s="2">
        <v>1.40359550070422</v>
      </c>
      <c r="AU16" s="2">
        <v>1.3253774258672699</v>
      </c>
      <c r="AV16" s="2">
        <v>1.34809220306886</v>
      </c>
      <c r="AW16" s="2">
        <v>1.4024233933233301</v>
      </c>
      <c r="AX16" s="2">
        <v>1.3300644668825901</v>
      </c>
      <c r="AY16" s="2">
        <v>1.55901729166666</v>
      </c>
      <c r="AZ16" s="2">
        <v>1.3279633333333301</v>
      </c>
      <c r="BB16" s="6">
        <f t="shared" si="0"/>
        <v>1.3389835983806897</v>
      </c>
      <c r="BC16" s="3">
        <f t="shared" si="1"/>
        <v>1.34809220306886</v>
      </c>
      <c r="BD16" s="5">
        <f t="shared" si="2"/>
        <v>68.288163517415171</v>
      </c>
      <c r="BE16" s="6">
        <f t="shared" si="3"/>
        <v>0.40267560376811501</v>
      </c>
      <c r="BF16" s="3">
        <f t="shared" si="4"/>
        <v>1.68241977178082</v>
      </c>
      <c r="BG16" s="4">
        <f t="shared" si="5"/>
        <v>4.2899179988555955</v>
      </c>
    </row>
    <row r="17" spans="1:59" s="1" customFormat="1">
      <c r="A17" s="1" t="s">
        <v>148</v>
      </c>
      <c r="B17" s="2">
        <v>2.6058654463414599</v>
      </c>
      <c r="C17" s="2">
        <v>1.3847746702970201</v>
      </c>
      <c r="D17" s="2">
        <v>1.25179366854748</v>
      </c>
      <c r="E17" s="2">
        <v>1.9821348480519401</v>
      </c>
      <c r="F17" s="2">
        <v>1.0688351516363599</v>
      </c>
      <c r="G17" s="2">
        <v>1.5892307296874999</v>
      </c>
      <c r="H17" s="2">
        <v>1.2898749998076899</v>
      </c>
      <c r="I17" s="2">
        <v>1.3835476193877501</v>
      </c>
      <c r="J17" s="2">
        <v>1.11742481203007</v>
      </c>
      <c r="K17" s="2">
        <v>1.6119641321198099</v>
      </c>
      <c r="L17" s="2">
        <v>1.17043203454545</v>
      </c>
      <c r="M17" s="2">
        <v>1.700727124183</v>
      </c>
      <c r="N17" s="2">
        <v>1.13480225234234</v>
      </c>
      <c r="O17" s="2">
        <v>2.712488333</v>
      </c>
      <c r="P17" s="2">
        <v>0.23333333349999999</v>
      </c>
      <c r="Q17" s="2">
        <v>1.4197519283884199</v>
      </c>
      <c r="R17" s="2">
        <v>1.3847746702970201</v>
      </c>
      <c r="S17" s="2">
        <v>1.08655375456043</v>
      </c>
      <c r="T17" s="2">
        <v>1.6119641321198099</v>
      </c>
      <c r="U17" s="2">
        <v>1.13480225234234</v>
      </c>
      <c r="V17" s="2">
        <v>2.5709322220000002</v>
      </c>
      <c r="W17" s="2">
        <v>1.5892307296874999</v>
      </c>
      <c r="X17" s="2">
        <v>1.4197519283884199</v>
      </c>
      <c r="Y17" s="2">
        <v>1.2897767620571401</v>
      </c>
      <c r="Z17" s="2">
        <v>1.18431210321428</v>
      </c>
      <c r="AA17" s="2">
        <v>1.4083702383571399</v>
      </c>
      <c r="AB17" s="2">
        <v>1.2487591435416601</v>
      </c>
      <c r="AC17" s="2">
        <v>2.28782</v>
      </c>
      <c r="AD17" s="2">
        <v>1.5892307296874999</v>
      </c>
      <c r="AE17" s="2">
        <v>1.5657916167664601</v>
      </c>
      <c r="AF17" s="2">
        <v>1.3256191758422899</v>
      </c>
      <c r="AG17" s="2">
        <v>1.08655375456043</v>
      </c>
      <c r="AH17" s="2">
        <v>1.6119641321198099</v>
      </c>
      <c r="AI17" s="2">
        <v>1.13480225234234</v>
      </c>
      <c r="AJ17" s="2">
        <v>1.5657916167664601</v>
      </c>
      <c r="AK17" s="2">
        <v>1.3847746702970201</v>
      </c>
      <c r="AL17" s="2">
        <v>1.11742481203007</v>
      </c>
      <c r="AM17" s="2">
        <v>1.4083702383571399</v>
      </c>
      <c r="AN17" s="2">
        <v>1.28004772727272</v>
      </c>
      <c r="AO17" s="2">
        <v>2.712488333</v>
      </c>
      <c r="BB17" s="6">
        <f t="shared" si="0"/>
        <v>1.4914222019868566</v>
      </c>
      <c r="BC17" s="3">
        <f t="shared" si="1"/>
        <v>1.3847746702970201</v>
      </c>
      <c r="BD17" s="5">
        <f t="shared" si="2"/>
        <v>59.656888079474264</v>
      </c>
      <c r="BE17" s="6">
        <f t="shared" si="3"/>
        <v>0.23333333349999999</v>
      </c>
      <c r="BF17" s="3">
        <f t="shared" si="4"/>
        <v>2.712488333</v>
      </c>
      <c r="BG17" s="4">
        <f t="shared" si="5"/>
        <v>3.7476942524978538</v>
      </c>
    </row>
    <row r="18" spans="1:59" s="1" customFormat="1">
      <c r="A18" s="1" t="s">
        <v>175</v>
      </c>
      <c r="B18" s="2">
        <v>2.5826077092510999</v>
      </c>
      <c r="C18" s="2">
        <v>2.1579384500000001</v>
      </c>
      <c r="D18" s="2">
        <v>1.72346883248587</v>
      </c>
      <c r="E18" s="2">
        <v>1.6242718111111101</v>
      </c>
      <c r="F18" s="2">
        <v>1.8182430639751499</v>
      </c>
      <c r="G18" s="2">
        <v>2.2917481268011501</v>
      </c>
      <c r="H18" s="2">
        <v>1.84323779732142</v>
      </c>
      <c r="I18" s="2">
        <v>2.0130802575107198</v>
      </c>
      <c r="J18" s="2">
        <v>1.84323779732142</v>
      </c>
      <c r="K18" s="2">
        <v>1.90323467979797</v>
      </c>
      <c r="L18" s="2">
        <v>1.6242718111111101</v>
      </c>
      <c r="M18" s="2">
        <v>1.63764982421052</v>
      </c>
      <c r="N18" s="2">
        <v>1.8182430639751499</v>
      </c>
      <c r="O18" s="2">
        <v>2.1579384500000001</v>
      </c>
      <c r="P18" s="2">
        <v>1.16578732809917</v>
      </c>
      <c r="Q18" s="2">
        <v>1.1055687036666599</v>
      </c>
      <c r="R18" s="2">
        <v>1.5556156188571399</v>
      </c>
      <c r="S18" s="2">
        <v>1.3495730030578501</v>
      </c>
      <c r="T18" s="2">
        <v>1.4167404761904701</v>
      </c>
      <c r="U18" s="2">
        <v>2.2917481268011501</v>
      </c>
      <c r="V18" s="2">
        <v>1.7610643478260799</v>
      </c>
      <c r="W18" s="2">
        <v>1.63764982421052</v>
      </c>
      <c r="X18" s="2">
        <v>1.24226293120689</v>
      </c>
      <c r="Y18" s="2">
        <v>1.66689539486842</v>
      </c>
      <c r="Z18" s="2">
        <v>1.8182430639751499</v>
      </c>
      <c r="AA18" s="2">
        <v>2.1624942815899502</v>
      </c>
      <c r="AB18" s="2">
        <v>2.1579384500000001</v>
      </c>
      <c r="AC18" s="2">
        <v>1.72346883248587</v>
      </c>
      <c r="AD18" s="2">
        <v>1.0677056776923</v>
      </c>
      <c r="AE18" s="2">
        <v>1.5556156188571399</v>
      </c>
      <c r="AF18" s="2">
        <v>1.17423263895833</v>
      </c>
      <c r="AG18" s="2">
        <v>1.9207331865102599</v>
      </c>
      <c r="AH18" s="2">
        <v>1.16578732809917</v>
      </c>
      <c r="AI18" s="2">
        <v>1.1055687036666599</v>
      </c>
      <c r="AJ18" s="2">
        <v>1.5371681640624999</v>
      </c>
      <c r="AK18" s="2">
        <v>1.2681792330158701</v>
      </c>
      <c r="AL18" s="2">
        <v>1.8182430639751499</v>
      </c>
      <c r="BB18" s="6">
        <f t="shared" si="0"/>
        <v>1.694796099257984</v>
      </c>
      <c r="BC18" s="3">
        <f t="shared" si="1"/>
        <v>1.72346883248587</v>
      </c>
      <c r="BD18" s="5">
        <f t="shared" si="2"/>
        <v>62.707455672545407</v>
      </c>
      <c r="BE18" s="6">
        <f t="shared" si="3"/>
        <v>1.0677056776923</v>
      </c>
      <c r="BF18" s="3">
        <f t="shared" si="4"/>
        <v>2.5826077092510999</v>
      </c>
      <c r="BG18" s="4">
        <f t="shared" si="5"/>
        <v>3.9393333909688142</v>
      </c>
    </row>
    <row r="19" spans="1:59" s="1" customFormat="1">
      <c r="A19" s="1" t="s">
        <v>200</v>
      </c>
      <c r="B19" s="2">
        <v>1.5637875969767401</v>
      </c>
      <c r="C19" s="2">
        <v>0.20416666675</v>
      </c>
      <c r="D19" s="2">
        <v>1.5637875969767401</v>
      </c>
      <c r="E19" s="2">
        <v>2.1803418802564098</v>
      </c>
      <c r="F19" s="2">
        <v>2.1368208331249998</v>
      </c>
      <c r="G19" s="2">
        <v>3.5930470825</v>
      </c>
      <c r="H19" s="2">
        <v>5.1644369049999996</v>
      </c>
      <c r="I19" s="2">
        <v>2.3758784311764698</v>
      </c>
      <c r="J19" s="2">
        <v>1.5280122805263101</v>
      </c>
      <c r="K19" s="2">
        <v>0.98232323212121198</v>
      </c>
      <c r="L19" s="2">
        <v>1.5637875969767401</v>
      </c>
      <c r="M19" s="2">
        <v>5.7706733333333302</v>
      </c>
      <c r="N19" s="2">
        <v>1.75226994939393</v>
      </c>
      <c r="O19" s="2">
        <v>1.80828177773333</v>
      </c>
      <c r="P19" s="2">
        <v>2.9667829268292598</v>
      </c>
      <c r="Q19" s="2">
        <v>1.6312499998611101</v>
      </c>
      <c r="R19" s="2">
        <v>1.5637875969767401</v>
      </c>
      <c r="BB19" s="6">
        <f t="shared" si="0"/>
        <v>2.2558491580301956</v>
      </c>
      <c r="BC19" s="3">
        <f t="shared" si="1"/>
        <v>1.75226994939393</v>
      </c>
      <c r="BD19" s="5">
        <f t="shared" si="2"/>
        <v>38.349435686513324</v>
      </c>
      <c r="BE19" s="6">
        <f t="shared" si="3"/>
        <v>0.20416666675</v>
      </c>
      <c r="BF19" s="3">
        <f t="shared" si="4"/>
        <v>5.7706733333333302</v>
      </c>
      <c r="BG19" s="4">
        <f t="shared" si="5"/>
        <v>2.4091427551067905</v>
      </c>
    </row>
    <row r="20" spans="1:59" s="1" customFormat="1">
      <c r="A20" s="1" t="s">
        <v>215</v>
      </c>
      <c r="B20" s="2">
        <v>5.3904702220000003</v>
      </c>
      <c r="C20" s="2">
        <v>6.0085587547468302</v>
      </c>
      <c r="D20" s="2">
        <v>5.6779518609195403</v>
      </c>
      <c r="E20" s="2">
        <v>5.9986023803986699</v>
      </c>
      <c r="F20" s="2">
        <v>6.1117143879781404</v>
      </c>
      <c r="G20" s="2">
        <v>7.7763973773584896</v>
      </c>
      <c r="H20" s="2">
        <v>11.3724855086956</v>
      </c>
      <c r="I20" s="2">
        <v>5.5498372727272702</v>
      </c>
      <c r="J20" s="2">
        <v>5.4568165979423799</v>
      </c>
      <c r="K20" s="2">
        <v>5.7753838443396202</v>
      </c>
      <c r="L20" s="2">
        <v>4.8548390989189096</v>
      </c>
      <c r="M20" s="2">
        <v>6.3509084382871501</v>
      </c>
      <c r="N20" s="2">
        <v>6.1427438051001797</v>
      </c>
      <c r="O20" s="2">
        <v>8.3417505403225807</v>
      </c>
      <c r="P20" s="2">
        <v>8.9291458823529393</v>
      </c>
      <c r="Q20" s="2">
        <v>6.32251016097561</v>
      </c>
      <c r="R20" s="2">
        <v>5.7944434745635904</v>
      </c>
      <c r="S20" s="2">
        <v>6.3233138906249904</v>
      </c>
      <c r="T20" s="2">
        <v>6.1427438051001797</v>
      </c>
      <c r="U20" s="2">
        <v>8.3417505403225807</v>
      </c>
      <c r="V20" s="2">
        <v>8.2782858798611105</v>
      </c>
      <c r="W20" s="2">
        <v>5.7753838443396202</v>
      </c>
      <c r="X20" s="2">
        <v>5.6779518609195403</v>
      </c>
      <c r="Y20" s="2">
        <v>5.8465423560975598</v>
      </c>
      <c r="Z20" s="2">
        <v>6.1427438051001797</v>
      </c>
      <c r="AA20" s="2">
        <v>7.5862096153846101</v>
      </c>
      <c r="AB20" s="2">
        <v>8.2782858798611105</v>
      </c>
      <c r="AC20" s="2">
        <v>3.2846232394366099</v>
      </c>
      <c r="AD20" s="2">
        <v>5.4568165979423799</v>
      </c>
      <c r="AE20" s="2">
        <v>5.93913104651162</v>
      </c>
      <c r="AF20" s="2">
        <v>6.0370930424528302</v>
      </c>
      <c r="AG20" s="2">
        <v>5.9986023803986699</v>
      </c>
      <c r="AH20" s="2">
        <v>6.1427438051001797</v>
      </c>
      <c r="AI20" s="2">
        <v>7.8010882270642199</v>
      </c>
      <c r="AJ20" s="2">
        <v>8.9291458823529393</v>
      </c>
      <c r="AK20" s="2">
        <v>5.4568165979423799</v>
      </c>
      <c r="AL20" s="2">
        <v>6.0085587547468302</v>
      </c>
      <c r="AM20" s="2">
        <v>5.6779518609195403</v>
      </c>
      <c r="AN20" s="2">
        <v>6.3509084382871501</v>
      </c>
      <c r="AO20" s="2">
        <v>6.1117143879781404</v>
      </c>
      <c r="AP20" s="2">
        <v>7.8010882270642199</v>
      </c>
      <c r="AQ20" s="2">
        <v>6.0085587547468302</v>
      </c>
      <c r="AR20" s="2">
        <v>6.0370930424528302</v>
      </c>
      <c r="AS20" s="2">
        <v>5.9986023803986699</v>
      </c>
      <c r="AT20" s="2">
        <v>6.1427438051001797</v>
      </c>
      <c r="AU20" s="2">
        <v>7.8010882270642199</v>
      </c>
      <c r="AV20" s="2">
        <v>8.9291458823529393</v>
      </c>
      <c r="BB20" s="6">
        <f t="shared" si="0"/>
        <v>6.5566230992670711</v>
      </c>
      <c r="BC20" s="3">
        <f t="shared" si="1"/>
        <v>6.1117143879781404</v>
      </c>
      <c r="BD20" s="5">
        <f t="shared" si="2"/>
        <v>308.16128566555233</v>
      </c>
      <c r="BE20" s="6">
        <f t="shared" si="3"/>
        <v>3.2846232394366099</v>
      </c>
      <c r="BF20" s="3">
        <f t="shared" si="4"/>
        <v>11.3724855086956</v>
      </c>
      <c r="BG20" s="4">
        <f t="shared" si="5"/>
        <v>19.358942719114047</v>
      </c>
    </row>
    <row r="21" spans="1:59" s="1" customFormat="1">
      <c r="A21" s="1" t="s">
        <v>241</v>
      </c>
      <c r="B21" s="2">
        <v>1.18277147518337</v>
      </c>
      <c r="C21" s="2">
        <v>1.2808159299880499</v>
      </c>
      <c r="D21" s="2">
        <v>1.5340141456182399</v>
      </c>
      <c r="E21" s="2">
        <v>1.43389236972704</v>
      </c>
      <c r="F21" s="2">
        <v>1.8585904872641501</v>
      </c>
      <c r="G21" s="2">
        <v>1.8512864253393599</v>
      </c>
      <c r="H21" s="2">
        <v>6.3642424236363597</v>
      </c>
      <c r="I21" s="2">
        <v>1.86558520617977</v>
      </c>
      <c r="J21" s="2">
        <v>1.18277147518337</v>
      </c>
      <c r="K21" s="2">
        <v>1.2063294871794801</v>
      </c>
      <c r="L21" s="2">
        <v>1.62935247148288</v>
      </c>
      <c r="M21" s="2">
        <v>1.43389236972704</v>
      </c>
      <c r="N21" s="2">
        <v>1.8585904872641501</v>
      </c>
      <c r="O21" s="2">
        <v>2.6128940251572299</v>
      </c>
      <c r="P21" s="2">
        <v>1.3741388786245301</v>
      </c>
      <c r="Q21" s="2">
        <v>1.62935247148288</v>
      </c>
      <c r="R21" s="2">
        <v>1.53713908730158</v>
      </c>
      <c r="S21" s="2">
        <v>1.76434540682414</v>
      </c>
      <c r="T21" s="2">
        <v>2.2136174206030099</v>
      </c>
      <c r="U21" s="2">
        <v>3.3631248383495098</v>
      </c>
      <c r="V21" s="2">
        <v>2.5548374817777701</v>
      </c>
      <c r="W21" s="2">
        <v>1.36441907630522</v>
      </c>
      <c r="X21" s="2">
        <v>1.1574898019230699</v>
      </c>
      <c r="Y21" s="2">
        <v>1.38692815884476</v>
      </c>
      <c r="Z21" s="2">
        <v>1.66505655848375</v>
      </c>
      <c r="AA21" s="2">
        <v>2.0229623016666598</v>
      </c>
      <c r="AB21" s="2">
        <v>2.7968101562499998</v>
      </c>
      <c r="AC21" s="2">
        <v>2.3126431337078599</v>
      </c>
      <c r="AD21" s="2">
        <v>1.18277147518337</v>
      </c>
      <c r="AE21" s="2">
        <v>1.58425385768535</v>
      </c>
      <c r="AF21" s="2">
        <v>1.53713908730158</v>
      </c>
      <c r="AG21" s="2">
        <v>1.76434540682414</v>
      </c>
      <c r="AH21" s="2">
        <v>2.3909497673184301</v>
      </c>
      <c r="AI21" s="2">
        <v>3.3631248383495098</v>
      </c>
      <c r="AJ21" s="2">
        <v>1.86558520617977</v>
      </c>
      <c r="AK21" s="2">
        <v>1.18277147518337</v>
      </c>
      <c r="AL21" s="2">
        <v>1.3168705379432599</v>
      </c>
      <c r="AM21" s="2">
        <v>1.58425385768535</v>
      </c>
      <c r="AN21" s="2">
        <v>1.43640077392857</v>
      </c>
      <c r="AO21" s="2">
        <v>1.66505655848375</v>
      </c>
      <c r="AP21" s="2">
        <v>2.0229623016666598</v>
      </c>
      <c r="AQ21" s="2">
        <v>1.24925532175438</v>
      </c>
      <c r="AR21" s="2">
        <v>1.2808159299880499</v>
      </c>
      <c r="AS21" s="2">
        <v>1.5340141456182399</v>
      </c>
      <c r="AT21" s="2">
        <v>1.53713908730158</v>
      </c>
      <c r="AU21" s="2">
        <v>1.8585904872641501</v>
      </c>
      <c r="AV21" s="2">
        <v>2.1849642775474898</v>
      </c>
      <c r="AW21" s="2">
        <v>2.7968101562499998</v>
      </c>
      <c r="AX21" s="2">
        <v>1.86558520617977</v>
      </c>
      <c r="BB21" s="6">
        <f t="shared" si="0"/>
        <v>1.8702357817696331</v>
      </c>
      <c r="BC21" s="3">
        <f t="shared" si="1"/>
        <v>1.62935247148288</v>
      </c>
      <c r="BD21" s="5">
        <f t="shared" si="2"/>
        <v>91.641553306712026</v>
      </c>
      <c r="BE21" s="6">
        <f t="shared" si="3"/>
        <v>1.1574898019230699</v>
      </c>
      <c r="BF21" s="3">
        <f t="shared" si="4"/>
        <v>6.3642424236363597</v>
      </c>
      <c r="BG21" s="4">
        <f t="shared" si="5"/>
        <v>5.7569969482821044</v>
      </c>
    </row>
    <row r="22" spans="1:59" s="1" customFormat="1">
      <c r="A22" s="1" t="s">
        <v>272</v>
      </c>
      <c r="B22" s="2">
        <v>2.36602367386363</v>
      </c>
      <c r="C22" s="2">
        <v>3.00100800870129</v>
      </c>
      <c r="D22" s="2">
        <v>2.0297147058823501</v>
      </c>
      <c r="E22" s="2">
        <v>3.19973166716666</v>
      </c>
      <c r="F22" s="2">
        <v>5.9939194458333303</v>
      </c>
      <c r="G22" s="2">
        <v>2.3988583330468698</v>
      </c>
      <c r="H22" s="2">
        <v>3.0035099999999999</v>
      </c>
      <c r="I22" s="2">
        <v>1.96924615371794</v>
      </c>
      <c r="J22" s="2">
        <v>4.4736142436363604</v>
      </c>
      <c r="K22" s="2">
        <v>1.62474692973684</v>
      </c>
      <c r="L22" s="2">
        <v>2.60714185111111</v>
      </c>
      <c r="M22" s="2">
        <v>3.00100800870129</v>
      </c>
      <c r="N22" s="2">
        <v>3.0961787355172401</v>
      </c>
      <c r="O22" s="2">
        <v>2.5431196074117599</v>
      </c>
      <c r="P22" s="2">
        <v>1.96855</v>
      </c>
      <c r="Q22" s="2">
        <v>2.2455068965517202</v>
      </c>
      <c r="BB22" s="6">
        <f t="shared" si="0"/>
        <v>2.8451173913048997</v>
      </c>
      <c r="BC22" s="3">
        <f t="shared" si="1"/>
        <v>2.5751307292614349</v>
      </c>
      <c r="BD22" s="5">
        <f t="shared" si="2"/>
        <v>45.521878260878395</v>
      </c>
      <c r="BE22" s="6">
        <f t="shared" si="3"/>
        <v>1.62474692973684</v>
      </c>
      <c r="BF22" s="3">
        <f t="shared" si="4"/>
        <v>5.9939194458333303</v>
      </c>
      <c r="BG22" s="4">
        <f t="shared" si="5"/>
        <v>2.8597214339093036</v>
      </c>
    </row>
    <row r="23" spans="1:59" s="1" customFormat="1">
      <c r="A23" s="1" t="s">
        <v>288</v>
      </c>
      <c r="B23" s="2">
        <v>11.726700178947301</v>
      </c>
      <c r="C23" s="2">
        <v>14.14328667</v>
      </c>
      <c r="D23" s="2">
        <v>15.2960145795454</v>
      </c>
      <c r="E23" s="2">
        <v>21.230047989010899</v>
      </c>
      <c r="F23" s="2">
        <v>12.328377368421</v>
      </c>
      <c r="G23" s="2">
        <v>11.838846041249999</v>
      </c>
      <c r="H23" s="2">
        <v>12.9034307189781</v>
      </c>
      <c r="I23" s="2">
        <v>13.054436419752999</v>
      </c>
      <c r="J23" s="2">
        <v>11.694937057954499</v>
      </c>
      <c r="K23" s="2">
        <v>12.512654726804101</v>
      </c>
      <c r="L23" s="2">
        <v>16.681687596590901</v>
      </c>
      <c r="BB23" s="6">
        <f t="shared" si="0"/>
        <v>13.946401758841381</v>
      </c>
      <c r="BC23" s="3">
        <f t="shared" si="1"/>
        <v>12.9034307189781</v>
      </c>
      <c r="BD23" s="5">
        <f t="shared" si="2"/>
        <v>153.41041934725519</v>
      </c>
      <c r="BE23" s="6">
        <f t="shared" si="3"/>
        <v>11.694937057954499</v>
      </c>
      <c r="BF23" s="3">
        <f t="shared" si="4"/>
        <v>21.230047989010899</v>
      </c>
      <c r="BG23" s="4">
        <f t="shared" si="5"/>
        <v>9.6373673748297293</v>
      </c>
    </row>
    <row r="24" spans="1:59" s="1" customFormat="1">
      <c r="A24" s="1" t="s">
        <v>300</v>
      </c>
      <c r="B24" s="2">
        <v>0.14090909090909001</v>
      </c>
      <c r="C24" s="2">
        <v>0.21481481488888801</v>
      </c>
      <c r="D24" s="2">
        <v>0.13704166649999999</v>
      </c>
      <c r="E24" s="2">
        <v>0.13704166649999999</v>
      </c>
      <c r="F24" s="2">
        <v>0.28666666670000002</v>
      </c>
      <c r="G24" s="2">
        <v>0.179316666636363</v>
      </c>
      <c r="H24" s="2">
        <v>0.13387857157142799</v>
      </c>
      <c r="BB24" s="6">
        <f t="shared" si="0"/>
        <v>0.17566702052939556</v>
      </c>
      <c r="BC24" s="3">
        <f t="shared" si="1"/>
        <v>0.14090909090909001</v>
      </c>
      <c r="BD24" s="5">
        <f t="shared" si="2"/>
        <v>1.229669143705769</v>
      </c>
      <c r="BE24" s="6">
        <f t="shared" si="3"/>
        <v>0.13387857157142799</v>
      </c>
      <c r="BF24" s="3">
        <f t="shared" si="4"/>
        <v>0.28666666670000002</v>
      </c>
      <c r="BG24" s="4">
        <f t="shared" si="5"/>
        <v>7.7248816200415543E-2</v>
      </c>
    </row>
    <row r="25" spans="1:59">
      <c r="BB25" s="6"/>
      <c r="BD25" s="5">
        <f>SUM(BD2:BD24)</f>
        <v>1591.8291103846771</v>
      </c>
      <c r="BG25" s="4">
        <f>SUM(BG2:BG24)</f>
        <v>100</v>
      </c>
    </row>
    <row r="26" spans="1:59">
      <c r="BB26" s="6"/>
    </row>
    <row r="27" spans="1:59">
      <c r="BB27" s="6"/>
    </row>
    <row r="28" spans="1:59">
      <c r="BB28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2020-09-08T20:21:22Z</dcterms:created>
  <dcterms:modified xsi:type="dcterms:W3CDTF">2020-09-08T16:05:10Z</dcterms:modified>
</cp:coreProperties>
</file>