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hanwa\Desktop\"/>
    </mc:Choice>
  </mc:AlternateContent>
  <xr:revisionPtr revIDLastSave="0" documentId="13_ncr:1_{86923D63-089A-4EEF-8D71-41A74510A7FC}" xr6:coauthVersionLast="45" xr6:coauthVersionMax="45" xr10:uidLastSave="{00000000-0000-0000-0000-000000000000}"/>
  <bookViews>
    <workbookView xWindow="-110" yWindow="-110" windowWidth="19420" windowHeight="10560" activeTab="1" xr2:uid="{00000000-000D-0000-FFFF-FFFF00000000}"/>
  </bookViews>
  <sheets>
    <sheet name="牛顿环" sheetId="1" r:id="rId1"/>
    <sheet name="牛顿环数据处理" sheetId="8" r:id="rId2"/>
    <sheet name="劈尖干涉和实验数据处理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0" i="3" l="1"/>
  <c r="B13" i="8"/>
  <c r="C9" i="3"/>
  <c r="D9" i="3"/>
  <c r="E9" i="3"/>
  <c r="F9" i="3"/>
  <c r="B9" i="3"/>
  <c r="C5" i="3"/>
  <c r="D5" i="3"/>
  <c r="E5" i="3"/>
  <c r="F5" i="3"/>
  <c r="G3" i="3" s="1"/>
  <c r="B5" i="3"/>
  <c r="G7" i="3" l="1"/>
  <c r="B14" i="8"/>
  <c r="B12" i="8"/>
  <c r="B11" i="8"/>
  <c r="B10" i="8"/>
  <c r="D3" i="8"/>
  <c r="D4" i="8"/>
  <c r="D5" i="8"/>
  <c r="D6" i="8"/>
  <c r="D7" i="8"/>
  <c r="B3" i="8"/>
  <c r="E3" i="8" s="1"/>
  <c r="B4" i="8"/>
  <c r="B5" i="8"/>
  <c r="B6" i="8"/>
  <c r="B7" i="8"/>
  <c r="E6" i="8" l="1"/>
  <c r="E4" i="8"/>
  <c r="E7" i="8"/>
  <c r="E5" i="8"/>
  <c r="D4" i="1"/>
  <c r="D5" i="1"/>
  <c r="D6" i="1"/>
  <c r="D7" i="1"/>
  <c r="D8" i="1"/>
  <c r="D9" i="1"/>
  <c r="D10" i="1"/>
  <c r="D11" i="1"/>
  <c r="D12" i="1"/>
  <c r="D3" i="1"/>
  <c r="E8" i="8" l="1"/>
</calcChain>
</file>

<file path=xl/sharedStrings.xml><?xml version="1.0" encoding="utf-8"?>
<sst xmlns="http://schemas.openxmlformats.org/spreadsheetml/2006/main" count="23" uniqueCount="19">
  <si>
    <t>Diameter</t>
    <phoneticPr fontId="1" type="noConversion"/>
  </si>
  <si>
    <t>Reading 1</t>
    <phoneticPr fontId="1" type="noConversion"/>
  </si>
  <si>
    <t>Reading 2</t>
    <phoneticPr fontId="1" type="noConversion"/>
  </si>
  <si>
    <t>Rings</t>
    <phoneticPr fontId="1" type="noConversion"/>
  </si>
  <si>
    <t>Newton Rings</t>
    <phoneticPr fontId="1" type="noConversion"/>
  </si>
  <si>
    <t>AVERAGE</t>
    <phoneticPr fontId="1" type="noConversion"/>
  </si>
  <si>
    <t>E</t>
    <phoneticPr fontId="1" type="noConversion"/>
  </si>
  <si>
    <r>
      <t>Diameter (D</t>
    </r>
    <r>
      <rPr>
        <vertAlign val="subscript"/>
        <sz val="11"/>
        <color theme="1"/>
        <rFont val="Times New Roman"/>
        <family val="1"/>
      </rPr>
      <t>m</t>
    </r>
    <r>
      <rPr>
        <sz val="11"/>
        <color theme="1"/>
        <rFont val="Times New Roman"/>
        <family val="1"/>
      </rPr>
      <t>)</t>
    </r>
    <phoneticPr fontId="1" type="noConversion"/>
  </si>
  <si>
    <r>
      <t>Diameter (D</t>
    </r>
    <r>
      <rPr>
        <vertAlign val="subscript"/>
        <sz val="11"/>
        <color theme="1"/>
        <rFont val="Times New Roman"/>
        <family val="1"/>
      </rPr>
      <t>k</t>
    </r>
    <r>
      <rPr>
        <sz val="11"/>
        <color theme="1"/>
        <rFont val="Times New Roman"/>
        <family val="1"/>
      </rPr>
      <t>)</t>
    </r>
    <phoneticPr fontId="1" type="noConversion"/>
  </si>
  <si>
    <r>
      <t>D</t>
    </r>
    <r>
      <rPr>
        <vertAlign val="subscript"/>
        <sz val="11"/>
        <color theme="1"/>
        <rFont val="Times New Roman"/>
        <family val="1"/>
      </rPr>
      <t>m</t>
    </r>
    <r>
      <rPr>
        <vertAlign val="superscript"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>-D</t>
    </r>
    <r>
      <rPr>
        <vertAlign val="subscript"/>
        <sz val="11"/>
        <color theme="1"/>
        <rFont val="Times New Roman"/>
        <family val="1"/>
      </rPr>
      <t>k</t>
    </r>
    <r>
      <rPr>
        <vertAlign val="superscript"/>
        <sz val="11"/>
        <color theme="1"/>
        <rFont val="Times New Roman"/>
        <family val="1"/>
      </rPr>
      <t>2</t>
    </r>
    <phoneticPr fontId="1" type="noConversion"/>
  </si>
  <si>
    <t>Number of the rings (m)</t>
    <phoneticPr fontId="1" type="noConversion"/>
  </si>
  <si>
    <t>Number of the rings (k)</t>
    <phoneticPr fontId="1" type="noConversion"/>
  </si>
  <si>
    <t>The Experimental Data Processing of the Newton Ring</t>
    <phoneticPr fontId="1" type="noConversion"/>
  </si>
  <si>
    <t>The Calculation of Uncertainty</t>
    <phoneticPr fontId="1" type="noConversion"/>
  </si>
  <si>
    <t>The Measurement of the Recording Tape</t>
    <phoneticPr fontId="1" type="noConversion"/>
  </si>
  <si>
    <t>L</t>
    <phoneticPr fontId="1" type="noConversion"/>
  </si>
  <si>
    <r>
      <t>x</t>
    </r>
    <r>
      <rPr>
        <vertAlign val="subscript"/>
        <sz val="11"/>
        <color theme="1"/>
        <rFont val="Times New Roman"/>
        <family val="1"/>
      </rPr>
      <t>1</t>
    </r>
    <phoneticPr fontId="1" type="noConversion"/>
  </si>
  <si>
    <r>
      <t>x</t>
    </r>
    <r>
      <rPr>
        <vertAlign val="subscript"/>
        <sz val="11"/>
        <color theme="1"/>
        <rFont val="Times New Roman"/>
        <family val="1"/>
      </rPr>
      <t>2</t>
    </r>
    <phoneticPr fontId="1" type="noConversion"/>
  </si>
  <si>
    <t>The Thickness of the Radio Tape (μm)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</si>
</sst>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0_);[Red]\(0.000\)"/>
    <numFmt numFmtId="177" formatCode="0.000_ "/>
    <numFmt numFmtId="178" formatCode="0.000E+00"/>
    <numFmt numFmtId="179" formatCode="0.000%"/>
  </numFmts>
  <fonts count="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Times New Roman"/>
      <family val="1"/>
    </font>
    <font>
      <sz val="11"/>
      <color rgb="FFFF0000"/>
      <name val="Times New Roman"/>
      <family val="1"/>
    </font>
    <font>
      <vertAlign val="subscript"/>
      <sz val="11"/>
      <color theme="1"/>
      <name val="Times New Roman"/>
      <family val="1"/>
    </font>
    <font>
      <vertAlign val="superscript"/>
      <sz val="11"/>
      <color theme="1"/>
      <name val="Times New Roman"/>
      <family val="1"/>
    </font>
    <font>
      <sz val="11"/>
      <name val="Times New Roman"/>
      <family val="1"/>
    </font>
    <font>
      <sz val="11"/>
      <color theme="4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 applyAlignment="1">
      <alignment horizontal="center"/>
    </xf>
    <xf numFmtId="177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7" fontId="2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178" fontId="2" fillId="0" borderId="1" xfId="0" applyNumberFormat="1" applyFont="1" applyBorder="1" applyAlignment="1">
      <alignment horizontal="center" vertical="center"/>
    </xf>
    <xf numFmtId="179" fontId="2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176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vertical="center"/>
    </xf>
    <xf numFmtId="176" fontId="2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177" fontId="6" fillId="0" borderId="1" xfId="0" applyNumberFormat="1" applyFont="1" applyBorder="1" applyAlignment="1">
      <alignment horizontal="center" vertical="center"/>
    </xf>
    <xf numFmtId="177" fontId="7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7" fontId="6" fillId="0" borderId="1" xfId="0" applyNumberFormat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400908</xdr:colOff>
      <xdr:row>10</xdr:row>
      <xdr:rowOff>11326</xdr:rowOff>
    </xdr:from>
    <xdr:ext cx="65" cy="172227"/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694D6719-7CF7-4FCC-96FB-49DD8AA89280}"/>
            </a:ext>
          </a:extLst>
        </xdr:cNvPr>
        <xdr:cNvSpPr txBox="1"/>
      </xdr:nvSpPr>
      <xdr:spPr>
        <a:xfrm>
          <a:off x="400908" y="1483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0</xdr:col>
      <xdr:colOff>663946</xdr:colOff>
      <xdr:row>9</xdr:row>
      <xdr:rowOff>94934</xdr:rowOff>
    </xdr:from>
    <xdr:ext cx="331208" cy="19197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文本框 2">
              <a:extLst>
                <a:ext uri="{FF2B5EF4-FFF2-40B4-BE49-F238E27FC236}">
                  <a16:creationId xmlns:a16="http://schemas.microsoft.com/office/drawing/2014/main" id="{BAA378BB-8819-48D9-AED5-DFB01EB04B91}"/>
                </a:ext>
              </a:extLst>
            </xdr:cNvPr>
            <xdr:cNvSpPr txBox="1"/>
          </xdr:nvSpPr>
          <xdr:spPr>
            <a:xfrm>
              <a:off x="663946" y="3462702"/>
              <a:ext cx="331208" cy="19197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just">
                <a:spcAft>
                  <a:spcPts val="0"/>
                </a:spcAft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zh-CN" altLang="zh-CN" sz="1100" i="1" kern="100"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Times New Roman" panose="02020603050405020304" pitchFamily="18" charset="0"/>
                          </a:rPr>
                        </m:ctrlPr>
                      </m:accPr>
                      <m:e>
                        <m:r>
                          <a:rPr lang="en-US" altLang="zh-CN" sz="1100" i="1" kern="100">
                            <a:effectLst/>
                            <a:latin typeface="Cambria Math" panose="02040503050406030204" pitchFamily="18" charset="0"/>
                            <a:ea typeface="+mn-ea"/>
                            <a:cs typeface="Times New Roman" panose="02020603050405020304" pitchFamily="18" charset="0"/>
                          </a:rPr>
                          <m:t>𝑅</m:t>
                        </m:r>
                      </m:e>
                    </m:acc>
                  </m:oMath>
                </m:oMathPara>
              </a14:m>
              <a:endParaRPr lang="zh-CN" altLang="zh-CN" sz="1100" kern="100">
                <a:effectLst/>
                <a:latin typeface="等线" panose="02010600030101010101" pitchFamily="2" charset="-122"/>
                <a:ea typeface="+mn-ea"/>
                <a:cs typeface="Times New Roman" panose="02020603050405020304" pitchFamily="18" charset="0"/>
              </a:endParaRPr>
            </a:p>
          </xdr:txBody>
        </xdr:sp>
      </mc:Choice>
      <mc:Fallback xmlns="">
        <xdr:sp macro="" textlink="">
          <xdr:nvSpPr>
            <xdr:cNvPr id="3" name="文本框 2">
              <a:extLst>
                <a:ext uri="{FF2B5EF4-FFF2-40B4-BE49-F238E27FC236}">
                  <a16:creationId xmlns:a16="http://schemas.microsoft.com/office/drawing/2014/main" id="{BAA378BB-8819-48D9-AED5-DFB01EB04B91}"/>
                </a:ext>
              </a:extLst>
            </xdr:cNvPr>
            <xdr:cNvSpPr txBox="1"/>
          </xdr:nvSpPr>
          <xdr:spPr>
            <a:xfrm>
              <a:off x="663946" y="3462702"/>
              <a:ext cx="331208" cy="19197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just">
                <a:spcAft>
                  <a:spcPts val="0"/>
                </a:spcAft>
              </a:pPr>
              <a:r>
                <a:rPr lang="en-US" altLang="zh-CN" sz="1100" i="0" kern="100">
                  <a:effectLst/>
                  <a:latin typeface="Cambria Math" panose="02040503050406030204" pitchFamily="18" charset="0"/>
                  <a:ea typeface="+mn-ea"/>
                  <a:cs typeface="Times New Roman" panose="02020603050405020304" pitchFamily="18" charset="0"/>
                </a:rPr>
                <a:t>𝑅</a:t>
              </a:r>
              <a:r>
                <a:rPr lang="zh-CN" altLang="zh-CN" sz="1100" i="0" kern="100">
                  <a:effectLst/>
                  <a:latin typeface="Cambria Math" panose="02040503050406030204" pitchFamily="18" charset="0"/>
                  <a:ea typeface="+mn-ea"/>
                  <a:cs typeface="Times New Roman" panose="02020603050405020304" pitchFamily="18" charset="0"/>
                </a:rPr>
                <a:t> ̅</a:t>
              </a:r>
              <a:endParaRPr lang="zh-CN" altLang="zh-CN" sz="1100" kern="100">
                <a:effectLst/>
                <a:latin typeface="等线" panose="02010600030101010101" pitchFamily="2" charset="-122"/>
                <a:ea typeface="+mn-ea"/>
                <a:cs typeface="Times New Roman" panose="02020603050405020304" pitchFamily="18" charset="0"/>
              </a:endParaRPr>
            </a:p>
          </xdr:txBody>
        </xdr:sp>
      </mc:Fallback>
    </mc:AlternateContent>
    <xdr:clientData/>
  </xdr:oneCellAnchor>
  <xdr:oneCellAnchor>
    <xdr:from>
      <xdr:col>0</xdr:col>
      <xdr:colOff>530922</xdr:colOff>
      <xdr:row>10</xdr:row>
      <xdr:rowOff>67256</xdr:rowOff>
    </xdr:from>
    <xdr:ext cx="558166" cy="23698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文本框 3">
              <a:extLst>
                <a:ext uri="{FF2B5EF4-FFF2-40B4-BE49-F238E27FC236}">
                  <a16:creationId xmlns:a16="http://schemas.microsoft.com/office/drawing/2014/main" id="{35FC9F31-C21B-4262-9217-D8F68060F48E}"/>
                </a:ext>
              </a:extLst>
            </xdr:cNvPr>
            <xdr:cNvSpPr txBox="1"/>
          </xdr:nvSpPr>
          <xdr:spPr>
            <a:xfrm>
              <a:off x="530922" y="3809220"/>
              <a:ext cx="558166" cy="23698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zh-CN" altLang="zh-C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zh-C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𝑆</m:t>
                        </m:r>
                      </m:e>
                      <m:sub>
                        <m:bar>
                          <m:barPr>
                            <m:pos m:val="top"/>
                            <m:ctrlPr>
                              <a:rPr lang="zh-CN" altLang="zh-C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barPr>
                          <m:e>
                            <m:sSup>
                              <m:sSupPr>
                                <m:ctrlPr>
                                  <a:rPr lang="zh-CN" altLang="zh-C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sSub>
                                  <m:sSubPr>
                                    <m:ctrlPr>
                                      <a:rPr lang="zh-CN" altLang="zh-CN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zh-CN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𝐷</m:t>
                                    </m:r>
                                  </m:e>
                                  <m:sub>
                                    <m:r>
                                      <a:rPr lang="en-US" altLang="zh-CN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𝑚</m:t>
                                    </m:r>
                                  </m:sub>
                                </m:sSub>
                              </m:e>
                              <m:sup>
                                <m:r>
                                  <a:rPr lang="en-US" altLang="zh-CN" sz="11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p>
                            <m:r>
                              <a:rPr lang="en-US" altLang="zh-C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zh-CN" altLang="zh-C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sSub>
                                  <m:sSubPr>
                                    <m:ctrlPr>
                                      <a:rPr lang="zh-CN" altLang="zh-CN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zh-CN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𝐷</m:t>
                                    </m:r>
                                  </m:e>
                                  <m:sub>
                                    <m:r>
                                      <a:rPr lang="en-US" altLang="zh-CN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𝑘</m:t>
                                    </m:r>
                                  </m:sub>
                                </m:sSub>
                              </m:e>
                              <m:sup>
                                <m:r>
                                  <a:rPr lang="en-US" altLang="zh-C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p>
                          </m:e>
                        </m:bar>
                      </m:sub>
                    </m:sSub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4" name="文本框 3">
              <a:extLst>
                <a:ext uri="{FF2B5EF4-FFF2-40B4-BE49-F238E27FC236}">
                  <a16:creationId xmlns:a16="http://schemas.microsoft.com/office/drawing/2014/main" id="{35FC9F31-C21B-4262-9217-D8F68060F48E}"/>
                </a:ext>
              </a:extLst>
            </xdr:cNvPr>
            <xdr:cNvSpPr txBox="1"/>
          </xdr:nvSpPr>
          <xdr:spPr>
            <a:xfrm>
              <a:off x="530922" y="3809220"/>
              <a:ext cx="558166" cy="23698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zh-C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𝑆</a:t>
              </a:r>
              <a:r>
                <a:rPr lang="zh-CN" altLang="zh-C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_¯(〖</a:t>
              </a:r>
              <a:r>
                <a:rPr lang="en-US" altLang="zh-C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𝐷</a:t>
              </a:r>
              <a:r>
                <a:rPr lang="zh-CN" altLang="zh-C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altLang="zh-C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</a:t>
              </a:r>
              <a:r>
                <a:rPr lang="zh-CN" altLang="zh-C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</a:t>
              </a:r>
              <a:r>
                <a:rPr lang="en-US" altLang="zh-C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2−</a:t>
              </a:r>
              <a:r>
                <a:rPr lang="zh-CN" altLang="zh-C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altLang="zh-C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𝐷</a:t>
              </a:r>
              <a:r>
                <a:rPr lang="zh-CN" altLang="zh-C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altLang="zh-C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𝑘</a:t>
              </a:r>
              <a:r>
                <a:rPr lang="zh-CN" altLang="zh-C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</a:t>
              </a:r>
              <a:r>
                <a:rPr lang="en-US" altLang="zh-C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 </a:t>
              </a:r>
              <a:r>
                <a:rPr lang="zh-CN" altLang="zh-C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0</xdr:col>
      <xdr:colOff>503044</xdr:colOff>
      <xdr:row>11</xdr:row>
      <xdr:rowOff>73976</xdr:rowOff>
    </xdr:from>
    <xdr:ext cx="580736" cy="23698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文本框 4">
              <a:extLst>
                <a:ext uri="{FF2B5EF4-FFF2-40B4-BE49-F238E27FC236}">
                  <a16:creationId xmlns:a16="http://schemas.microsoft.com/office/drawing/2014/main" id="{00203715-22A8-4CE9-A404-80099F2D2098}"/>
                </a:ext>
              </a:extLst>
            </xdr:cNvPr>
            <xdr:cNvSpPr txBox="1"/>
          </xdr:nvSpPr>
          <xdr:spPr>
            <a:xfrm>
              <a:off x="503044" y="4190137"/>
              <a:ext cx="580736" cy="23698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zh-CN" altLang="zh-C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zh-C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𝑈</m:t>
                        </m:r>
                      </m:e>
                      <m:sub>
                        <m:bar>
                          <m:barPr>
                            <m:pos m:val="top"/>
                            <m:ctrlPr>
                              <a:rPr lang="zh-CN" altLang="zh-C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barPr>
                          <m:e>
                            <m:sSup>
                              <m:sSupPr>
                                <m:ctrlPr>
                                  <a:rPr lang="zh-CN" altLang="zh-C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sSub>
                                  <m:sSubPr>
                                    <m:ctrlPr>
                                      <a:rPr lang="zh-CN" altLang="zh-CN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zh-CN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𝐷</m:t>
                                    </m:r>
                                  </m:e>
                                  <m:sub>
                                    <m:r>
                                      <a:rPr lang="en-US" altLang="zh-CN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𝑚</m:t>
                                    </m:r>
                                  </m:sub>
                                </m:sSub>
                              </m:e>
                              <m:sup>
                                <m:r>
                                  <a:rPr lang="en-US" altLang="zh-CN" sz="11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p>
                            <m:r>
                              <a:rPr lang="en-US" altLang="zh-C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zh-CN" altLang="zh-C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sSub>
                                  <m:sSubPr>
                                    <m:ctrlPr>
                                      <a:rPr lang="zh-CN" altLang="zh-CN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zh-CN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𝐷</m:t>
                                    </m:r>
                                  </m:e>
                                  <m:sub>
                                    <m:r>
                                      <a:rPr lang="en-US" altLang="zh-CN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𝑘</m:t>
                                    </m:r>
                                  </m:sub>
                                </m:sSub>
                              </m:e>
                              <m:sup>
                                <m:r>
                                  <a:rPr lang="en-US" altLang="zh-C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p>
                          </m:e>
                        </m:bar>
                      </m:sub>
                    </m:sSub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5" name="文本框 4">
              <a:extLst>
                <a:ext uri="{FF2B5EF4-FFF2-40B4-BE49-F238E27FC236}">
                  <a16:creationId xmlns:a16="http://schemas.microsoft.com/office/drawing/2014/main" id="{00203715-22A8-4CE9-A404-80099F2D2098}"/>
                </a:ext>
              </a:extLst>
            </xdr:cNvPr>
            <xdr:cNvSpPr txBox="1"/>
          </xdr:nvSpPr>
          <xdr:spPr>
            <a:xfrm>
              <a:off x="503044" y="4190137"/>
              <a:ext cx="580736" cy="23698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zh-C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𝑈</a:t>
              </a:r>
              <a:r>
                <a:rPr lang="zh-CN" altLang="zh-C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_¯(〖</a:t>
              </a:r>
              <a:r>
                <a:rPr lang="en-US" altLang="zh-C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𝐷</a:t>
              </a:r>
              <a:r>
                <a:rPr lang="zh-CN" altLang="zh-C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altLang="zh-C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</a:t>
              </a:r>
              <a:r>
                <a:rPr lang="zh-CN" altLang="zh-C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</a:t>
              </a:r>
              <a:r>
                <a:rPr lang="en-US" altLang="zh-C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2−</a:t>
              </a:r>
              <a:r>
                <a:rPr lang="zh-CN" altLang="zh-C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altLang="zh-C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𝐷</a:t>
              </a:r>
              <a:r>
                <a:rPr lang="zh-CN" altLang="zh-C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altLang="zh-C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𝑘</a:t>
              </a:r>
              <a:r>
                <a:rPr lang="zh-CN" altLang="zh-C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</a:t>
              </a:r>
              <a:r>
                <a:rPr lang="en-US" altLang="zh-C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 </a:t>
              </a:r>
              <a:r>
                <a:rPr lang="zh-CN" altLang="zh-C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0</xdr:col>
      <xdr:colOff>726068</xdr:colOff>
      <xdr:row>12</xdr:row>
      <xdr:rowOff>83738</xdr:rowOff>
    </xdr:from>
    <xdr:ext cx="205826" cy="18126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文本框 5">
              <a:extLst>
                <a:ext uri="{FF2B5EF4-FFF2-40B4-BE49-F238E27FC236}">
                  <a16:creationId xmlns:a16="http://schemas.microsoft.com/office/drawing/2014/main" id="{222FB55D-F100-49C4-9B50-6303AF380A90}"/>
                </a:ext>
              </a:extLst>
            </xdr:cNvPr>
            <xdr:cNvSpPr txBox="1"/>
          </xdr:nvSpPr>
          <xdr:spPr>
            <a:xfrm>
              <a:off x="726068" y="4574095"/>
              <a:ext cx="205826" cy="18126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zh-CN" altLang="zh-C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zh-C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𝑈</m:t>
                        </m:r>
                      </m:e>
                      <m:sub>
                        <m:bar>
                          <m:barPr>
                            <m:pos m:val="top"/>
                            <m:ctrlPr>
                              <a:rPr lang="zh-CN" altLang="zh-C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barPr>
                          <m:e>
                            <m:r>
                              <m:rPr>
                                <m:sty m:val="p"/>
                              </m:rPr>
                              <a:rPr lang="en-US" altLang="zh-CN" sz="11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R</m:t>
                            </m:r>
                          </m:e>
                        </m:bar>
                      </m:sub>
                    </m:sSub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6" name="文本框 5">
              <a:extLst>
                <a:ext uri="{FF2B5EF4-FFF2-40B4-BE49-F238E27FC236}">
                  <a16:creationId xmlns:a16="http://schemas.microsoft.com/office/drawing/2014/main" id="{222FB55D-F100-49C4-9B50-6303AF380A90}"/>
                </a:ext>
              </a:extLst>
            </xdr:cNvPr>
            <xdr:cNvSpPr txBox="1"/>
          </xdr:nvSpPr>
          <xdr:spPr>
            <a:xfrm>
              <a:off x="726068" y="4574095"/>
              <a:ext cx="205826" cy="18126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zh-C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𝑈</a:t>
              </a:r>
              <a:r>
                <a:rPr lang="zh-CN" altLang="zh-C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_¯</a:t>
              </a:r>
              <a:r>
                <a:rPr lang="en-US" altLang="zh-C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R</a:t>
              </a:r>
              <a:endParaRPr lang="zh-CN" altLang="en-US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113278</xdr:colOff>
      <xdr:row>8</xdr:row>
      <xdr:rowOff>29928</xdr:rowOff>
    </xdr:from>
    <xdr:ext cx="56425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文本框 1">
              <a:extLst>
                <a:ext uri="{FF2B5EF4-FFF2-40B4-BE49-F238E27FC236}">
                  <a16:creationId xmlns:a16="http://schemas.microsoft.com/office/drawing/2014/main" id="{BDD58227-8751-40C5-B9F6-FB742327E757}"/>
                </a:ext>
              </a:extLst>
            </xdr:cNvPr>
            <xdr:cNvSpPr txBox="1"/>
          </xdr:nvSpPr>
          <xdr:spPr>
            <a:xfrm>
              <a:off x="113278" y="2114031"/>
              <a:ext cx="56425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|</m:t>
                    </m:r>
                    <m:sSub>
                      <m:sSubPr>
                        <m:ctrlPr>
                          <a:rPr lang="en-US" altLang="zh-CN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−</m:t>
                    </m:r>
                    <m:sSub>
                      <m:sSubPr>
                        <m:ctrlPr>
                          <a:rPr lang="en-US" altLang="zh-CN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|</m:t>
                    </m:r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2" name="文本框 1">
              <a:extLst>
                <a:ext uri="{FF2B5EF4-FFF2-40B4-BE49-F238E27FC236}">
                  <a16:creationId xmlns:a16="http://schemas.microsoft.com/office/drawing/2014/main" id="{BDD58227-8751-40C5-B9F6-FB742327E757}"/>
                </a:ext>
              </a:extLst>
            </xdr:cNvPr>
            <xdr:cNvSpPr txBox="1"/>
          </xdr:nvSpPr>
          <xdr:spPr>
            <a:xfrm>
              <a:off x="113278" y="2114031"/>
              <a:ext cx="56425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zh-CN" sz="1100" b="0" i="0">
                  <a:latin typeface="Cambria Math" panose="02040503050406030204" pitchFamily="18" charset="0"/>
                </a:rPr>
                <a:t>|𝑥_1−𝑥_2 |</a:t>
              </a:r>
              <a:endParaRPr lang="zh-CN" alt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D12"/>
  <sheetViews>
    <sheetView zoomScale="190" zoomScaleNormal="190" workbookViewId="0">
      <selection sqref="A1:D12"/>
    </sheetView>
  </sheetViews>
  <sheetFormatPr defaultColWidth="13.1640625" defaultRowHeight="18" customHeight="1" x14ac:dyDescent="0.3"/>
  <cols>
    <col min="1" max="1" width="13.1640625" style="3"/>
    <col min="2" max="4" width="13.1640625" style="11"/>
    <col min="5" max="16384" width="13.1640625" style="10"/>
  </cols>
  <sheetData>
    <row r="1" spans="1:4" ht="18" customHeight="1" x14ac:dyDescent="0.3">
      <c r="A1" s="18" t="s">
        <v>4</v>
      </c>
      <c r="B1" s="18"/>
      <c r="C1" s="18"/>
      <c r="D1" s="18"/>
    </row>
    <row r="2" spans="1:4" ht="18" customHeight="1" x14ac:dyDescent="0.3">
      <c r="A2" s="5" t="s">
        <v>3</v>
      </c>
      <c r="B2" s="13" t="s">
        <v>1</v>
      </c>
      <c r="C2" s="13" t="s">
        <v>2</v>
      </c>
      <c r="D2" s="13" t="s">
        <v>0</v>
      </c>
    </row>
    <row r="3" spans="1:4" ht="18" customHeight="1" x14ac:dyDescent="0.3">
      <c r="A3" s="5">
        <v>11</v>
      </c>
      <c r="B3" s="13">
        <v>22.7</v>
      </c>
      <c r="C3" s="13">
        <v>14.3</v>
      </c>
      <c r="D3" s="13">
        <f>ABS(B3-C3)</f>
        <v>8.3999999999999986</v>
      </c>
    </row>
    <row r="4" spans="1:4" ht="18" customHeight="1" x14ac:dyDescent="0.3">
      <c r="A4" s="5">
        <v>12</v>
      </c>
      <c r="B4" s="13">
        <v>22.523</v>
      </c>
      <c r="C4" s="13">
        <v>13.771000000000001</v>
      </c>
      <c r="D4" s="13">
        <f t="shared" ref="D4:D12" si="0">ABS(B4-C4)</f>
        <v>8.7519999999999989</v>
      </c>
    </row>
    <row r="5" spans="1:4" ht="18" customHeight="1" x14ac:dyDescent="0.3">
      <c r="A5" s="5">
        <v>13</v>
      </c>
      <c r="B5" s="13">
        <v>22.34</v>
      </c>
      <c r="C5" s="13">
        <v>13.228999999999999</v>
      </c>
      <c r="D5" s="13">
        <f t="shared" si="0"/>
        <v>9.1110000000000007</v>
      </c>
    </row>
    <row r="6" spans="1:4" ht="18" customHeight="1" x14ac:dyDescent="0.3">
      <c r="A6" s="5">
        <v>14</v>
      </c>
      <c r="B6" s="13">
        <v>22.751999999999999</v>
      </c>
      <c r="C6" s="13">
        <v>13.305</v>
      </c>
      <c r="D6" s="13">
        <f t="shared" si="0"/>
        <v>9.4469999999999992</v>
      </c>
    </row>
    <row r="7" spans="1:4" ht="18" customHeight="1" x14ac:dyDescent="0.3">
      <c r="A7" s="5">
        <v>15</v>
      </c>
      <c r="B7" s="13">
        <v>22.015999999999998</v>
      </c>
      <c r="C7" s="13">
        <v>12.228</v>
      </c>
      <c r="D7" s="13">
        <f t="shared" si="0"/>
        <v>9.7879999999999985</v>
      </c>
    </row>
    <row r="8" spans="1:4" s="12" customFormat="1" ht="18" customHeight="1" x14ac:dyDescent="0.3">
      <c r="A8" s="14">
        <v>16</v>
      </c>
      <c r="B8" s="15">
        <v>21.965</v>
      </c>
      <c r="C8" s="15">
        <v>11.872999999999999</v>
      </c>
      <c r="D8" s="15">
        <f t="shared" si="0"/>
        <v>10.092000000000001</v>
      </c>
    </row>
    <row r="9" spans="1:4" s="12" customFormat="1" ht="18" customHeight="1" x14ac:dyDescent="0.3">
      <c r="A9" s="14">
        <v>17</v>
      </c>
      <c r="B9" s="15">
        <v>21.715</v>
      </c>
      <c r="C9" s="15">
        <v>11.319000000000001</v>
      </c>
      <c r="D9" s="15">
        <f t="shared" si="0"/>
        <v>10.395999999999999</v>
      </c>
    </row>
    <row r="10" spans="1:4" s="12" customFormat="1" ht="18" customHeight="1" x14ac:dyDescent="0.3">
      <c r="A10" s="14">
        <v>18</v>
      </c>
      <c r="B10" s="15">
        <v>21.56</v>
      </c>
      <c r="C10" s="15">
        <v>10.9</v>
      </c>
      <c r="D10" s="15">
        <f t="shared" si="0"/>
        <v>10.659999999999998</v>
      </c>
    </row>
    <row r="11" spans="1:4" s="12" customFormat="1" ht="18" customHeight="1" x14ac:dyDescent="0.3">
      <c r="A11" s="14">
        <v>19</v>
      </c>
      <c r="B11" s="15">
        <v>21.428000000000001</v>
      </c>
      <c r="C11" s="15">
        <v>10.41</v>
      </c>
      <c r="D11" s="15">
        <f t="shared" si="0"/>
        <v>11.018000000000001</v>
      </c>
    </row>
    <row r="12" spans="1:4" s="12" customFormat="1" ht="18" customHeight="1" x14ac:dyDescent="0.3">
      <c r="A12" s="14">
        <v>20</v>
      </c>
      <c r="B12" s="15">
        <v>21.3</v>
      </c>
      <c r="C12" s="15">
        <v>10.1</v>
      </c>
      <c r="D12" s="15">
        <f t="shared" si="0"/>
        <v>11.200000000000001</v>
      </c>
    </row>
  </sheetData>
  <mergeCells count="1">
    <mergeCell ref="A1:D1"/>
  </mergeCells>
  <phoneticPr fontId="1" type="noConversion"/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DD749-088B-48E0-B807-BE25F716F04B}">
  <dimension ref="A1:E14"/>
  <sheetViews>
    <sheetView tabSelected="1" topLeftCell="A7" zoomScale="112" zoomScaleNormal="205" workbookViewId="0">
      <selection activeCell="D9" sqref="D9"/>
    </sheetView>
  </sheetViews>
  <sheetFormatPr defaultColWidth="23.1640625" defaultRowHeight="29.5" customHeight="1" x14ac:dyDescent="0.3"/>
  <cols>
    <col min="1" max="1" width="23.1640625" style="1"/>
    <col min="2" max="2" width="25.58203125" style="2" customWidth="1"/>
    <col min="3" max="3" width="25.58203125" style="1" customWidth="1"/>
    <col min="4" max="5" width="25.58203125" style="2" customWidth="1"/>
    <col min="6" max="16384" width="23.1640625" style="1"/>
  </cols>
  <sheetData>
    <row r="1" spans="1:5" s="3" customFormat="1" ht="29.5" customHeight="1" x14ac:dyDescent="0.3">
      <c r="A1" s="18" t="s">
        <v>12</v>
      </c>
      <c r="B1" s="18"/>
      <c r="C1" s="18"/>
      <c r="D1" s="18"/>
      <c r="E1" s="18"/>
    </row>
    <row r="2" spans="1:5" s="3" customFormat="1" ht="29.5" customHeight="1" x14ac:dyDescent="0.3">
      <c r="A2" s="5" t="s">
        <v>10</v>
      </c>
      <c r="B2" s="6" t="s">
        <v>7</v>
      </c>
      <c r="C2" s="5" t="s">
        <v>11</v>
      </c>
      <c r="D2" s="6" t="s">
        <v>8</v>
      </c>
      <c r="E2" s="6" t="s">
        <v>9</v>
      </c>
    </row>
    <row r="3" spans="1:5" s="3" customFormat="1" ht="29.5" customHeight="1" x14ac:dyDescent="0.3">
      <c r="A3" s="5">
        <v>16</v>
      </c>
      <c r="B3" s="6">
        <f>牛顿环!D8</f>
        <v>10.092000000000001</v>
      </c>
      <c r="C3" s="5">
        <v>11</v>
      </c>
      <c r="D3" s="6">
        <f>牛顿环!D3</f>
        <v>8.3999999999999986</v>
      </c>
      <c r="E3" s="6">
        <f>POWER(B3,2)-POWER(D3,2)</f>
        <v>31.288464000000033</v>
      </c>
    </row>
    <row r="4" spans="1:5" s="3" customFormat="1" ht="29.5" customHeight="1" x14ac:dyDescent="0.3">
      <c r="A4" s="5">
        <v>17</v>
      </c>
      <c r="B4" s="6">
        <f>牛顿环!D9</f>
        <v>10.395999999999999</v>
      </c>
      <c r="C4" s="5">
        <v>12</v>
      </c>
      <c r="D4" s="6">
        <f>牛顿环!D4</f>
        <v>8.7519999999999989</v>
      </c>
      <c r="E4" s="6">
        <f t="shared" ref="E4:E7" si="0">POWER(B4,2)-POWER(D4,2)</f>
        <v>31.479311999999993</v>
      </c>
    </row>
    <row r="5" spans="1:5" s="3" customFormat="1" ht="29.5" customHeight="1" x14ac:dyDescent="0.3">
      <c r="A5" s="5">
        <v>18</v>
      </c>
      <c r="B5" s="6">
        <f>牛顿环!D10</f>
        <v>10.659999999999998</v>
      </c>
      <c r="C5" s="5">
        <v>13</v>
      </c>
      <c r="D5" s="6">
        <f>牛顿环!D5</f>
        <v>9.1110000000000007</v>
      </c>
      <c r="E5" s="6">
        <f t="shared" si="0"/>
        <v>30.625278999999949</v>
      </c>
    </row>
    <row r="6" spans="1:5" s="3" customFormat="1" ht="29.5" customHeight="1" x14ac:dyDescent="0.3">
      <c r="A6" s="5">
        <v>19</v>
      </c>
      <c r="B6" s="6">
        <f>牛顿环!D11</f>
        <v>11.018000000000001</v>
      </c>
      <c r="C6" s="5">
        <v>14</v>
      </c>
      <c r="D6" s="6">
        <f>牛顿环!D6</f>
        <v>9.4469999999999992</v>
      </c>
      <c r="E6" s="6">
        <f t="shared" si="0"/>
        <v>32.150515000000041</v>
      </c>
    </row>
    <row r="7" spans="1:5" s="3" customFormat="1" ht="29.5" customHeight="1" x14ac:dyDescent="0.3">
      <c r="A7" s="5">
        <v>20</v>
      </c>
      <c r="B7" s="6">
        <f>牛顿环!D12</f>
        <v>11.200000000000001</v>
      </c>
      <c r="C7" s="5">
        <v>15</v>
      </c>
      <c r="D7" s="6">
        <f>牛顿环!D7</f>
        <v>9.7879999999999985</v>
      </c>
      <c r="E7" s="6">
        <f t="shared" si="0"/>
        <v>29.635056000000063</v>
      </c>
    </row>
    <row r="8" spans="1:5" s="3" customFormat="1" ht="29.5" customHeight="1" x14ac:dyDescent="0.3">
      <c r="A8" s="18" t="s">
        <v>5</v>
      </c>
      <c r="B8" s="18"/>
      <c r="C8" s="18"/>
      <c r="D8" s="18"/>
      <c r="E8" s="6">
        <f>AVERAGE(E3:E7)</f>
        <v>31.035725200000012</v>
      </c>
    </row>
    <row r="9" spans="1:5" s="3" customFormat="1" ht="29.5" customHeight="1" x14ac:dyDescent="0.3">
      <c r="A9" s="18" t="s">
        <v>13</v>
      </c>
      <c r="B9" s="18"/>
      <c r="D9" s="4"/>
      <c r="E9" s="4"/>
    </row>
    <row r="10" spans="1:5" s="3" customFormat="1" ht="29.5" customHeight="1" x14ac:dyDescent="0.3">
      <c r="A10" s="7"/>
      <c r="B10" s="6">
        <f>E8*1000/(20*589.3)</f>
        <v>2.6332704225352122</v>
      </c>
      <c r="D10" s="4"/>
      <c r="E10" s="4"/>
    </row>
    <row r="11" spans="1:5" s="3" customFormat="1" ht="29.5" customHeight="1" x14ac:dyDescent="0.3">
      <c r="A11" s="5"/>
      <c r="B11" s="8">
        <f>SQRT((POWER((E3-E8),2)+POWER((E4-E8),2)+POWER((E5-E8),2)+POWER((E6-E8),2)+POWER((E7-E8),2))/20)*0.000001</f>
        <v>4.2624774129998435E-7</v>
      </c>
      <c r="D11" s="4"/>
      <c r="E11" s="4"/>
    </row>
    <row r="12" spans="1:5" s="3" customFormat="1" ht="29.5" customHeight="1" x14ac:dyDescent="0.3">
      <c r="A12" s="5"/>
      <c r="B12" s="8">
        <f>$B$11</f>
        <v>4.2624774129998435E-7</v>
      </c>
      <c r="D12" s="4"/>
      <c r="E12" s="4"/>
    </row>
    <row r="13" spans="1:5" s="3" customFormat="1" ht="29.5" customHeight="1" x14ac:dyDescent="0.3">
      <c r="A13" s="5"/>
      <c r="B13" s="6">
        <f>B12/(20*589.3*0.000000001)</f>
        <v>3.616559827761618E-2</v>
      </c>
      <c r="D13" s="4"/>
      <c r="E13" s="4"/>
    </row>
    <row r="14" spans="1:5" s="3" customFormat="1" ht="29.5" customHeight="1" x14ac:dyDescent="0.3">
      <c r="A14" s="5" t="s">
        <v>6</v>
      </c>
      <c r="B14" s="9">
        <f>B13/B10</f>
        <v>1.3734099607892654E-2</v>
      </c>
      <c r="D14" s="4"/>
      <c r="E14" s="4"/>
    </row>
  </sheetData>
  <mergeCells count="3">
    <mergeCell ref="A1:E1"/>
    <mergeCell ref="A9:B9"/>
    <mergeCell ref="A8:D8"/>
  </mergeCells>
  <phoneticPr fontId="1" type="noConversion"/>
  <pageMargins left="0.7" right="0.7" top="0.75" bottom="0.75" header="0.3" footer="0.3"/>
  <pageSetup paperSize="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AA06E-C0D8-4ACE-9099-6496E3E00BEF}">
  <dimension ref="A1:G10"/>
  <sheetViews>
    <sheetView topLeftCell="A2" zoomScale="156" zoomScaleNormal="235" workbookViewId="0">
      <selection activeCell="B7" activeCellId="1" sqref="B3:F4 B7:F8"/>
    </sheetView>
  </sheetViews>
  <sheetFormatPr defaultColWidth="10.1640625" defaultRowHeight="20.5" customHeight="1" x14ac:dyDescent="0.3"/>
  <cols>
    <col min="1" max="16384" width="10.1640625" style="3"/>
  </cols>
  <sheetData>
    <row r="1" spans="1:7" ht="20.5" customHeight="1" x14ac:dyDescent="0.3">
      <c r="A1" s="18" t="s">
        <v>14</v>
      </c>
      <c r="B1" s="18"/>
      <c r="C1" s="18"/>
      <c r="D1" s="18"/>
      <c r="E1" s="18"/>
      <c r="F1" s="18"/>
      <c r="G1" s="18"/>
    </row>
    <row r="2" spans="1:7" ht="20.5" customHeight="1" x14ac:dyDescent="0.3">
      <c r="A2" s="5"/>
      <c r="B2" s="5">
        <v>1</v>
      </c>
      <c r="C2" s="5">
        <v>2</v>
      </c>
      <c r="D2" s="5">
        <v>3</v>
      </c>
      <c r="E2" s="5">
        <v>4</v>
      </c>
      <c r="F2" s="5">
        <v>5</v>
      </c>
      <c r="G2" s="5" t="s">
        <v>5</v>
      </c>
    </row>
    <row r="3" spans="1:7" ht="20.5" customHeight="1" x14ac:dyDescent="0.3">
      <c r="A3" s="5" t="s">
        <v>16</v>
      </c>
      <c r="B3" s="17">
        <v>17.847999999999999</v>
      </c>
      <c r="C3" s="17">
        <v>17.731999999999999</v>
      </c>
      <c r="D3" s="17">
        <v>23.766999999999999</v>
      </c>
      <c r="E3" s="17">
        <v>23.651</v>
      </c>
      <c r="F3" s="17">
        <v>23.82</v>
      </c>
      <c r="G3" s="19">
        <f>AVERAGE(B5:F5)</f>
        <v>24.738400000000002</v>
      </c>
    </row>
    <row r="4" spans="1:7" ht="20.5" customHeight="1" x14ac:dyDescent="0.3">
      <c r="A4" s="5" t="s">
        <v>17</v>
      </c>
      <c r="B4" s="17">
        <v>42.389000000000003</v>
      </c>
      <c r="C4" s="17">
        <v>42.213000000000001</v>
      </c>
      <c r="D4" s="17">
        <v>48.603999999999999</v>
      </c>
      <c r="E4" s="17">
        <v>48.582999999999998</v>
      </c>
      <c r="F4" s="17">
        <v>48.720999999999997</v>
      </c>
      <c r="G4" s="19"/>
    </row>
    <row r="5" spans="1:7" ht="20.5" customHeight="1" x14ac:dyDescent="0.3">
      <c r="A5" s="5" t="s">
        <v>15</v>
      </c>
      <c r="B5" s="16">
        <f>ABS(B3-B4)</f>
        <v>24.541000000000004</v>
      </c>
      <c r="C5" s="16">
        <f t="shared" ref="C5:F5" si="0">ABS(C3-C4)</f>
        <v>24.481000000000002</v>
      </c>
      <c r="D5" s="16">
        <f t="shared" si="0"/>
        <v>24.837</v>
      </c>
      <c r="E5" s="16">
        <f t="shared" si="0"/>
        <v>24.931999999999999</v>
      </c>
      <c r="F5" s="16">
        <f t="shared" si="0"/>
        <v>24.900999999999996</v>
      </c>
      <c r="G5" s="19"/>
    </row>
    <row r="6" spans="1:7" ht="20.5" customHeight="1" x14ac:dyDescent="0.3">
      <c r="A6" s="5"/>
      <c r="B6" s="5">
        <v>1</v>
      </c>
      <c r="C6" s="5">
        <v>2</v>
      </c>
      <c r="D6" s="5">
        <v>3</v>
      </c>
      <c r="E6" s="5">
        <v>4</v>
      </c>
      <c r="F6" s="5">
        <v>5</v>
      </c>
      <c r="G6" s="5" t="s">
        <v>5</v>
      </c>
    </row>
    <row r="7" spans="1:7" ht="20.5" customHeight="1" x14ac:dyDescent="0.3">
      <c r="A7" s="5" t="s">
        <v>16</v>
      </c>
      <c r="B7" s="17">
        <v>35.649000000000001</v>
      </c>
      <c r="C7" s="17">
        <v>40.58</v>
      </c>
      <c r="D7" s="17">
        <v>36.57</v>
      </c>
      <c r="E7" s="17">
        <v>41.51</v>
      </c>
      <c r="F7" s="17">
        <v>37.478000000000002</v>
      </c>
      <c r="G7" s="19">
        <f>AVERAGE(B9:F9)</f>
        <v>4.4657999999999989</v>
      </c>
    </row>
    <row r="8" spans="1:7" ht="20.5" customHeight="1" x14ac:dyDescent="0.3">
      <c r="A8" s="5" t="s">
        <v>17</v>
      </c>
      <c r="B8" s="17">
        <v>40.149000000000001</v>
      </c>
      <c r="C8" s="17">
        <v>36.128999999999998</v>
      </c>
      <c r="D8" s="17">
        <v>41.048999999999999</v>
      </c>
      <c r="E8" s="17">
        <v>37.045000000000002</v>
      </c>
      <c r="F8" s="17">
        <v>41.911999999999999</v>
      </c>
      <c r="G8" s="19"/>
    </row>
    <row r="9" spans="1:7" ht="20.5" customHeight="1" x14ac:dyDescent="0.3">
      <c r="A9" s="5"/>
      <c r="B9" s="16">
        <f>ABS(B7-B8)</f>
        <v>4.5</v>
      </c>
      <c r="C9" s="16">
        <f t="shared" ref="C9:F9" si="1">ABS(C7-C8)</f>
        <v>4.4510000000000005</v>
      </c>
      <c r="D9" s="16">
        <f t="shared" si="1"/>
        <v>4.4789999999999992</v>
      </c>
      <c r="E9" s="16">
        <f t="shared" si="1"/>
        <v>4.4649999999999963</v>
      </c>
      <c r="F9" s="16">
        <f t="shared" si="1"/>
        <v>4.4339999999999975</v>
      </c>
      <c r="G9" s="19"/>
    </row>
    <row r="10" spans="1:7" ht="20.5" customHeight="1" x14ac:dyDescent="0.3">
      <c r="A10" s="18" t="s">
        <v>18</v>
      </c>
      <c r="B10" s="18"/>
      <c r="C10" s="18"/>
      <c r="D10" s="18"/>
      <c r="E10" s="18"/>
      <c r="F10" s="18"/>
      <c r="G10" s="6">
        <f>G3*(10/G7)*589.3/2*0.001</f>
        <v>16.322203323032831</v>
      </c>
    </row>
  </sheetData>
  <mergeCells count="4">
    <mergeCell ref="A1:G1"/>
    <mergeCell ref="G3:G5"/>
    <mergeCell ref="G7:G9"/>
    <mergeCell ref="A10:F10"/>
  </mergeCells>
  <phoneticPr fontId="1" type="noConversion"/>
  <pageMargins left="0.7" right="0.7" top="0.75" bottom="0.75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牛顿环</vt:lpstr>
      <vt:lpstr>牛顿环数据处理</vt:lpstr>
      <vt:lpstr>劈尖干涉和实验数据处理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王瀚</dc:creator>
  <cp:lastModifiedBy>王瀚</cp:lastModifiedBy>
  <cp:lastPrinted>2020-10-09T10:51:14Z</cp:lastPrinted>
  <dcterms:created xsi:type="dcterms:W3CDTF">2015-06-05T18:19:34Z</dcterms:created>
  <dcterms:modified xsi:type="dcterms:W3CDTF">2020-10-09T10:58:58Z</dcterms:modified>
</cp:coreProperties>
</file>