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내 드라이브\위너세무회계 본점\"/>
    </mc:Choice>
  </mc:AlternateContent>
  <bookViews>
    <workbookView xWindow="-120" yWindow="-120" windowWidth="29040" windowHeight="15720"/>
  </bookViews>
  <sheets>
    <sheet name="입력시트" sheetId="4" r:id="rId1"/>
    <sheet name="기장계약서표지 " sheetId="1" r:id="rId2"/>
    <sheet name="기장계약서 1 " sheetId="2" r:id="rId3"/>
    <sheet name="기장계약서 2 " sheetId="3" r:id="rId4"/>
    <sheet name="CMS " sheetId="6" r:id="rId5"/>
    <sheet name="수임동의" sheetId="8" r:id="rId6"/>
    <sheet name="국민 EDI" sheetId="11" r:id="rId7"/>
    <sheet name="건강 EDI " sheetId="9" r:id="rId8"/>
  </sheets>
  <definedNames>
    <definedName name="_xlnm.Print_Area" localSheetId="4">'CMS '!$A$1:$J$42</definedName>
    <definedName name="_xlnm.Print_Area" localSheetId="7">'건강 EDI '!$A$1:$H$24</definedName>
    <definedName name="_xlnm.Print_Area" localSheetId="6">'국민 EDI'!$A$1:$H$45</definedName>
    <definedName name="_xlnm.Print_Area" localSheetId="2">'기장계약서 1 '!$A$1:$I$126</definedName>
    <definedName name="_xlnm.Print_Area" localSheetId="3">'기장계약서 2 '!$A$1:$P$47</definedName>
    <definedName name="_xlnm.Print_Area" localSheetId="1">'기장계약서표지 '!$A$1:$K$45</definedName>
    <definedName name="_xlnm.Print_Area" localSheetId="5">수임동의!$A$1:$G$48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5" i="2" l="1"/>
  <c r="C22" i="2" l="1"/>
  <c r="E122" i="2" l="1"/>
  <c r="G14" i="11"/>
  <c r="F10" i="9" s="1"/>
  <c r="D12" i="9"/>
  <c r="D15" i="11"/>
  <c r="F13" i="9"/>
  <c r="B18" i="9"/>
  <c r="D14" i="9"/>
  <c r="D13" i="9"/>
  <c r="B17" i="9"/>
  <c r="G9" i="11"/>
  <c r="E41" i="11"/>
  <c r="F19" i="11"/>
  <c r="D19" i="11"/>
  <c r="G16" i="11"/>
  <c r="D16" i="11"/>
  <c r="D14" i="11"/>
  <c r="D10" i="9" s="1"/>
  <c r="C37" i="11"/>
  <c r="B31" i="8"/>
  <c r="B40" i="8"/>
  <c r="B25" i="8"/>
  <c r="B24" i="8"/>
  <c r="D9" i="8"/>
  <c r="C9" i="8"/>
  <c r="D7" i="8"/>
  <c r="C7" i="8"/>
  <c r="G17" i="6"/>
  <c r="H41" i="6"/>
  <c r="F41" i="6"/>
  <c r="E40" i="6"/>
  <c r="C19" i="6"/>
  <c r="C20" i="6"/>
  <c r="C17" i="6"/>
  <c r="G19" i="6"/>
  <c r="G15" i="6"/>
  <c r="C15" i="6"/>
  <c r="G21" i="6" s="1"/>
  <c r="C14" i="6"/>
  <c r="H10" i="6"/>
  <c r="G21" i="2"/>
  <c r="D21" i="2"/>
  <c r="C20" i="2"/>
  <c r="C19" i="2"/>
  <c r="C21" i="6" l="1"/>
</calcChain>
</file>

<file path=xl/sharedStrings.xml><?xml version="1.0" encoding="utf-8"?>
<sst xmlns="http://schemas.openxmlformats.org/spreadsheetml/2006/main" count="455" uniqueCount="369">
  <si>
    <t>세무서비스 계약서</t>
    <phoneticPr fontId="1" type="noConversion"/>
  </si>
  <si>
    <t>[계약종류]</t>
    <phoneticPr fontId="1" type="noConversion"/>
  </si>
  <si>
    <t>√ 기장대리</t>
  </si>
  <si>
    <t>▢ 세무조정서비스</t>
  </si>
  <si>
    <t>▢ 세무자문(고문)서비스</t>
  </si>
  <si>
    <t>▢ (모의)세무조사 입회 대리</t>
  </si>
  <si>
    <t>▢ 회계아웃소싱</t>
  </si>
  <si>
    <t xml:space="preserve">▢ 조세환급(경정청구) 컨설팅 </t>
  </si>
  <si>
    <t>【 위 임 자 】</t>
  </si>
  <si>
    <t>사업자등록번호</t>
  </si>
  <si>
    <t>법인등록번호</t>
  </si>
  <si>
    <t xml:space="preserve">(전화) </t>
  </si>
  <si>
    <t>(주민번호)</t>
  </si>
  <si>
    <t>대 표 자</t>
  </si>
  <si>
    <t>【 수 임 자 】</t>
  </si>
  <si>
    <t>306-29-93669</t>
  </si>
  <si>
    <t xml:space="preserve">① </t>
  </si>
  <si>
    <t>전문,과학 및 기술서비스업</t>
  </si>
  <si>
    <t>②</t>
  </si>
  <si>
    <t>세무사</t>
  </si>
  <si>
    <t>위너 세무회계 본점</t>
  </si>
  <si>
    <t>경기도 성남시 분당구 삼평동 판교역로192번길 14-2 912,913호</t>
  </si>
  <si>
    <t>https://blog.naver.com/juhee744</t>
  </si>
  <si>
    <t>(핸드폰)</t>
  </si>
  <si>
    <t>010-7276-2430</t>
  </si>
  <si>
    <t>(e-mail)</t>
  </si>
  <si>
    <t xml:space="preserve">(팩 스) </t>
  </si>
  <si>
    <t>0506-200-1788</t>
  </si>
  <si>
    <t>제 1 조 (세무서비스의 범위)</t>
  </si>
  <si>
    <t>① 수임자는 세무사법에서 정한 세무대리인으로서 제공하는 세무서비스의 업무범위는 아래의 항목으로 한정한다. 위임자는 본 계약에서 한정한 업무의 범위를 벗어나는 세무서비스를 의뢰할 경우 별도의 계약을 하여야 한다.</t>
  </si>
  <si>
    <t>[기본 업무]</t>
  </si>
  <si>
    <t>1. 법인세(또는 소득세) 신고를 위한 기장대리(또는 장부작성)(이하 "일반기장업무"라 함)</t>
  </si>
  <si>
    <t>3. 세무조정업무(이하 "세무조정업무"라 함)</t>
  </si>
  <si>
    <t>4. 법인세(또는 소득세) 및 부가가치세 신고업무</t>
  </si>
  <si>
    <t>6. 4대보험 신고관련 업무(자격취득, 자격상실, 보수총액신고)</t>
  </si>
  <si>
    <t>1. 성실신고확인</t>
  </si>
  <si>
    <t>2. 세무조사입회대리</t>
  </si>
  <si>
    <t>3. 조세불복업무</t>
  </si>
  <si>
    <t>4. 세무(경영)자문</t>
  </si>
  <si>
    <t>5. 세무경영컨설팅</t>
  </si>
  <si>
    <t>6. 기타 1항에 포함되지 않는 업무</t>
  </si>
  <si>
    <t>단, 법인세 및 소득세 결산 이후 세무조정을 통해 신고 업무는 별도의 조정료 청구로 지급되어야 한다.</t>
  </si>
  <si>
    <t>개인</t>
  </si>
  <si>
    <t>과세기간 종료일의 익년 5월 1일 ~ 5월 31일</t>
  </si>
  <si>
    <t>법인</t>
  </si>
  <si>
    <t>과세기간 종료일로부터 3개월이 되는 달의 1일 ~ 말일</t>
  </si>
  <si>
    <t>과세기간 종료일의 익년 6월 1일 ~ 6월 30일</t>
  </si>
  <si>
    <t>과세기간 종료일로부터 4개월이 되는 달의 1일 ~ 말일</t>
  </si>
  <si>
    <t>제 2 조 (업무수행방법)</t>
  </si>
  <si>
    <t>제 3 조 (보수규정)</t>
  </si>
  <si>
    <t>제 3 조의 1 (보수의 지급)</t>
  </si>
  <si>
    <t>제 4조 (위임자의 협력의무)</t>
  </si>
  <si>
    <t>③ 위임자의 자료제공 부족, 오류 또는 사실과 다른 자료 등에 기인한 불이익은 위임자가 부담한다.</t>
  </si>
  <si>
    <t>④ 위임자는 의뢰한 사업 등에 중대한 변화가 있을 경우 지체 없이 수임자에게 통지하여야 한다.</t>
  </si>
  <si>
    <t>제 5 조 (세무정보 제공방법)</t>
  </si>
  <si>
    <t>② 위임자는 사업과 관련된 개인(각종 인건비 관련)정보의 제공은 반드시 서면으로 제공하여야 한다.</t>
  </si>
  <si>
    <t>제 6 조 (정보이용동의)</t>
  </si>
  <si>
    <t>1. 각 신용카드회사를 통한 매출금액의 조회(신용카드매출액에 한함)</t>
  </si>
  <si>
    <t>2. 국세청 현금영수증 홈페이지를 통한 조회(현금영수증매출액에 한함)</t>
  </si>
  <si>
    <t>3. 신용카드밴더(VAN)사를 통한 매출금액의 조회(신용카드 및 현금영수증매출액에 한함)</t>
  </si>
  <si>
    <t>④ 위 ③항의 경우 위임자는 수임자가 조회에 필요한 아이디(ID)와 비밀번호(PW)를 제공해야한다.</t>
  </si>
  <si>
    <t>제 7 조 (수임자의 성실의무)</t>
  </si>
  <si>
    <t>① 수임자는 세무와 회계의 전문가적 자질과 신의로서 성실하게 위임한 업무를 수행한다.</t>
  </si>
  <si>
    <t>② 수임자는 업무상 알게 된 위임자의 영업비밀을 정당한 사유 없이 타인에게 누설하거나 도용하지 아니 한다.</t>
  </si>
  <si>
    <t>제 8 조 (세무정보의 보관 및 폐기)</t>
  </si>
  <si>
    <t>① 수임자는 위임자의 각종 신고관련서류 및 증비서류 등은 위임자와 수임자 상호합의 하에 그 보관방법 및 장소를 정할 수 있다.</t>
  </si>
  <si>
    <t>② 수임자의 책임 하에 위임자의 각종 세무정보가 보관되는 경우 수임자는 제1조 ①항의 범위 외에 위임자의 정보가 사용 또는 누설되지 않도록 주의를 기울려야 한다.</t>
  </si>
  <si>
    <t>③ 제8조 ②항에 따라 해지되는 경우 위임자와 관련된 일체의 정보는 위임자에게 인계한다. 인계 이후 수임자는 어떠한 보관의무도 지지 않으며 위임자 또한 인계한 정보에 대해서는 수임자에게 어떠한 요구나 책임도 물을 수 없다.</t>
  </si>
  <si>
    <t>1. 위임자가 제공한 증빙서류(세금계산서, 계산서, 신용카드영수증, 현금영수증, 기타일반영수증)</t>
  </si>
  <si>
    <t>2. 위임자가 제공한 개인정보(성명, 주민번호, 주소)</t>
  </si>
  <si>
    <t>제 9 조 (기타)</t>
  </si>
  <si>
    <t>① 본 계약에 명시되지 아니한 사항 및 계약내용의 변경이 발생하게 된 경우에는 건전한 사회통념 및 상관습에 따라 위임자와 수임자간 상호 협의하여 결정한다.</t>
  </si>
  <si>
    <t>② 본 계약에 의해서 신고 또는 작성되는 일체의 서류는 위임자가 제공한 정보에 따라 신고 또는 작성되는 것으로 사실을 있는 그대로 반영하는데 한계가 있음을 명시한다.</t>
  </si>
  <si>
    <t>위 사실을 증명하기 위해 본 계약서를 2통 작성하여 서명 또는 날인하고 위임자와 수임자는 각각 1통씩 보관한다.</t>
  </si>
  <si>
    <t>위임자 또는 대리인</t>
  </si>
  <si>
    <t>(인/서명)</t>
  </si>
  <si>
    <t xml:space="preserve">수임자 또는 대리인 </t>
  </si>
  <si>
    <t>위너세무회계 본점 대표 세무사 정주희</t>
  </si>
  <si>
    <t xml:space="preserve">[별첨 1] 기장 및 세무조정 세무서비스 보수표 </t>
  </si>
  <si>
    <t xml:space="preserve">1. 기장보수표 (부가가치세 별도) </t>
  </si>
  <si>
    <t>구분</t>
  </si>
  <si>
    <t>업무내용 및 범위</t>
  </si>
  <si>
    <t>기준금액</t>
  </si>
  <si>
    <t>(자산 또는 수입금액)</t>
  </si>
  <si>
    <t>月 보 수 기 준</t>
  </si>
  <si>
    <t>개 인</t>
  </si>
  <si>
    <t>법 인</t>
  </si>
  <si>
    <t>일반형</t>
  </si>
  <si>
    <t>3억 이하</t>
  </si>
  <si>
    <t>3억 초과</t>
  </si>
  <si>
    <t>5억 이하</t>
  </si>
  <si>
    <t>5억 초과</t>
  </si>
  <si>
    <t>10억 이하</t>
  </si>
  <si>
    <t>10억 초과</t>
  </si>
  <si>
    <t>20억 이하</t>
  </si>
  <si>
    <t>20억 초과</t>
  </si>
  <si>
    <t>30억 이하</t>
  </si>
  <si>
    <t>30억 초과</t>
  </si>
  <si>
    <t>40억 이하</t>
  </si>
  <si>
    <t>40억 초과</t>
  </si>
  <si>
    <t>50억 이하</t>
  </si>
  <si>
    <t>50억 초과</t>
  </si>
  <si>
    <t>고급형</t>
  </si>
  <si>
    <t>분기 결산</t>
  </si>
  <si>
    <t>월 결산</t>
  </si>
  <si>
    <t>기타 옵션</t>
  </si>
  <si>
    <t xml:space="preserve">세금계산서 발행 </t>
  </si>
  <si>
    <t xml:space="preserve">매월 5개 이하 </t>
  </si>
  <si>
    <t xml:space="preserve">매월 10개 이하 </t>
  </si>
  <si>
    <t>매월 10개 초과</t>
  </si>
  <si>
    <t>개당 5,000</t>
  </si>
  <si>
    <t>온라인 매출</t>
  </si>
  <si>
    <t>5개 초과 ~ 10개 이하</t>
  </si>
  <si>
    <t>10개 초과 ~ 15개 이하</t>
  </si>
  <si>
    <t>15개 초과 ~ 20개 이하</t>
  </si>
  <si>
    <t>20개 초과 ~ 30개 이하</t>
  </si>
  <si>
    <t>30개 초과</t>
  </si>
  <si>
    <t>원천세 10인 이상</t>
  </si>
  <si>
    <t xml:space="preserve">추가 10인당 </t>
  </si>
  <si>
    <t>월 2만원씩 추가</t>
  </si>
  <si>
    <t>연말정산 10인 이상</t>
  </si>
  <si>
    <t xml:space="preserve">10인 초과 인원당 </t>
  </si>
  <si>
    <t>초과 인원 당 5,000</t>
  </si>
  <si>
    <t>구분경리</t>
  </si>
  <si>
    <t>월 산정 보수의 50% 가산</t>
  </si>
  <si>
    <t>본지점</t>
  </si>
  <si>
    <t>본점 및 지점 개별 매출액 기준으로 각각 산정</t>
  </si>
  <si>
    <t>2. 세무조정보수표 (부가가치세 별도)</t>
    <phoneticPr fontId="1" type="noConversion"/>
  </si>
  <si>
    <t>수입금액</t>
  </si>
  <si>
    <t>1억원 이하</t>
  </si>
  <si>
    <t>440,000원</t>
  </si>
  <si>
    <t>550,000원</t>
  </si>
  <si>
    <t>1억원초과 ~ 3억원이하</t>
  </si>
  <si>
    <t>+</t>
  </si>
  <si>
    <t xml:space="preserve">1억원 </t>
  </si>
  <si>
    <t>초과액</t>
  </si>
  <si>
    <t>×</t>
  </si>
  <si>
    <t>3억원초과 ~ 5억원이하</t>
  </si>
  <si>
    <t>803,000원</t>
  </si>
  <si>
    <t xml:space="preserve">3억원 </t>
  </si>
  <si>
    <t>984,500원</t>
  </si>
  <si>
    <t>5억원초과 ~ 10억원이하</t>
  </si>
  <si>
    <t>1,078,000원</t>
  </si>
  <si>
    <t xml:space="preserve">5억원 </t>
  </si>
  <si>
    <t>1,325,500원</t>
  </si>
  <si>
    <t>10억원초과 ~ 20억원이하</t>
  </si>
  <si>
    <t>1,655,500원</t>
  </si>
  <si>
    <t>10억원</t>
  </si>
  <si>
    <t>2,013,000원</t>
  </si>
  <si>
    <t>20억원초과 ~ 50억원이하</t>
  </si>
  <si>
    <t>2,425,500원</t>
  </si>
  <si>
    <t>20억원</t>
  </si>
  <si>
    <t>3,168,000원</t>
  </si>
  <si>
    <t>50억원초과 ~ 300억원이하</t>
  </si>
  <si>
    <t>3,745,500원</t>
  </si>
  <si>
    <t>50억원</t>
  </si>
  <si>
    <t>5,148,000원</t>
  </si>
  <si>
    <t>300억원 초과</t>
  </si>
  <si>
    <t>11,995,500원</t>
  </si>
  <si>
    <t>300억원</t>
  </si>
  <si>
    <t>16,148,000원</t>
  </si>
  <si>
    <t>(단위 : 원)</t>
    <phoneticPr fontId="1" type="noConversion"/>
  </si>
  <si>
    <t>▢ 조세불복 (▢ 과세적부심사청구 ▢ 이의신청 ▢ 심사․심판청구 ▢ 조세소송 대응)</t>
  </si>
  <si>
    <t>▢ 재산세제 (▢ 상속세 ▢ 증여세 ▢ 양도소득세)</t>
  </si>
  <si>
    <t>▢ 법인컨설팅 (▢ 명의신탁주식환원 ▢ 가지급금정리 ▢ 주식이동 ▢ 법인전환 ▢ 기타)</t>
  </si>
  <si>
    <t>③ 위 ①항 2호의 결산업무의 시기는 아래와 같다. 다만, 해당 결산시기 이외에 추가적인 결산을 요청하는 경우에는 별도의 수수료를 지급하여야 한다.</t>
  </si>
  <si>
    <t>제1조 ①항에 정한 업무의 해당 지출증빙 및 기타 세무서류는 위임자가 수임자에게 전달(수임자가 정한 SNS 메신저, 이메일, 방문, 우편, 택배 등)한다.</t>
  </si>
  <si>
    <t>② 위임자는 수임자가 위임업무의 수행에 필요한 정보 등을 요청할 경우 신속하고, 적시에 제공하여야 한다. 만일 위임자가 제공한 세무정보의 제공시기가 필요한 시기를 경과한 경우 또는 기간경과 후 추가적인 세무정보가 제공되는 경우 그에 따른 불이익(가산세, 과태료 등)은 위임자가 부담한다.</t>
  </si>
  <si>
    <t>⑤ 천재지변 기타 이에 준하는 사유로 본 계약이 정한 위임업무를 이행할 수 없는 경우 그 책임은 위임자와 수임자 쌍방에게 없는 것으로 한다.</t>
  </si>
  <si>
    <t xml:space="preserve">① 위임자는 매출액, 부채, 자산 등의 계량적 정보와 비계량적 정보의 제공은 반드시 서면으로 한다. </t>
  </si>
  <si>
    <t>③ 위임자는 제5조의 1에 따라 수입금액과 관련된 정보제공을 아래와 같은 방법으로 위임할 수 있다.(신용카드, 현금영수증 가맹점의 경우에 한정한다)</t>
  </si>
  <si>
    <t>③ 수임자는 위임자가 제공한 정보 등에 의해 합리적이고 공정ㆍ타당한 회계기준(중소기업의 경우 중소기업회계처리기준 포함)과 관련 조세 법률에 따라 성실하게 업무를 수행하여야 한다.</t>
  </si>
  <si>
    <t>④ 제8조 ④항에 따라 해지되는 경우 수임자는 위임자 관련 일체의 정보에 대한 보관책임을 지지 않는 것으로 한다. 이로 인한 불이익은 위임자가 감수한다.</t>
  </si>
  <si>
    <t>위 ③항 및 ④항에서 위임자의 정보는 아래와 같다. 아래의 정보 이외의 수임자가 업무 편의를 위해 작성한 각종 세무신고서 서류는 대상이 아니며, 계약해지와 동시에 모든 정보를 폐기한다.</t>
  </si>
  <si>
    <t>회      사      명</t>
    <phoneticPr fontId="1" type="noConversion"/>
  </si>
  <si>
    <t xml:space="preserve">연      락      처 </t>
    <phoneticPr fontId="1" type="noConversion"/>
  </si>
  <si>
    <t>대      표      자</t>
    <phoneticPr fontId="1" type="noConversion"/>
  </si>
  <si>
    <t>블      로      그</t>
    <phoneticPr fontId="1" type="noConversion"/>
  </si>
  <si>
    <t>사업장   소재지</t>
    <phoneticPr fontId="1" type="noConversion"/>
  </si>
  <si>
    <t>주업태  및  종목</t>
    <phoneticPr fontId="1" type="noConversion"/>
  </si>
  <si>
    <t>일반
사업자</t>
    <phoneticPr fontId="1" type="noConversion"/>
  </si>
  <si>
    <t>성실신고
대상자</t>
    <phoneticPr fontId="1" type="noConversion"/>
  </si>
  <si>
    <t>② 위 ①항의 범위를 포함되지 않는 업무범위는 아래와 같다.</t>
    <phoneticPr fontId="1" type="noConversion"/>
  </si>
  <si>
    <r>
      <t>∗</t>
    </r>
    <r>
      <rPr>
        <sz val="11"/>
        <color rgb="FF000000"/>
        <rFont val="함초롬바탕"/>
        <family val="1"/>
        <charset val="129"/>
      </rPr>
      <t xml:space="preserve"> </t>
    </r>
    <r>
      <rPr>
        <b/>
        <u/>
        <sz val="11"/>
        <color rgb="FF000000"/>
        <rFont val="함초롬바탕"/>
        <family val="1"/>
        <charset val="129"/>
      </rPr>
      <t>본지점</t>
    </r>
    <r>
      <rPr>
        <sz val="11"/>
        <color rgb="FF000000"/>
        <rFont val="함초롬바탕"/>
        <family val="1"/>
        <charset val="129"/>
      </rPr>
      <t>이 있는 경우 지점당 계산</t>
    </r>
  </si>
  <si>
    <r>
      <t xml:space="preserve">∗ </t>
    </r>
    <r>
      <rPr>
        <b/>
        <u/>
        <sz val="11"/>
        <color rgb="FF000000"/>
        <rFont val="함초롬바탕"/>
        <family val="1"/>
        <charset val="129"/>
      </rPr>
      <t>성실신고 확인대상</t>
    </r>
    <r>
      <rPr>
        <sz val="11"/>
        <color rgb="FF000000"/>
        <rFont val="함초롬바탕"/>
        <family val="1"/>
        <charset val="129"/>
      </rPr>
      <t xml:space="preserve"> : 위 조정료와 별도로 성실신고 </t>
    </r>
    <r>
      <rPr>
        <u/>
        <sz val="11"/>
        <color rgb="FF000000"/>
        <rFont val="함초롬바탕"/>
        <family val="1"/>
        <charset val="129"/>
      </rPr>
      <t>확인비용(</t>
    </r>
    <r>
      <rPr>
        <b/>
        <u/>
        <sz val="11"/>
        <color rgb="FF000000"/>
        <rFont val="함초롬바탕"/>
        <family val="1"/>
        <charset val="129"/>
      </rPr>
      <t>개인 200만원</t>
    </r>
    <r>
      <rPr>
        <u/>
        <sz val="11"/>
        <color rgb="FF000000"/>
        <rFont val="함초롬바탕"/>
        <family val="1"/>
        <charset val="129"/>
      </rPr>
      <t xml:space="preserve">, </t>
    </r>
    <r>
      <rPr>
        <b/>
        <u/>
        <sz val="11"/>
        <color rgb="FF000000"/>
        <rFont val="함초롬바탕"/>
        <family val="1"/>
        <charset val="129"/>
      </rPr>
      <t>법인 250만원</t>
    </r>
    <r>
      <rPr>
        <u/>
        <sz val="11"/>
        <color rgb="FF000000"/>
        <rFont val="함초롬바탕"/>
        <family val="1"/>
        <charset val="129"/>
      </rPr>
      <t>)</t>
    </r>
    <r>
      <rPr>
        <sz val="11"/>
        <color rgb="FF000000"/>
        <rFont val="함초롬바탕"/>
        <family val="1"/>
        <charset val="129"/>
      </rPr>
      <t xml:space="preserve"> 수수료 청구</t>
    </r>
  </si>
  <si>
    <t>· 원천세 신고 (10인 기준)
· 4대보험 신고관련 업무 (10인 기준)
  (자격취득/상실신고, 보수총액신고)
· 지급명세서 제출
· 연말정산 (10인 기준)
· 부가가치세 신고
· 신용카드매입세액공제
· 면세사업자현황신고
· 계좌 내역정리 및 검토(법인)
· 사업관련 기본 세무 상담</t>
    <phoneticPr fontId="1" type="noConversion"/>
  </si>
  <si>
    <t>50억 초과는 각 10억 증가시마다
8만원(법인 10만원)씩 가산</t>
    <phoneticPr fontId="1" type="noConversion"/>
  </si>
  <si>
    <t>· 일반형 모두 포함
· 매월 결산
· 분기별 결산 분석(재무비율)</t>
    <phoneticPr fontId="1" type="noConversion"/>
  </si>
  <si>
    <t>일반형 보수
+1,000,000 ~</t>
    <phoneticPr fontId="1" type="noConversion"/>
  </si>
  <si>
    <t>일반형 보수
+500,000 ~</t>
    <phoneticPr fontId="1" type="noConversion"/>
  </si>
  <si>
    <t>· 고급형 업무 모두 포함
· 법인 관련 컨설팅
· 세금계산서 발급 대행
· 미수금 분석</t>
    <phoneticPr fontId="1" type="noConversion"/>
  </si>
  <si>
    <t>Prior-ity
서비스</t>
    <phoneticPr fontId="1" type="noConversion"/>
  </si>
  <si>
    <t>일반형 보수
+2,000,000 ~</t>
    <phoneticPr fontId="1" type="noConversion"/>
  </si>
  <si>
    <t>구분</t>
    <phoneticPr fontId="1" type="noConversion"/>
  </si>
  <si>
    <t>내용</t>
    <phoneticPr fontId="1" type="noConversion"/>
  </si>
  <si>
    <t>대표자명</t>
    <phoneticPr fontId="1" type="noConversion"/>
  </si>
  <si>
    <t>주민등록번호</t>
    <phoneticPr fontId="1" type="noConversion"/>
  </si>
  <si>
    <t>사업자등록번호</t>
    <phoneticPr fontId="1" type="noConversion"/>
  </si>
  <si>
    <t xml:space="preserve">휴대폰번호 </t>
    <phoneticPr fontId="1" type="noConversion"/>
  </si>
  <si>
    <t>은행명</t>
    <phoneticPr fontId="1" type="noConversion"/>
  </si>
  <si>
    <t xml:space="preserve">계좌번호 </t>
    <phoneticPr fontId="1" type="noConversion"/>
  </si>
  <si>
    <t>기장료</t>
    <phoneticPr fontId="1" type="noConversion"/>
  </si>
  <si>
    <t>상호명</t>
    <phoneticPr fontId="1" type="noConversion"/>
  </si>
  <si>
    <t xml:space="preserve">정 주 희 세 무 사 </t>
    <phoneticPr fontId="1" type="noConversion"/>
  </si>
  <si>
    <t>CMS 출금이체 이용 신청서</t>
  </si>
  <si>
    <t>(신청 구분(택1): ■신규 / □변경)</t>
  </si>
  <si>
    <t>◈ 수납기관 및 요금정보(수납기관 기재란)</t>
  </si>
  <si>
    <t>수납 기관명</t>
  </si>
  <si>
    <t>정주희</t>
  </si>
  <si>
    <t>사업장 주소</t>
  </si>
  <si>
    <t>출금통장 기재내역</t>
  </si>
  <si>
    <t>이체 시작 월</t>
  </si>
  <si>
    <t>위너세무회계 본점</t>
    <phoneticPr fontId="1" type="noConversion"/>
  </si>
  <si>
    <t>경기도 성남시 분당구 판교역로192번길 14-2, 912,913호(삼평동, 골드타워)</t>
    <phoneticPr fontId="1" type="noConversion"/>
  </si>
  <si>
    <t>수납 요금종류</t>
    <phoneticPr fontId="1" type="noConversion"/>
  </si>
  <si>
    <t>지정 출금일</t>
    <phoneticPr fontId="1" type="noConversion"/>
  </si>
  <si>
    <t>306-29-93669</t>
    <phoneticPr fontId="1" type="noConversion"/>
  </si>
  <si>
    <t>매월  25 일</t>
    <phoneticPr fontId="1" type="noConversion"/>
  </si>
  <si>
    <t>정주희</t>
    <phoneticPr fontId="1" type="noConversion"/>
  </si>
  <si>
    <t>수납 요금</t>
    <phoneticPr fontId="1" type="noConversion"/>
  </si>
  <si>
    <t>◈ 출금이체 신청정보(신청인 기재란)</t>
  </si>
  <si>
    <t>신청인명</t>
  </si>
  <si>
    <t>예금(카드)주와의 관계</t>
  </si>
  <si>
    <t>신청인연락처</t>
  </si>
  <si>
    <t>신청인 휴대번호</t>
  </si>
  <si>
    <t>출금이체 결제수단</t>
  </si>
  <si>
    <t>은행(카드사)명</t>
  </si>
  <si>
    <t>계좌(카드)번호</t>
  </si>
  <si>
    <t>카드 유효기간</t>
  </si>
  <si>
    <t>예금주(카드) 연락처</t>
  </si>
  <si>
    <t>예금주(카드) 휴대번호</t>
  </si>
  <si>
    <t>본인</t>
    <phoneticPr fontId="1" type="noConversion"/>
  </si>
  <si>
    <t>예금주명
(신용카드 발급자명)</t>
    <phoneticPr fontId="1" type="noConversion"/>
  </si>
  <si>
    <t xml:space="preserve">/     (월 / 년) </t>
    <phoneticPr fontId="1" type="noConversion"/>
  </si>
  <si>
    <t>예금주명</t>
    <phoneticPr fontId="1" type="noConversion"/>
  </si>
  <si>
    <t>비고</t>
    <phoneticPr fontId="1" type="noConversion"/>
  </si>
  <si>
    <t xml:space="preserve">법인이면 법인명 </t>
    <phoneticPr fontId="1" type="noConversion"/>
  </si>
  <si>
    <t>출금이체 서비스 약관</t>
  </si>
  <si>
    <t>동의함■   동의 안함□</t>
    <phoneticPr fontId="1" type="noConversion"/>
  </si>
  <si>
    <t xml:space="preserve">    ※ 평생계좌(휴대폰번호)번호, 법인공용카드, 선불카드, 해외발행카드 등 일부 계좌 및 카드는 서비스 신청이 불가합니다.</t>
    <phoneticPr fontId="1" type="noConversion"/>
  </si>
  <si>
    <t>신청자는 개인정보 수집 및 이용을 거부할 수 있습니다. 단, 거부하는 경우 출금이체 신청이 정상적으로 처리되지 않습니다.</t>
    <phoneticPr fontId="1" type="noConversion"/>
  </si>
  <si>
    <t>신청자는 개인정보 수집 및 이용을 거부할 수 있습니다. 단, 거부하는 경우 출금이체 신청이 정상적으로 처리되지 않습니다</t>
  </si>
  <si>
    <t xml:space="preserve">동의함■   동의 안함□ </t>
  </si>
  <si>
    <r>
      <t xml:space="preserve">[개인정보 수집 및 이용 동의]
</t>
    </r>
    <r>
      <rPr>
        <b/>
        <sz val="9"/>
        <color theme="1"/>
        <rFont val="Wingdings"/>
        <family val="3"/>
        <charset val="2"/>
      </rPr>
      <t></t>
    </r>
    <r>
      <rPr>
        <b/>
        <sz val="9"/>
        <color theme="1"/>
        <rFont val="맑은 고딕"/>
        <family val="3"/>
        <charset val="129"/>
      </rPr>
      <t xml:space="preserve">	수집 및 이용목적: CMS 출금이체를 통한 요금 수납, 민원처리 및 동의여부 통지, 
</t>
    </r>
    <r>
      <rPr>
        <b/>
        <sz val="9"/>
        <color theme="1"/>
        <rFont val="Wingdings"/>
        <family val="3"/>
        <charset val="2"/>
      </rPr>
      <t></t>
    </r>
    <r>
      <rPr>
        <b/>
        <sz val="9"/>
        <color theme="1"/>
        <rFont val="맑은 고딕"/>
        <family val="3"/>
        <charset val="129"/>
      </rPr>
      <t xml:space="preserve">	수집 항목: 신청인(성명, 연락처, 휴대번호), 예금(카드)주명, 은행(카드)명, 계좌(카드)번호, 생년월일(사업자등록번호), 카드유효기간
</t>
    </r>
    <r>
      <rPr>
        <b/>
        <sz val="9"/>
        <color theme="1"/>
        <rFont val="Wingdings"/>
        <family val="3"/>
        <charset val="2"/>
      </rPr>
      <t></t>
    </r>
    <r>
      <rPr>
        <b/>
        <sz val="9"/>
        <color theme="1"/>
        <rFont val="맑은 고딕"/>
        <family val="3"/>
        <charset val="129"/>
      </rPr>
      <t xml:space="preserve">	보유 및 이용기간: 수집 이용 동의일부터 자동이체서비스 종료일(해지일)까지며, 보유는 해지일로부터 5년간 보존 후 파기(관계 법령에 의거)
신청자는 개인정보 수집 및 이용을 거부할 수 있습니다. 단, 거부하는 경우 출금이체 신청이 정상적으로 처리되지 않습니다.
동의함■   동의 안함□</t>
    </r>
    <phoneticPr fontId="1" type="noConversion"/>
  </si>
  <si>
    <r>
      <t xml:space="preserve">[개인정보 제3자 제공 동의]
</t>
    </r>
    <r>
      <rPr>
        <sz val="9"/>
        <color rgb="FF000000"/>
        <rFont val="Wingdings"/>
        <family val="1"/>
        <charset val="2"/>
      </rPr>
      <t></t>
    </r>
    <r>
      <rPr>
        <sz val="9"/>
        <color rgb="FF000000"/>
        <rFont val="함초롬바탕"/>
        <family val="1"/>
        <charset val="129"/>
      </rPr>
      <t xml:space="preserve">	개인정보를 제공받는 자: 나이스페이먼츠 주식회사, 은행(산업/기업/국민/외환/수협/농협/우리/SC제일/씨티/대구/부산/광주/제주/전북/경남/새마을/신협/우체국/하나/신한/케이/카카오/토스), 카드사(국민/비씨/롯데/삼성/NH농협/현대/신한/하나/우리)
</t>
    </r>
    <r>
      <rPr>
        <sz val="9"/>
        <color rgb="FF000000"/>
        <rFont val="Wingdings"/>
        <family val="1"/>
        <charset val="2"/>
      </rPr>
      <t></t>
    </r>
    <r>
      <rPr>
        <sz val="9"/>
        <color rgb="FF000000"/>
        <rFont val="함초롬바탕"/>
        <family val="1"/>
        <charset val="129"/>
      </rPr>
      <t xml:space="preserve">	개인정보를 제공받는 자의 개인정보 이용 목적: CMS 출금이체 서비스 제공 및 출금동의 확인, 신규 등록 및 해지 사실 확인 및 통지, 민원 처리 
</t>
    </r>
    <r>
      <rPr>
        <sz val="9"/>
        <color rgb="FF000000"/>
        <rFont val="Wingdings"/>
        <family val="1"/>
        <charset val="2"/>
      </rPr>
      <t></t>
    </r>
    <r>
      <rPr>
        <sz val="9"/>
        <color rgb="FF000000"/>
        <rFont val="함초롬바탕"/>
        <family val="1"/>
        <charset val="129"/>
      </rPr>
      <t xml:space="preserve">	제공하는 개인정보의 항목: 신청(성명, 연락처, 휴대번호), 예금(카드)주명, 은행(카드)명, 계좌(카드)번호, 생년월일(사업자등록번호), 카드유효기간
</t>
    </r>
    <r>
      <rPr>
        <sz val="9"/>
        <color rgb="FF000000"/>
        <rFont val="Wingdings"/>
        <family val="1"/>
        <charset val="2"/>
      </rPr>
      <t></t>
    </r>
    <r>
      <rPr>
        <sz val="9"/>
        <color rgb="FF000000"/>
        <rFont val="함초롬바탕"/>
        <family val="1"/>
        <charset val="129"/>
      </rPr>
      <t xml:space="preserve">	개인정보를 제공받는 자의 개인정보 보유 및 이용기간: CMS 출금이체 신청부터 해지까지. 단, 관련 법령에 의거 일정기간 보유.  </t>
    </r>
    <phoneticPr fontId="1" type="noConversion"/>
  </si>
  <si>
    <r>
      <rPr>
        <b/>
        <sz val="9"/>
        <color theme="1"/>
        <rFont val="함초롬바탕"/>
        <family val="1"/>
        <charset val="129"/>
      </rPr>
      <t>[출금이체 동의여부 및 해지사실 통지안내]</t>
    </r>
    <r>
      <rPr>
        <sz val="9"/>
        <color theme="1"/>
        <rFont val="함초롬바탕"/>
        <family val="1"/>
        <charset val="129"/>
      </rPr>
      <t xml:space="preserve">
나이스페이먼츠㈜ 및 금융기관(은행 및 카드사)은 CMS 서비스의 안정적 운영을 위하여 고객의 연락처 정보를 활용하여 문자메세지, 유선 등으로 고객의 자동이체 동의 여부 및 해지사실을 통지 할 수 있습니다.</t>
    </r>
    <phoneticPr fontId="1" type="noConversion"/>
  </si>
  <si>
    <r>
      <rPr>
        <b/>
        <sz val="9"/>
        <color rgb="FF000000"/>
        <rFont val="함초롬바탕"/>
        <family val="1"/>
        <charset val="129"/>
      </rPr>
      <t>[금융거래정보의 제공동의서]</t>
    </r>
    <r>
      <rPr>
        <sz val="9"/>
        <color rgb="FF000000"/>
        <rFont val="함초롬바탕"/>
        <family val="1"/>
        <charset val="129"/>
      </rPr>
      <t xml:space="preserve">
본 신청과 관련하여 본인은 위 기재한 금융거래정보(신청인(성명,연락처), 예금주명, 예금주휴대폰번호, 출금은행명, 계좌번호, 예금주 생년월일(사업자등록번호)를 자동이체신규 신청하는 때로부터 서면으로 해지 신청할 때까지 나이스페이먼츠㈜, 금융기관, 공공금융기관에 제공하는 것에 대하여 [금융실거래 및 비밀보장에 관련한 법률]
의 규정에 따라 동의합니다.</t>
    </r>
    <phoneticPr fontId="1" type="noConversion"/>
  </si>
  <si>
    <t xml:space="preserve">1. 신청자는 본 신청서에 서명하거나 공인인증 및 그에 준하는 전자 인증절차를 통함으로써 본 서비스를 이용할 수 있습니다.
2. 회사는 서비스 제공을 위하여 이용자가 제출한 지급결제수단 정보를 해당 금융기관(통신사 포함)에 제공할 수 있습니다.
3. 자동이체 개시일을 이용자가 지정하지 않은 경우 재화 등을 공급하는 자로부터 사전 통지 받은 납기일을 최초 개시일로 하며, 출금은 이용업체와 협의한 날짜에 계좌출금이 이루어 집니다.
4. 출금이체 금액은 해당 지정 출금일 영업 시간 내에 입금된 예금(지정출금일에 입금된 타점권은 제외)에 한하여 출금 처리 되며, 출금이체 금액의 이의가 있는 경우에는 이용업체에 협의하여 조정키로 합니다.
5. 납기일에 동일한 수종의 자동이체 청구가 있는 경우 이체 우선 순위는 용자의 </t>
    <phoneticPr fontId="1" type="noConversion"/>
  </si>
  <si>
    <t>거래 금융기관이 정하는 바에 따릅니다.
6. 자동이체 납부일이 영업일이 아닌 경우에는 다음 영업일을 납부일로 합니다.
7. 이용자가 자동이체 신청(신규, 해지, 변경)을 원하는 경우 해당 납기일 30일 전까지 회사에 통지해야 합니다.
8. 이용자가 제출한 지급결제수단의 잔액(예금한도, 신용한도 등)이 예정 결제금액보다 부족하거나 지급제한, 연체 등 납부자의 과실에 의해 발생하는 손해의 책임은 이용자에게 있습니다.
9. 이용자가 금융기관 및 회사가 정하는 기간 동안 자동이체 이용 실적이 없는 경우 사전 통지 후 자동이체를 해지할 수 있습니다.
10. 회사는 이용자와의 자동이체서비스 이용과 관련된 구체적인 권리, 의무를 정하기 위하여 본 약관과는 별도로 자동이체서비스이용약관을 제정할 수 있습니다</t>
    <phoneticPr fontId="1" type="noConversion"/>
  </si>
  <si>
    <t xml:space="preserve">위와 같이 금융거래정보의 제공 및 개인정보 수집 및 이용, 개인정보 제3자 제공에 동의하며, 출금이체 서비스 약관을 확인하고 CMS출금이체 이용을 신청합니다.                  </t>
    <phoneticPr fontId="1" type="noConversion"/>
  </si>
  <si>
    <t>이용을 신청합니다.</t>
    <phoneticPr fontId="1" type="noConversion"/>
  </si>
  <si>
    <t xml:space="preserve">신청인 </t>
    <phoneticPr fontId="1" type="noConversion"/>
  </si>
  <si>
    <t>예금(카드)주
동의란</t>
    <phoneticPr fontId="1" type="noConversion"/>
  </si>
  <si>
    <t>*신청인과 예금주/카드주가 상이한 경우에는 예금주/카드주가 의 동의 필요하며, 날인 또는 서명은 출금통장의 거래</t>
    <phoneticPr fontId="1" type="noConversion"/>
  </si>
  <si>
    <r>
      <t xml:space="preserve">본 계약은 위임자가 영위하는 사업과 관련된 </t>
    </r>
    <r>
      <rPr>
        <b/>
        <sz val="10"/>
        <color rgb="FF000000"/>
        <rFont val="함초롬바탕"/>
        <family val="1"/>
        <charset val="129"/>
      </rPr>
      <t>세무서비스의 범위, 보수 등을 정하는 것</t>
    </r>
    <r>
      <rPr>
        <sz val="10"/>
        <color rgb="FF000000"/>
        <rFont val="함초롬바탕"/>
        <family val="1"/>
        <charset val="129"/>
      </rPr>
      <t xml:space="preserve">이 </t>
    </r>
    <r>
      <rPr>
        <b/>
        <sz val="10"/>
        <color rgb="FF000000"/>
        <rFont val="함초롬바탕"/>
        <family val="1"/>
        <charset val="129"/>
      </rPr>
      <t>목적</t>
    </r>
    <r>
      <rPr>
        <sz val="10"/>
        <color rgb="FF000000"/>
        <rFont val="함초롬바탕"/>
        <family val="1"/>
        <charset val="129"/>
      </rPr>
      <t>으로 한다.</t>
    </r>
  </si>
  <si>
    <r>
      <t>2. 세무신고를 위한 결산업무</t>
    </r>
    <r>
      <rPr>
        <b/>
        <sz val="10"/>
        <color rgb="FF000000"/>
        <rFont val="함초롬바탕"/>
        <family val="1"/>
        <charset val="129"/>
      </rPr>
      <t>(년1회)</t>
    </r>
    <r>
      <rPr>
        <sz val="10"/>
        <color rgb="FF000000"/>
        <rFont val="함초롬바탕"/>
        <family val="1"/>
        <charset val="129"/>
      </rPr>
      <t xml:space="preserve"> (이하 "결산업무"라 함)</t>
    </r>
  </si>
  <si>
    <r>
      <t>5. 원천세 신고 및 연말정산</t>
    </r>
    <r>
      <rPr>
        <b/>
        <sz val="10"/>
        <color rgb="FF000000"/>
        <rFont val="함초롬바탕"/>
        <family val="1"/>
        <charset val="129"/>
      </rPr>
      <t>(10인 이내)</t>
    </r>
  </si>
  <si>
    <r>
      <t xml:space="preserve">제1조 각 호의 보수는 </t>
    </r>
    <r>
      <rPr>
        <b/>
        <sz val="10"/>
        <color rgb="FF000000"/>
        <rFont val="함초롬바탕"/>
        <family val="1"/>
        <charset val="129"/>
      </rPr>
      <t>“[별첨 1] 기장 및 세무조정 세무서비스 보수표”</t>
    </r>
    <r>
      <rPr>
        <sz val="10"/>
        <color rgb="FF000000"/>
        <rFont val="함초롬바탕"/>
        <family val="1"/>
        <charset val="129"/>
      </rPr>
      <t>에 근거하여 각각 다음과 같이 하여 위임자가 부담한다.</t>
    </r>
  </si>
  <si>
    <r>
      <t xml:space="preserve">② </t>
    </r>
    <r>
      <rPr>
        <b/>
        <sz val="10"/>
        <color rgb="FF000000"/>
        <rFont val="함초롬바탕"/>
        <family val="1"/>
        <charset val="129"/>
      </rPr>
      <t>"결산업무"</t>
    </r>
    <r>
      <rPr>
        <sz val="10"/>
        <color rgb="FF000000"/>
        <rFont val="함초롬바탕"/>
        <family val="1"/>
        <charset val="129"/>
      </rPr>
      <t xml:space="preserve"> 및 </t>
    </r>
    <r>
      <rPr>
        <b/>
        <sz val="10"/>
        <color rgb="FF000000"/>
        <rFont val="함초롬바탕"/>
        <family val="1"/>
        <charset val="129"/>
      </rPr>
      <t>"세무조정업무"</t>
    </r>
    <r>
      <rPr>
        <sz val="10"/>
        <color rgb="FF000000"/>
        <rFont val="함초롬바탕"/>
        <family val="1"/>
        <charset val="129"/>
      </rPr>
      <t>의 보수(이하 "</t>
    </r>
    <r>
      <rPr>
        <b/>
        <u/>
        <sz val="10"/>
        <color rgb="FF000000"/>
        <rFont val="함초롬바탕"/>
        <family val="1"/>
        <charset val="129"/>
      </rPr>
      <t>세무조정보수</t>
    </r>
    <r>
      <rPr>
        <sz val="10"/>
        <color rgb="FF000000"/>
        <rFont val="함초롬바탕"/>
        <family val="1"/>
        <charset val="129"/>
      </rPr>
      <t xml:space="preserve">"라 함)는 전항의 보수와는 별도로 종합소득세(위임자가 법인인 경우 법인세) 신고 시 </t>
    </r>
    <r>
      <rPr>
        <b/>
        <sz val="10"/>
        <color rgb="FF000000"/>
        <rFont val="함초롬바탕"/>
        <family val="1"/>
        <charset val="129"/>
      </rPr>
      <t>[별첨 1의 2] (세무조정보수표)</t>
    </r>
    <r>
      <rPr>
        <sz val="10"/>
        <color rgb="FF000000"/>
        <rFont val="함초롬바탕"/>
        <family val="1"/>
        <charset val="129"/>
      </rPr>
      <t xml:space="preserve">을 별도로 청구한다. </t>
    </r>
    <r>
      <rPr>
        <b/>
        <sz val="10"/>
        <color rgb="FF000000"/>
        <rFont val="함초롬바탕"/>
        <family val="1"/>
        <charset val="129"/>
      </rPr>
      <t>[별첨 1의 2] (세무조정보수표)</t>
    </r>
    <r>
      <rPr>
        <sz val="10"/>
        <color rgb="FF000000"/>
        <rFont val="함초롬바탕"/>
        <family val="1"/>
        <charset val="129"/>
      </rPr>
      <t>는 물가상승률 및 인건비상승률 등에 따라 조정 될 수 있다.</t>
    </r>
  </si>
  <si>
    <r>
      <t xml:space="preserve">① 제3조 ①항에 따른 매월의 </t>
    </r>
    <r>
      <rPr>
        <b/>
        <sz val="10"/>
        <color rgb="FF000000"/>
        <rFont val="함초롬바탕"/>
        <family val="1"/>
        <charset val="129"/>
      </rPr>
      <t>"세무서비스의 보수"</t>
    </r>
    <r>
      <rPr>
        <sz val="10"/>
        <color rgb="FF000000"/>
        <rFont val="함초롬바탕"/>
        <family val="1"/>
        <charset val="129"/>
      </rPr>
      <t xml:space="preserve">의 지급일은 익월 </t>
    </r>
    <r>
      <rPr>
        <b/>
        <u/>
        <sz val="10"/>
        <color rgb="FF000000"/>
        <rFont val="함초롬바탕"/>
        <family val="1"/>
        <charset val="129"/>
      </rPr>
      <t>매월 25일</t>
    </r>
    <r>
      <rPr>
        <sz val="10"/>
        <color rgb="FF000000"/>
        <rFont val="함초롬바탕"/>
        <family val="1"/>
        <charset val="129"/>
      </rPr>
      <t xml:space="preserve">로 정하며, 제3조 ②항에 따른 </t>
    </r>
    <r>
      <rPr>
        <b/>
        <sz val="10"/>
        <color rgb="FF000000"/>
        <rFont val="함초롬바탕"/>
        <family val="1"/>
        <charset val="129"/>
      </rPr>
      <t>"세무조정보수"</t>
    </r>
    <r>
      <rPr>
        <sz val="10"/>
        <color rgb="FF000000"/>
        <rFont val="함초롬바탕"/>
        <family val="1"/>
        <charset val="129"/>
      </rPr>
      <t xml:space="preserve">는 </t>
    </r>
    <r>
      <rPr>
        <b/>
        <u/>
        <sz val="10"/>
        <color rgb="FF000000"/>
        <rFont val="함초롬바탕"/>
        <family val="1"/>
        <charset val="129"/>
      </rPr>
      <t>제1조 ③항에서 정하는 달의 말일까지</t>
    </r>
    <r>
      <rPr>
        <sz val="10"/>
        <color rgb="FF000000"/>
        <rFont val="함초롬바탕"/>
        <family val="1"/>
        <charset val="129"/>
      </rPr>
      <t xml:space="preserve"> 지급한다.</t>
    </r>
  </si>
  <si>
    <r>
      <t xml:space="preserve">② 위 ①항의 보수는 위임자가 수임자의 은행계좌로 송금하는 것을 원칙으로 한다. 다만 수임자는 위임자가 자동이체출금에 동의하는 경우 자동이체 출금할 수 있다. 이 경우 위임자는 </t>
    </r>
    <r>
      <rPr>
        <b/>
        <sz val="10"/>
        <color rgb="FF000000"/>
        <rFont val="함초롬바탕"/>
        <family val="1"/>
        <charset val="129"/>
      </rPr>
      <t>"자동이체 이용 신청서“</t>
    </r>
    <r>
      <rPr>
        <sz val="10"/>
        <color rgb="FF000000"/>
        <rFont val="함초롬바탕"/>
        <family val="1"/>
        <charset val="129"/>
      </rPr>
      <t>에 기명날인 또는 서명하여 수임자에게 제출하여야 한다. (단, 기제출한 신청서가 있는 경우 그것으로 갈음할 수 있다.)</t>
    </r>
  </si>
  <si>
    <r>
      <t xml:space="preserve">① 위임자는 수임자가 제1조 ①항에서 정한 위임업무의 수행에 필요한 정보(이하 </t>
    </r>
    <r>
      <rPr>
        <b/>
        <sz val="10"/>
        <color rgb="FF000000"/>
        <rFont val="함초롬바탕"/>
        <family val="1"/>
        <charset val="129"/>
      </rPr>
      <t>"세무정보"</t>
    </r>
    <r>
      <rPr>
        <sz val="10"/>
        <color rgb="FF000000"/>
        <rFont val="함초롬바탕"/>
        <family val="1"/>
        <charset val="129"/>
      </rPr>
      <t>라 함)를 제공하여야 한다. 위임자가 세무정보의 제공은 지출증빙자료, 서류, 기록, 설명, 기타자료 등의 다양한 형태로 수임자에게 제공할 수 있다.</t>
    </r>
  </si>
  <si>
    <r>
      <t xml:space="preserve">① 위임자는 국세청 홈택스에서 수임자가 수임거래처로 등록하고 위임업무에 필요한 위임자에 관련된 정보의 조회 및 사용하는데 동의한다. 이 경우 위임자는 </t>
    </r>
    <r>
      <rPr>
        <b/>
        <sz val="10"/>
        <color rgb="FF000000"/>
        <rFont val="함초롬바탕"/>
        <family val="1"/>
        <charset val="129"/>
      </rPr>
      <t>[별첨 3](개인(세무·회계)정보 수집·이용·제공 동의서)</t>
    </r>
    <r>
      <rPr>
        <sz val="10"/>
        <color rgb="FF000000"/>
        <rFont val="함초롬바탕"/>
        <family val="1"/>
        <charset val="129"/>
      </rPr>
      <t xml:space="preserve">에 기명날인 또는 서명하여 수임자에게 제출한다. </t>
    </r>
  </si>
  <si>
    <r>
      <t xml:space="preserve">② 세무정보제공동의를 위해서 법인사업자는 반드시 국세청홈택스를 통해서 세무정보이용동의(법인 공인인증서 필요)의 절차에 협조해야하며, 개인사업자의 경우에는 법인사업자와 동일하게 동의하거나 </t>
    </r>
    <r>
      <rPr>
        <b/>
        <sz val="10"/>
        <color rgb="FF000000"/>
        <rFont val="함초롬바탕"/>
        <family val="1"/>
        <charset val="129"/>
      </rPr>
      <t>“홈택스 세무대리정보이용신청서”</t>
    </r>
    <r>
      <rPr>
        <sz val="10"/>
        <color rgb="FF000000"/>
        <rFont val="함초롬바탕"/>
        <family val="1"/>
        <charset val="129"/>
      </rPr>
      <t>와 인감증명서를 첨부하여 제공하여야 한다.</t>
    </r>
  </si>
  <si>
    <t>【별지 제6호 서식】</t>
  </si>
  <si>
    <t>홈택스 세무대리정보 이용(해지)신청서</t>
  </si>
  <si>
    <t>접수번호</t>
  </si>
  <si>
    <t xml:space="preserve">1.신청인 및 정보이용(해지) 사업장 </t>
  </si>
  <si>
    <t>① 성명(대표자명)</t>
  </si>
  <si>
    <t>2.신청 구분</t>
  </si>
  <si>
    <t>⑫ 연락처</t>
  </si>
  <si>
    <t>위임받은</t>
  </si>
  <si>
    <t>사 람</t>
  </si>
  <si>
    <t>성 명</t>
  </si>
  <si>
    <t xml:space="preserve">○ 수집 ․ 이용목적 (신청서 처리, 사후관리 등) ○ 보유 ․ 이용기간 ( 5년 ) </t>
  </si>
  <si>
    <t>○ 수집대상 고유식별정보 (주민등록번호, 외국인등록번호, 여권번호 등)</t>
  </si>
  <si>
    <t>※ 정보이용(해지) 신청 시 준비하실 사항</t>
  </si>
  <si>
    <t>1.신청인 또는 국세기본법 제82조의 납세관리인이 신청 시 신분증(주민등록증, 운전면허증, 여권 등)</t>
  </si>
  <si>
    <t xml:space="preserve">※ 다른 사람의 인장 도용 등 허위로 위임장을 작성하여 신청할 경우에는 「형법」 제231조와 제232조에 따라 </t>
  </si>
  <si>
    <t>사문서 위ㆍ변조 죄로 5년 이하의 징역 또는 1천만원 이하의 벌금에 처하게 됩니다.</t>
  </si>
  <si>
    <t>210mm×297mm[백상지 80g/㎡(재활용품)]</t>
  </si>
  <si>
    <t xml:space="preserve">
3.세무대리정보 이용 구분 등
  (정보이용 신청 시 작성)</t>
    <phoneticPr fontId="1" type="noConversion"/>
  </si>
  <si>
    <t>4.정보이용(해지)
  세무대리인</t>
    <phoneticPr fontId="1" type="noConversion"/>
  </si>
  <si>
    <t xml:space="preserve">② 주민등록번호(외국인등록번호 등) </t>
    <phoneticPr fontId="1" type="noConversion"/>
  </si>
  <si>
    <t>③-1 상호(법인명)</t>
    <phoneticPr fontId="1" type="noConversion"/>
  </si>
  <si>
    <r>
      <t>④-1</t>
    </r>
    <r>
      <rPr>
        <sz val="13"/>
        <color rgb="FF000000"/>
        <rFont val="맑은 고딕"/>
        <family val="3"/>
        <charset val="129"/>
        <scheme val="minor"/>
      </rPr>
      <t xml:space="preserve"> </t>
    </r>
    <r>
      <rPr>
        <sz val="13"/>
        <color rgb="FF000000"/>
        <rFont val="돋움"/>
        <family val="3"/>
        <charset val="129"/>
      </rPr>
      <t>사업자등록번호</t>
    </r>
  </si>
  <si>
    <t>③-2</t>
  </si>
  <si>
    <t>④-2</t>
  </si>
  <si>
    <t>③-3</t>
  </si>
  <si>
    <t>④-3</t>
  </si>
  <si>
    <r>
      <t>상기 세무대리인이 국세청 홈택스에서 제공되는 신청인의 세무관련 정보 이용(해지)에 대하여</t>
    </r>
    <r>
      <rPr>
        <sz val="13"/>
        <color rgb="FF000000"/>
        <rFont val="맑은 고딕"/>
        <family val="3"/>
        <charset val="129"/>
        <scheme val="minor"/>
      </rPr>
      <t xml:space="preserve"> </t>
    </r>
    <r>
      <rPr>
        <sz val="13"/>
        <color rgb="FF000000"/>
        <rFont val="돋움"/>
        <family val="3"/>
        <charset val="129"/>
      </rPr>
      <t>동의합니다.</t>
    </r>
    <r>
      <rPr>
        <sz val="13"/>
        <color rgb="FF000000"/>
        <rFont val="맑은 고딕"/>
        <family val="3"/>
        <charset val="129"/>
        <scheme val="minor"/>
      </rPr>
      <t xml:space="preserve"> </t>
    </r>
  </si>
  <si>
    <r>
      <t>위 임 장</t>
    </r>
    <r>
      <rPr>
        <sz val="13"/>
        <color rgb="FF000000"/>
        <rFont val="맑은 고딕"/>
        <family val="3"/>
        <charset val="129"/>
        <scheme val="minor"/>
      </rPr>
      <t xml:space="preserve"> </t>
    </r>
    <r>
      <rPr>
        <sz val="13"/>
        <color rgb="FF000000"/>
        <rFont val="돋움"/>
        <family val="3"/>
        <charset val="129"/>
      </rPr>
      <t>(대리인에게 위임하는 경우 작성)</t>
    </r>
    <r>
      <rPr>
        <sz val="13"/>
        <color rgb="FF000000"/>
        <rFont val="맑은 고딕"/>
        <family val="3"/>
        <charset val="129"/>
        <scheme val="minor"/>
      </rPr>
      <t xml:space="preserve"> </t>
    </r>
  </si>
  <si>
    <r>
      <t>위임받은 사람의 신분증</t>
    </r>
    <r>
      <rPr>
        <b/>
        <sz val="13"/>
        <color rgb="FF000000"/>
        <rFont val="맑은 고딕"/>
        <family val="3"/>
        <charset val="129"/>
        <scheme val="minor"/>
      </rPr>
      <t xml:space="preserve"> </t>
    </r>
  </si>
  <si>
    <r>
      <t>*</t>
    </r>
    <r>
      <rPr>
        <b/>
        <sz val="13"/>
        <color rgb="FF000000"/>
        <rFont val="맑은 고딕"/>
        <family val="3"/>
        <charset val="129"/>
        <scheme val="minor"/>
      </rPr>
      <t xml:space="preserve"> </t>
    </r>
    <r>
      <rPr>
        <sz val="13"/>
        <color rgb="FF000000"/>
        <rFont val="돋움"/>
        <family val="3"/>
        <charset val="129"/>
      </rPr>
      <t>위임하는 사람이 희망하는 경우에 3개월 이내에 발급된 인감증명서(사본), 법인인감증명서(사본),본인서명사실확인서, 전자본인서명사실확인서 가능</t>
    </r>
  </si>
  <si>
    <r>
      <t>⑨</t>
    </r>
    <r>
      <rPr>
        <sz val="13"/>
        <color rgb="FF000000"/>
        <rFont val="맑은 고딕"/>
        <family val="3"/>
        <charset val="129"/>
        <scheme val="minor"/>
      </rPr>
      <t xml:space="preserve"> </t>
    </r>
    <r>
      <rPr>
        <sz val="13"/>
        <color rgb="FF000000"/>
        <rFont val="돋움"/>
        <family val="3"/>
        <charset val="129"/>
      </rPr>
      <t>성명(상호) 위너세무회계 본점</t>
    </r>
    <phoneticPr fontId="1" type="noConversion"/>
  </si>
  <si>
    <r>
      <t>⑩</t>
    </r>
    <r>
      <rPr>
        <sz val="13"/>
        <color rgb="FF000000"/>
        <rFont val="맑은 고딕"/>
        <family val="3"/>
        <charset val="129"/>
        <scheme val="minor"/>
      </rPr>
      <t xml:space="preserve"> </t>
    </r>
    <r>
      <rPr>
        <sz val="13"/>
        <color rgb="FF000000"/>
        <rFont val="돋움"/>
        <family val="3"/>
        <charset val="129"/>
      </rPr>
      <t>사업자등록번호  306-29-93669</t>
    </r>
    <phoneticPr fontId="1" type="noConversion"/>
  </si>
  <si>
    <t>⑪ 세무사관리번호
Z-2882-7</t>
    <phoneticPr fontId="1" type="noConversion"/>
  </si>
  <si>
    <t xml:space="preserve">   (전화번호 : 010-7276-2430)</t>
    <phoneticPr fontId="1" type="noConversion"/>
  </si>
  <si>
    <t xml:space="preserve">성 명       정 주 희 </t>
    <phoneticPr fontId="1" type="noConversion"/>
  </si>
  <si>
    <t>주민등록번호  930320-2168311</t>
    <phoneticPr fontId="1" type="noConversion"/>
  </si>
  <si>
    <r>
      <t>연락처(전화번호 : 010-7276-2430 )</t>
    </r>
    <r>
      <rPr>
        <sz val="13"/>
        <color rgb="FF000000"/>
        <rFont val="맑은 고딕"/>
        <family val="3"/>
        <charset val="129"/>
        <scheme val="minor"/>
      </rPr>
      <t xml:space="preserve"> </t>
    </r>
    <phoneticPr fontId="1" type="noConversion"/>
  </si>
  <si>
    <t>위임하는 사람과의 관계  세무대리인</t>
    <phoneticPr fontId="1" type="noConversion"/>
  </si>
  <si>
    <t>개인이면 개인 법인이면 법인</t>
    <phoneticPr fontId="1" type="noConversion"/>
  </si>
  <si>
    <t>개인대표자명 OR 법인명</t>
    <phoneticPr fontId="1" type="noConversion"/>
  </si>
  <si>
    <t>한번 더 입력 함수 떄문에</t>
    <phoneticPr fontId="1" type="noConversion"/>
  </si>
  <si>
    <t xml:space="preserve">  위임받은 사람 :  정주희  (서명 또는 인)</t>
  </si>
  <si>
    <t xml:space="preserve">모든 권리와 의무를 위임합니다. </t>
    <phoneticPr fontId="1" type="noConversion"/>
  </si>
  <si>
    <t xml:space="preserve">위 신청인 본인은 아래 위임받은 사람에게 홈택스 세무대리정보 이용(해지)신청에 관한 </t>
    <phoneticPr fontId="1" type="noConversion"/>
  </si>
  <si>
    <r>
      <t>개인정보 수집 ․ 이용에 대한 동의</t>
    </r>
    <r>
      <rPr>
        <sz val="11"/>
        <color rgb="FF000000"/>
        <rFont val="돋움"/>
        <family val="3"/>
        <charset val="129"/>
      </rPr>
      <t>(개인정보보호법 제24조)</t>
    </r>
  </si>
  <si>
    <r>
      <t>※ 동의를 거부할 권리가 있으며, 거부할 경우 신청서 처리 불가능 등의 불이익이 따를 수 있습니다.</t>
    </r>
    <r>
      <rPr>
        <sz val="11"/>
        <color rgb="FF000000"/>
        <rFont val="맑은 고딕"/>
        <family val="3"/>
        <charset val="129"/>
        <scheme val="minor"/>
      </rPr>
      <t xml:space="preserve"> </t>
    </r>
  </si>
  <si>
    <r>
      <t>2.세무대리인 등 위임받은 사람이 신청 시 위임하는 사람(법인의 경우 법인대표자 등)의 신분증</t>
    </r>
    <r>
      <rPr>
        <vertAlign val="superscript"/>
        <sz val="11"/>
        <color rgb="FF000000"/>
        <rFont val="돋움"/>
        <family val="3"/>
        <charset val="129"/>
      </rPr>
      <t>*</t>
    </r>
    <r>
      <rPr>
        <sz val="11"/>
        <color rgb="FF000000"/>
        <rFont val="돋움"/>
        <family val="3"/>
        <charset val="129"/>
      </rPr>
      <t xml:space="preserve">(사본) 및 </t>
    </r>
  </si>
  <si>
    <t xml:space="preserve">                                                                                                                     접수번호</t>
    <phoneticPr fontId="1" type="noConversion"/>
  </si>
  <si>
    <r>
      <t>(택1) ■</t>
    </r>
    <r>
      <rPr>
        <sz val="8"/>
        <color theme="1"/>
        <rFont val="맑은 고딕"/>
        <family val="3"/>
        <charset val="129"/>
      </rPr>
      <t xml:space="preserve"> 계좌 / </t>
    </r>
    <r>
      <rPr>
        <b/>
        <sz val="8"/>
        <color theme="1"/>
        <rFont val="맑은 고딕"/>
        <family val="3"/>
        <charset val="129"/>
      </rPr>
      <t>□</t>
    </r>
    <r>
      <rPr>
        <sz val="8"/>
        <color theme="1"/>
        <rFont val="맑은 고딕"/>
        <family val="3"/>
        <charset val="129"/>
      </rPr>
      <t>신용카드</t>
    </r>
    <r>
      <rPr>
        <b/>
        <sz val="8"/>
        <color theme="1"/>
        <rFont val="맑은 고딕"/>
        <family val="3"/>
        <charset val="129"/>
      </rPr>
      <t xml:space="preserve"> </t>
    </r>
    <phoneticPr fontId="1" type="noConversion"/>
  </si>
  <si>
    <t>⑥ 정보이용 신청 ■⑦ 정보이용 해지신청 □</t>
    <phoneticPr fontId="1" type="noConversion"/>
  </si>
  <si>
    <t>⑧ 세무대리정보이용 구분 및 기간
  ▶ 기장대리 : 동의 처리일로부터 해지일까지 ■   
  ▶ 신고대리 : 동의 처리일로부터 당해 세무신고의 신고기한까지 □
     외부조정(법인) : 동의 처리일로부터 당해 세무신고의 신고기한까지 □
 ※ 세무대리정보 이용 범위:『홈택스 이용에 관한 규정』 제54조의 정보
 ※ 신청인의 개인정보보호를 위하여 세무대리인과 위임계약이 해지된 경우 반드시
   신청인 또는 세무대리인이 홈택스에서 수임등록을 해지하시기 바랍니다.</t>
    <phoneticPr fontId="1" type="noConversion"/>
  </si>
  <si>
    <r>
      <t>■상기내용에 대해 동의합니다. □</t>
    </r>
    <r>
      <rPr>
        <sz val="11"/>
        <color rgb="FF000000"/>
        <rFont val="맑은 고딕"/>
        <family val="3"/>
        <charset val="129"/>
        <scheme val="minor"/>
      </rPr>
      <t xml:space="preserve"> </t>
    </r>
    <r>
      <rPr>
        <sz val="11"/>
        <color rgb="FF000000"/>
        <rFont val="돋움"/>
        <family val="3"/>
        <charset val="129"/>
      </rPr>
      <t>상기내용에 대해 동의하지 않습니다.</t>
    </r>
    <phoneticPr fontId="1" type="noConversion"/>
  </si>
  <si>
    <r>
      <t xml:space="preserve">                     </t>
    </r>
    <r>
      <rPr>
        <b/>
        <sz val="22"/>
        <color rgb="FF000000"/>
        <rFont val="돋움"/>
        <family val="3"/>
        <charset val="129"/>
      </rPr>
      <t xml:space="preserve">  세무서장</t>
    </r>
    <r>
      <rPr>
        <sz val="13"/>
        <color rgb="FF000000"/>
        <rFont val="맑은 고딕"/>
        <family val="3"/>
        <charset val="129"/>
        <scheme val="minor"/>
      </rPr>
      <t xml:space="preserve"> </t>
    </r>
    <r>
      <rPr>
        <sz val="13"/>
        <color rgb="FF000000"/>
        <rFont val="돋움"/>
        <family val="3"/>
        <charset val="129"/>
      </rPr>
      <t>귀하</t>
    </r>
    <phoneticPr fontId="1" type="noConversion"/>
  </si>
  <si>
    <t>다시 새롭게 매번 작성</t>
    <phoneticPr fontId="1" type="noConversion"/>
  </si>
  <si>
    <t xml:space="preserve">그 외엔 제발 건들지 마세요 </t>
    <phoneticPr fontId="1" type="noConversion"/>
  </si>
  <si>
    <t>국민연금 웹 EDI 업무대행 신청서</t>
    <phoneticPr fontId="1" type="noConversion"/>
  </si>
  <si>
    <t>접수일</t>
  </si>
  <si>
    <t>처리기간</t>
  </si>
  <si>
    <t>즉시</t>
  </si>
  <si>
    <t>사업장관리번호</t>
  </si>
  <si>
    <t>306-29-93669-0</t>
  </si>
  <si>
    <t>사업장 명칭</t>
  </si>
  <si>
    <t>소 재 지</t>
  </si>
  <si>
    <t>경기도 성남시 분당구 판교역로 192번길 14-2, 912,913호</t>
  </si>
  <si>
    <t>사용자</t>
  </si>
  <si>
    <t>생년월일</t>
  </si>
  <si>
    <t>업무
대행기간</t>
    <phoneticPr fontId="1" type="noConversion"/>
  </si>
  <si>
    <t>성명</t>
    <phoneticPr fontId="1" type="noConversion"/>
  </si>
  <si>
    <t>생년월일</t>
    <phoneticPr fontId="1" type="noConversion"/>
  </si>
  <si>
    <t>위탁
사업장</t>
    <phoneticPr fontId="1" type="noConversion"/>
  </si>
  <si>
    <t>업무위탁</t>
  </si>
  <si>
    <t>▪ 자격의 취득 및 상실 신고
▪ 기준소득월액 변경 등 신고
▪ 증명서 발급 신청</t>
    <phoneticPr fontId="1" type="noConversion"/>
  </si>
  <si>
    <t>▪ 내용변경 신고
▪ 신고서 처리결과 및 보험료결정내역 확인</t>
    <phoneticPr fontId="1" type="noConversion"/>
  </si>
  <si>
    <t xml:space="preserve">신청인(업무대행기관 사용자 ) </t>
  </si>
  <si>
    <t>(서명 또는 인)</t>
  </si>
  <si>
    <t xml:space="preserve">신청인( 업무대행 위탁사업장 사용자 ) </t>
  </si>
  <si>
    <t>국민연금공단</t>
  </si>
  <si>
    <t>분당</t>
  </si>
  <si>
    <t>지사장 귀하</t>
  </si>
  <si>
    <t>수수료 없음</t>
  </si>
  <si>
    <t xml:space="preserve">210mm×297mm[일반용지60g/㎡(재활용품)] </t>
  </si>
  <si>
    <t>사업장소재지</t>
    <phoneticPr fontId="1" type="noConversion"/>
  </si>
  <si>
    <t>법인등록번호</t>
    <phoneticPr fontId="1" type="noConversion"/>
  </si>
  <si>
    <t>건강보험 EDI 업무대행 위임장</t>
  </si>
  <si>
    <t>기 관 명</t>
  </si>
  <si>
    <t>경기도 성남시 분당구 판교역로 192번길 14-2, 912, 913호</t>
  </si>
  <si>
    <t>(전화번호 :010-7276-2430)</t>
  </si>
  <si>
    <t>대표자 성명</t>
  </si>
  <si>
    <t>대 표 자 생년월일</t>
  </si>
  <si>
    <r>
      <t>930320-2</t>
    </r>
    <r>
      <rPr>
        <sz val="11"/>
        <color rgb="FF000000"/>
        <rFont val="맑은 고딕"/>
        <family val="3"/>
        <charset val="129"/>
        <scheme val="minor"/>
      </rPr>
      <t xml:space="preserve"> </t>
    </r>
    <r>
      <rPr>
        <sz val="15"/>
        <color rgb="FF000000"/>
        <rFont val="돋움"/>
        <family val="3"/>
        <charset val="129"/>
      </rPr>
      <t>******</t>
    </r>
  </si>
  <si>
    <t>(단위사업장기호)</t>
  </si>
  <si>
    <t>사업장명</t>
  </si>
  <si>
    <t>위임 업무범위</t>
  </si>
  <si>
    <t>공단 웹EDI 서비스 업무</t>
  </si>
  <si>
    <t xml:space="preserve">민법 제114조(대리행위의 효력)의 규정에 의하여 위와 같이 건강보험 EDI 업무대행 대리
인 위임을 신청합니다. </t>
    <phoneticPr fontId="1" type="noConversion"/>
  </si>
  <si>
    <t>국민건강보험공단 ○○○○지사장 귀하</t>
  </si>
  <si>
    <t>이 위임장은 웹EDI를 통하여 '건강보험 EDI 업무대행 위임 신청' 전송 시 첨부하는 서류입니다.</t>
    <phoneticPr fontId="1" type="noConversion"/>
  </si>
  <si>
    <t>업
무
대
행
기
관</t>
    <phoneticPr fontId="1" type="noConversion"/>
  </si>
  <si>
    <t>위
임
사
업
장</t>
    <phoneticPr fontId="1" type="noConversion"/>
  </si>
  <si>
    <r>
      <t>[</t>
    </r>
    <r>
      <rPr>
        <sz val="38"/>
        <color rgb="FF000000"/>
        <rFont val="함초롬바탕"/>
        <family val="1"/>
        <charset val="129"/>
      </rPr>
      <t>별지 제</t>
    </r>
    <r>
      <rPr>
        <sz val="38"/>
        <color rgb="FF000000"/>
        <rFont val="맑은 고딕"/>
        <family val="3"/>
        <charset val="129"/>
        <scheme val="minor"/>
      </rPr>
      <t>6</t>
    </r>
    <r>
      <rPr>
        <sz val="38"/>
        <color rgb="FF000000"/>
        <rFont val="함초롬바탕"/>
        <family val="1"/>
        <charset val="129"/>
      </rPr>
      <t>호 서식</t>
    </r>
    <r>
      <rPr>
        <sz val="38"/>
        <color rgb="FF000000"/>
        <rFont val="맑은 고딕"/>
        <family val="3"/>
        <charset val="129"/>
        <scheme val="minor"/>
      </rPr>
      <t>]</t>
    </r>
  </si>
  <si>
    <t>⑤ 연락처(전화번호 : 010-1234-1234 )</t>
    <phoneticPr fontId="1" type="noConversion"/>
  </si>
  <si>
    <t>2026년 01월</t>
    <phoneticPr fontId="1" type="noConversion"/>
  </si>
  <si>
    <r>
      <t xml:space="preserve">위탁사업장은 민법 제114조 규정에 따라 국민연금 웹 EDI 업무대행을 위탁하고, 업무대행기관은 대행기관으로서 제반 업무처리에 따른 </t>
    </r>
    <r>
      <rPr>
        <b/>
        <sz val="11"/>
        <color rgb="FF000000"/>
        <rFont val="돋움"/>
        <family val="3"/>
        <charset val="129"/>
      </rPr>
      <t>법적 책임을 부담하며, 각 신청인은 개인정보의 부적정 사용을 방지하기 위한 조치를 취하고 불법 유출 등으로 발생하는 손해배상 등</t>
    </r>
    <r>
      <rPr>
        <sz val="11"/>
        <color rgb="FF000000"/>
        <rFont val="돋움"/>
        <family val="3"/>
        <charset val="129"/>
      </rPr>
      <t>에 대하여 연대하여 책임질 것을 서약하며 업무대행을 신청합니다.</t>
    </r>
    <phoneticPr fontId="1" type="noConversion"/>
  </si>
  <si>
    <t>codetax.help@gmail.com</t>
    <phoneticPr fontId="1" type="noConversion"/>
  </si>
  <si>
    <t>코드세무회계</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</si>
</sst>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1" formatCode="_-* #,##0_-;\-* #,##0_-;_-* &quot;-&quot;_-;_-@_-"/>
    <numFmt numFmtId="176" formatCode="yyyy&quot;년&quot;\ m&quot;월&quot;\ d&quot;일&quot;;@"/>
    <numFmt numFmtId="177" formatCode="0_);[Red]\(0\)"/>
  </numFmts>
  <fonts count="66">
    <font>
      <sz val="11"/>
      <color theme="1"/>
      <name val="맑은 고딕"/>
      <family val="2"/>
      <charset val="129"/>
      <scheme val="minor"/>
    </font>
    <font>
      <sz val="8"/>
      <name val="맑은 고딕"/>
      <family val="2"/>
      <charset val="129"/>
      <scheme val="minor"/>
    </font>
    <font>
      <sz val="11.5"/>
      <color rgb="FF000000"/>
      <name val="함초롬바탕"/>
      <family val="1"/>
      <charset val="129"/>
    </font>
    <font>
      <b/>
      <sz val="11"/>
      <color rgb="FF000000"/>
      <name val="함초롬바탕"/>
      <family val="1"/>
      <charset val="129"/>
    </font>
    <font>
      <b/>
      <sz val="10"/>
      <color rgb="FF000000"/>
      <name val="함초롬바탕"/>
      <family val="1"/>
      <charset val="129"/>
    </font>
    <font>
      <sz val="11"/>
      <color rgb="FF000000"/>
      <name val="함초롬바탕"/>
      <family val="1"/>
      <charset val="129"/>
    </font>
    <font>
      <b/>
      <u/>
      <sz val="11"/>
      <color rgb="FF000000"/>
      <name val="함초롬바탕"/>
      <family val="1"/>
      <charset val="129"/>
    </font>
    <font>
      <sz val="11"/>
      <color theme="1"/>
      <name val="함초롬바탕"/>
      <family val="1"/>
      <charset val="129"/>
    </font>
    <font>
      <b/>
      <sz val="14"/>
      <color theme="1"/>
      <name val="함초롬바탕"/>
      <family val="1"/>
      <charset val="129"/>
    </font>
    <font>
      <u/>
      <sz val="11"/>
      <color rgb="FF000000"/>
      <name val="함초롬바탕"/>
      <family val="1"/>
      <charset val="129"/>
    </font>
    <font>
      <b/>
      <sz val="22"/>
      <color theme="1"/>
      <name val="함초롬바탕"/>
      <family val="1"/>
      <charset val="129"/>
    </font>
    <font>
      <sz val="11"/>
      <color theme="1"/>
      <name val="맑은 고딕"/>
      <family val="2"/>
      <charset val="129"/>
      <scheme val="minor"/>
    </font>
    <font>
      <b/>
      <sz val="7"/>
      <color theme="1"/>
      <name val="맑은 고딕"/>
      <family val="3"/>
      <charset val="129"/>
    </font>
    <font>
      <b/>
      <sz val="7"/>
      <color rgb="FF000000"/>
      <name val="맑은 고딕"/>
      <family val="3"/>
      <charset val="129"/>
    </font>
    <font>
      <b/>
      <sz val="9"/>
      <color theme="1"/>
      <name val="맑은 고딕"/>
      <family val="3"/>
      <charset val="129"/>
    </font>
    <font>
      <b/>
      <sz val="8"/>
      <color rgb="FF000000"/>
      <name val="맑은 고딕"/>
      <family val="3"/>
      <charset val="129"/>
    </font>
    <font>
      <b/>
      <sz val="8"/>
      <color theme="1"/>
      <name val="맑은 고딕"/>
      <family val="3"/>
      <charset val="129"/>
    </font>
    <font>
      <sz val="8"/>
      <color theme="1"/>
      <name val="맑은 고딕"/>
      <family val="3"/>
      <charset val="129"/>
    </font>
    <font>
      <b/>
      <u/>
      <sz val="6"/>
      <color theme="1"/>
      <name val="맑은 고딕"/>
      <family val="3"/>
      <charset val="129"/>
    </font>
    <font>
      <b/>
      <sz val="7"/>
      <color theme="1"/>
      <name val="맑은 고딕"/>
      <family val="3"/>
      <charset val="129"/>
      <scheme val="minor"/>
    </font>
    <font>
      <b/>
      <sz val="9"/>
      <color theme="1"/>
      <name val="Wingdings"/>
      <family val="3"/>
      <charset val="2"/>
    </font>
    <font>
      <sz val="9"/>
      <color rgb="FF000000"/>
      <name val="함초롬바탕"/>
      <family val="1"/>
      <charset val="129"/>
    </font>
    <font>
      <sz val="9"/>
      <color rgb="FF000000"/>
      <name val="Wingdings"/>
      <family val="1"/>
      <charset val="2"/>
    </font>
    <font>
      <b/>
      <sz val="9"/>
      <color theme="1"/>
      <name val="맑은 고딕"/>
      <family val="3"/>
      <charset val="129"/>
      <scheme val="minor"/>
    </font>
    <font>
      <b/>
      <sz val="9"/>
      <color rgb="FF000000"/>
      <name val="함초롬바탕"/>
      <family val="1"/>
      <charset val="129"/>
    </font>
    <font>
      <sz val="9"/>
      <color theme="1"/>
      <name val="함초롬바탕"/>
      <family val="1"/>
      <charset val="129"/>
    </font>
    <font>
      <b/>
      <sz val="9"/>
      <color theme="1"/>
      <name val="함초롬바탕"/>
      <family val="1"/>
      <charset val="129"/>
    </font>
    <font>
      <sz val="8"/>
      <color rgb="FF000000"/>
      <name val="함초롬바탕"/>
      <family val="1"/>
      <charset val="129"/>
    </font>
    <font>
      <b/>
      <u/>
      <sz val="10"/>
      <color rgb="FF002060"/>
      <name val="맑은 고딕"/>
      <family val="3"/>
      <charset val="129"/>
    </font>
    <font>
      <b/>
      <sz val="8"/>
      <color rgb="FF000000"/>
      <name val="함초롬바탕"/>
      <family val="1"/>
      <charset val="129"/>
    </font>
    <font>
      <sz val="10"/>
      <color rgb="FF000000"/>
      <name val="함초롬바탕"/>
      <family val="1"/>
      <charset val="129"/>
    </font>
    <font>
      <sz val="10"/>
      <color theme="1"/>
      <name val="함초롬바탕"/>
      <family val="1"/>
      <charset val="129"/>
    </font>
    <font>
      <b/>
      <u/>
      <sz val="10"/>
      <color rgb="FF000000"/>
      <name val="함초롬바탕"/>
      <family val="1"/>
      <charset val="129"/>
    </font>
    <font>
      <sz val="10"/>
      <color rgb="FF000000"/>
      <name val="맑은 고딕"/>
      <family val="3"/>
      <charset val="129"/>
      <scheme val="minor"/>
    </font>
    <font>
      <sz val="11"/>
      <color rgb="FF000000"/>
      <name val="한컴바탕"/>
      <family val="1"/>
      <charset val="129"/>
    </font>
    <font>
      <sz val="10"/>
      <color rgb="FF000000"/>
      <name val="돋움"/>
      <family val="3"/>
      <charset val="129"/>
    </font>
    <font>
      <sz val="8"/>
      <color rgb="FF000000"/>
      <name val="맑은 고딕"/>
      <family val="3"/>
      <charset val="129"/>
      <scheme val="minor"/>
    </font>
    <font>
      <sz val="2"/>
      <color rgb="FF000000"/>
      <name val="맑은 고딕"/>
      <family val="3"/>
      <charset val="129"/>
      <scheme val="minor"/>
    </font>
    <font>
      <sz val="11"/>
      <color rgb="FF000000"/>
      <name val="돋움"/>
      <family val="3"/>
      <charset val="129"/>
    </font>
    <font>
      <sz val="9"/>
      <color rgb="FF000000"/>
      <name val="돋움"/>
      <family val="3"/>
      <charset val="129"/>
    </font>
    <font>
      <sz val="11"/>
      <color rgb="FF000000"/>
      <name val="맑은 고딕"/>
      <family val="3"/>
      <charset val="129"/>
      <scheme val="minor"/>
    </font>
    <font>
      <sz val="9"/>
      <color rgb="FF000000"/>
      <name val="맑은 고딕"/>
      <family val="3"/>
      <charset val="129"/>
      <scheme val="minor"/>
    </font>
    <font>
      <sz val="13"/>
      <color rgb="FF000000"/>
      <name val="맑은 고딕"/>
      <family val="3"/>
      <charset val="129"/>
      <scheme val="minor"/>
    </font>
    <font>
      <sz val="8"/>
      <color rgb="FF000000"/>
      <name val="돋움"/>
      <family val="3"/>
      <charset val="129"/>
    </font>
    <font>
      <sz val="15"/>
      <color rgb="FF000000"/>
      <name val="돋움"/>
      <family val="3"/>
      <charset val="129"/>
    </font>
    <font>
      <sz val="13"/>
      <color rgb="FF000000"/>
      <name val="돋움"/>
      <family val="3"/>
      <charset val="129"/>
    </font>
    <font>
      <sz val="13"/>
      <color rgb="FF000000"/>
      <name val="한양중고딕"/>
      <family val="3"/>
      <charset val="129"/>
    </font>
    <font>
      <b/>
      <sz val="13"/>
      <color rgb="FF000000"/>
      <name val="돋움"/>
      <family val="3"/>
      <charset val="129"/>
    </font>
    <font>
      <b/>
      <sz val="13"/>
      <color rgb="FF000000"/>
      <name val="맑은 고딕"/>
      <family val="3"/>
      <charset val="129"/>
      <scheme val="minor"/>
    </font>
    <font>
      <b/>
      <sz val="11"/>
      <color rgb="FF000000"/>
      <name val="돋움"/>
      <family val="3"/>
      <charset val="129"/>
    </font>
    <font>
      <vertAlign val="superscript"/>
      <sz val="11"/>
      <color rgb="FF000000"/>
      <name val="돋움"/>
      <family val="3"/>
      <charset val="129"/>
    </font>
    <font>
      <b/>
      <sz val="22"/>
      <color rgb="FF000000"/>
      <name val="돋움"/>
      <family val="3"/>
      <charset val="129"/>
    </font>
    <font>
      <sz val="11"/>
      <color rgb="FF191919"/>
      <name val="돋움"/>
      <family val="3"/>
      <charset val="129"/>
    </font>
    <font>
      <b/>
      <sz val="27"/>
      <color rgb="FF000000"/>
      <name val="돋움"/>
      <family val="3"/>
      <charset val="129"/>
    </font>
    <font>
      <b/>
      <sz val="24"/>
      <color rgb="FF000000"/>
      <name val="돋움"/>
      <family val="3"/>
      <charset val="129"/>
    </font>
    <font>
      <sz val="24"/>
      <color rgb="FF000000"/>
      <name val="돋움"/>
      <family val="3"/>
      <charset val="129"/>
    </font>
    <font>
      <sz val="20"/>
      <color rgb="FF000000"/>
      <name val="HY울릉도M"/>
      <family val="1"/>
      <charset val="129"/>
    </font>
    <font>
      <sz val="20"/>
      <color rgb="FF000000"/>
      <name val="돋움"/>
      <family val="3"/>
      <charset val="129"/>
    </font>
    <font>
      <sz val="38"/>
      <color rgb="FF000000"/>
      <name val="한양견고딕"/>
      <family val="3"/>
      <charset val="129"/>
    </font>
    <font>
      <sz val="38"/>
      <color rgb="FF000000"/>
      <name val="맑은 고딕"/>
      <family val="3"/>
      <charset val="129"/>
      <scheme val="minor"/>
    </font>
    <font>
      <sz val="38"/>
      <color rgb="FF000000"/>
      <name val="함초롬바탕"/>
      <family val="1"/>
      <charset val="129"/>
    </font>
    <font>
      <b/>
      <sz val="38"/>
      <color theme="1"/>
      <name val="맑은 고딕"/>
      <family val="3"/>
      <charset val="129"/>
    </font>
    <font>
      <b/>
      <sz val="38"/>
      <color rgb="FF000000"/>
      <name val="함초롬바탕"/>
      <family val="1"/>
      <charset val="129"/>
    </font>
    <font>
      <sz val="38"/>
      <color theme="1"/>
      <name val="함초롬바탕"/>
      <family val="1"/>
      <charset val="129"/>
    </font>
    <font>
      <b/>
      <sz val="12"/>
      <color rgb="FF000000"/>
      <name val="돋움"/>
      <family val="3"/>
      <charset val="129"/>
    </font>
    <font>
      <u/>
      <sz val="11"/>
      <color theme="10"/>
      <name val="맑은 고딕"/>
      <family val="2"/>
      <charset val="129"/>
      <scheme val="minor"/>
    </font>
  </fonts>
  <fills count="15">
    <fill>
      <patternFill patternType="none"/>
    </fill>
    <fill>
      <patternFill patternType="gray125"/>
    </fill>
    <fill>
      <patternFill patternType="solid">
        <fgColor theme="0"/>
        <bgColor indexed="64"/>
      </patternFill>
    </fill>
    <fill>
      <patternFill patternType="solid">
        <fgColor rgb="FFE5E5E5"/>
        <bgColor indexed="64"/>
      </patternFill>
    </fill>
    <fill>
      <patternFill patternType="solid">
        <fgColor rgb="FFD9D9D9"/>
        <bgColor indexed="64"/>
      </patternFill>
    </fill>
    <fill>
      <patternFill patternType="solid">
        <fgColor theme="9" tint="0.79998168889431442"/>
        <bgColor indexed="64"/>
      </patternFill>
    </fill>
    <fill>
      <patternFill patternType="solid">
        <fgColor rgb="FFF2F2F2"/>
        <bgColor indexed="64"/>
      </patternFill>
    </fill>
    <fill>
      <patternFill patternType="solid">
        <fgColor rgb="FFDEEAF6"/>
        <bgColor indexed="64"/>
      </patternFill>
    </fill>
    <fill>
      <patternFill patternType="solid">
        <fgColor rgb="FFBDD6EE"/>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F0F0F0"/>
        <bgColor indexed="64"/>
      </patternFill>
    </fill>
    <fill>
      <patternFill patternType="solid">
        <fgColor theme="5" tint="0.79998168889431442"/>
        <bgColor indexed="64"/>
      </patternFill>
    </fill>
    <fill>
      <patternFill patternType="solid">
        <fgColor rgb="FFEAEAEA"/>
        <bgColor indexed="64"/>
      </patternFill>
    </fill>
    <fill>
      <patternFill patternType="solid">
        <fgColor rgb="FFFFFFFF"/>
        <bgColor indexed="64"/>
      </patternFill>
    </fill>
  </fills>
  <borders count="109">
    <border>
      <left/>
      <right/>
      <top/>
      <bottom/>
      <diagonal/>
    </border>
    <border>
      <left/>
      <right style="thin">
        <color rgb="FF000000"/>
      </right>
      <top style="dotted">
        <color rgb="FF000000"/>
      </top>
      <bottom style="dotted">
        <color rgb="FF000000"/>
      </bottom>
      <diagonal/>
    </border>
    <border>
      <left style="thin">
        <color rgb="FF000000"/>
      </left>
      <right/>
      <top style="dotted">
        <color rgb="FF000000"/>
      </top>
      <bottom style="dotted">
        <color rgb="FF000000"/>
      </bottom>
      <diagonal/>
    </border>
    <border>
      <left/>
      <right/>
      <top style="dotted">
        <color rgb="FF000000"/>
      </top>
      <bottom style="dotted">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style="thin">
        <color rgb="FF000000"/>
      </bottom>
      <diagonal/>
    </border>
    <border>
      <left/>
      <right/>
      <top style="dotted">
        <color rgb="FF000000"/>
      </top>
      <bottom style="thin">
        <color rgb="FF000000"/>
      </bottom>
      <diagonal/>
    </border>
    <border>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style="thin">
        <color rgb="FF000000"/>
      </left>
      <right/>
      <top style="double">
        <color rgb="FF000000"/>
      </top>
      <bottom style="dotted">
        <color rgb="FF000000"/>
      </bottom>
      <diagonal/>
    </border>
    <border>
      <left/>
      <right/>
      <top style="thin">
        <color rgb="FF000000"/>
      </top>
      <bottom style="double">
        <color rgb="FF000000"/>
      </bottom>
      <diagonal/>
    </border>
    <border>
      <left/>
      <right style="thin">
        <color rgb="FF000000"/>
      </right>
      <top style="double">
        <color rgb="FF000000"/>
      </top>
      <bottom style="dotted">
        <color rgb="FF000000"/>
      </bottom>
      <diagonal/>
    </border>
    <border>
      <left/>
      <right/>
      <top style="double">
        <color rgb="FF000000"/>
      </top>
      <bottom style="dotted">
        <color rgb="FF000000"/>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style="thin">
        <color indexed="64"/>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double">
        <color indexed="64"/>
      </top>
      <bottom style="dotted">
        <color indexed="64"/>
      </bottom>
      <diagonal/>
    </border>
    <border>
      <left style="thin">
        <color indexed="64"/>
      </left>
      <right/>
      <top style="double">
        <color indexed="64"/>
      </top>
      <bottom style="dotted">
        <color indexed="64"/>
      </bottom>
      <diagonal/>
    </border>
    <border>
      <left/>
      <right/>
      <top style="double">
        <color indexed="64"/>
      </top>
      <bottom style="dotted">
        <color indexed="64"/>
      </bottom>
      <diagonal/>
    </border>
    <border>
      <left style="thin">
        <color indexed="64"/>
      </left>
      <right style="thin">
        <color indexed="64"/>
      </right>
      <top style="double">
        <color indexed="64"/>
      </top>
      <bottom style="dotted">
        <color indexed="64"/>
      </bottom>
      <diagonal/>
    </border>
    <border>
      <left/>
      <right/>
      <top style="dotted">
        <color indexed="64"/>
      </top>
      <bottom style="dotted">
        <color indexed="64"/>
      </bottom>
      <diagonal/>
    </border>
    <border>
      <left/>
      <right/>
      <top style="dotted">
        <color indexed="64"/>
      </top>
      <bottom style="thin">
        <color indexed="64"/>
      </bottom>
      <diagonal/>
    </border>
    <border>
      <left/>
      <right/>
      <top style="thin">
        <color indexed="64"/>
      </top>
      <bottom style="dotted">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ck">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top style="medium">
        <color indexed="64"/>
      </top>
      <bottom style="thin">
        <color indexed="64"/>
      </bottom>
      <diagonal/>
    </border>
    <border>
      <left/>
      <right/>
      <top style="thin">
        <color rgb="FF5D5D5D"/>
      </top>
      <bottom style="medium">
        <color rgb="FF000000"/>
      </bottom>
      <diagonal/>
    </border>
    <border>
      <left/>
      <right style="thin">
        <color rgb="FF000000"/>
      </right>
      <top style="medium">
        <color rgb="FF000000"/>
      </top>
      <bottom style="medium">
        <color rgb="FF000000"/>
      </bottom>
      <diagonal/>
    </border>
    <border>
      <left/>
      <right style="thin">
        <color rgb="FF000000"/>
      </right>
      <top style="medium">
        <color rgb="FF000000"/>
      </top>
      <bottom/>
      <diagonal/>
    </border>
    <border>
      <left/>
      <right style="thin">
        <color rgb="FF000000"/>
      </right>
      <top/>
      <bottom/>
      <diagonal/>
    </border>
    <border>
      <left/>
      <right style="thin">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style="thin">
        <color rgb="FF000000"/>
      </left>
      <right/>
      <top style="medium">
        <color rgb="FF000000"/>
      </top>
      <bottom/>
      <diagonal/>
    </border>
    <border>
      <left/>
      <right/>
      <top style="medium">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dotted">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dotted">
        <color rgb="FF000000"/>
      </bottom>
      <diagonal/>
    </border>
    <border>
      <left/>
      <right/>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top/>
      <bottom/>
      <diagonal/>
    </border>
    <border>
      <left style="thin">
        <color rgb="FF000000"/>
      </left>
      <right/>
      <top/>
      <bottom style="medium">
        <color rgb="FF000000"/>
      </bottom>
      <diagonal/>
    </border>
    <border>
      <left/>
      <right/>
      <top/>
      <bottom style="medium">
        <color rgb="FF000000"/>
      </bottom>
      <diagonal/>
    </border>
    <border>
      <left/>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rgb="FF5D5D5D"/>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ck">
        <color rgb="FF000000"/>
      </top>
      <bottom style="thin">
        <color rgb="FF000000"/>
      </bottom>
      <diagonal/>
    </border>
    <border>
      <left/>
      <right/>
      <top style="thin">
        <color rgb="FF000000"/>
      </top>
      <bottom style="thick">
        <color rgb="FF000000"/>
      </bottom>
      <diagonal/>
    </border>
  </borders>
  <cellStyleXfs count="3">
    <xf numFmtId="0" fontId="0" fillId="0" borderId="0">
      <alignment vertical="center"/>
    </xf>
    <xf numFmtId="41" fontId="11" fillId="0" borderId="0" applyFont="0" applyFill="0" applyBorder="0" applyAlignment="0" applyProtection="0">
      <alignment vertical="center"/>
    </xf>
    <xf numFmtId="0" fontId="65" fillId="0" borderId="0" applyNumberFormat="0" applyFill="0" applyBorder="0" applyAlignment="0" applyProtection="0">
      <alignment vertical="center"/>
    </xf>
  </cellStyleXfs>
  <cellXfs count="443">
    <xf numFmtId="0" fontId="0" fillId="0" borderId="0" xfId="0">
      <alignment vertical="center"/>
    </xf>
    <xf numFmtId="0" fontId="0" fillId="2" borderId="0" xfId="0" applyFill="1">
      <alignment vertical="center"/>
    </xf>
    <xf numFmtId="0" fontId="5" fillId="2" borderId="12"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7" fillId="2" borderId="0" xfId="0" applyFont="1" applyFill="1">
      <alignment vertical="center"/>
    </xf>
    <xf numFmtId="0" fontId="5" fillId="2" borderId="3" xfId="0" applyFont="1" applyFill="1" applyBorder="1" applyAlignment="1">
      <alignment horizontal="center" vertical="center" wrapText="1"/>
    </xf>
    <xf numFmtId="0" fontId="5" fillId="2" borderId="2" xfId="0" applyFont="1" applyFill="1" applyBorder="1" applyAlignment="1">
      <alignment horizontal="center" vertical="center" wrapText="1"/>
    </xf>
    <xf numFmtId="10" fontId="5" fillId="2" borderId="1" xfId="0" applyNumberFormat="1" applyFont="1" applyFill="1" applyBorder="1" applyAlignment="1">
      <alignment horizontal="center" vertical="center" wrapText="1"/>
    </xf>
    <xf numFmtId="10" fontId="5" fillId="2" borderId="3" xfId="0" applyNumberFormat="1"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10" fontId="5" fillId="2" borderId="4" xfId="0" applyNumberFormat="1" applyFont="1" applyFill="1" applyBorder="1" applyAlignment="1">
      <alignment horizontal="center" vertical="center" wrapText="1"/>
    </xf>
    <xf numFmtId="10" fontId="5" fillId="2" borderId="6" xfId="0" applyNumberFormat="1" applyFont="1" applyFill="1" applyBorder="1" applyAlignment="1">
      <alignment horizontal="center" vertical="center" wrapText="1"/>
    </xf>
    <xf numFmtId="0" fontId="5" fillId="2" borderId="0" xfId="0" applyFont="1" applyFill="1" applyAlignment="1">
      <alignment horizontal="justify" vertical="center"/>
    </xf>
    <xf numFmtId="0" fontId="3" fillId="2" borderId="15"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8" fillId="2" borderId="0" xfId="0" applyFont="1" applyFill="1">
      <alignment vertical="center"/>
    </xf>
    <xf numFmtId="0" fontId="3" fillId="2" borderId="0" xfId="0" applyFont="1" applyFill="1" applyAlignment="1">
      <alignment horizontal="left" vertical="center" wrapText="1" indent="1"/>
    </xf>
    <xf numFmtId="0" fontId="5" fillId="2" borderId="0" xfId="0" applyFont="1" applyFill="1" applyAlignment="1">
      <alignment horizontal="justify" vertical="center" wrapText="1"/>
    </xf>
    <xf numFmtId="0" fontId="3" fillId="2" borderId="17"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7" fillId="2" borderId="0" xfId="0" applyFont="1" applyFill="1" applyAlignment="1">
      <alignment horizontal="left" vertical="center" indent="1"/>
    </xf>
    <xf numFmtId="0" fontId="7" fillId="2" borderId="0" xfId="0" applyFont="1" applyFill="1" applyAlignment="1">
      <alignment vertical="center" wrapText="1"/>
    </xf>
    <xf numFmtId="0" fontId="5" fillId="2" borderId="0" xfId="0" applyFont="1" applyFill="1" applyAlignment="1">
      <alignment horizontal="center" vertical="center" wrapText="1"/>
    </xf>
    <xf numFmtId="0" fontId="0" fillId="0" borderId="53" xfId="0" applyBorder="1">
      <alignment vertical="center"/>
    </xf>
    <xf numFmtId="0" fontId="0" fillId="0" borderId="50" xfId="0" applyBorder="1" applyAlignment="1">
      <alignment horizontal="center" vertical="center"/>
    </xf>
    <xf numFmtId="0" fontId="0" fillId="0" borderId="51" xfId="0" applyBorder="1" applyAlignment="1">
      <alignment horizontal="center" vertical="center"/>
    </xf>
    <xf numFmtId="0" fontId="0" fillId="0" borderId="52" xfId="0" applyBorder="1" applyAlignment="1">
      <alignment horizontal="center" vertical="center"/>
    </xf>
    <xf numFmtId="0" fontId="3" fillId="2" borderId="0" xfId="0" applyFont="1" applyFill="1">
      <alignment vertical="center"/>
    </xf>
    <xf numFmtId="0" fontId="3" fillId="2" borderId="0" xfId="0" applyFont="1" applyFill="1" applyAlignment="1">
      <alignment vertical="center" wrapText="1"/>
    </xf>
    <xf numFmtId="0" fontId="5" fillId="2" borderId="0" xfId="0" applyFont="1" applyFill="1" applyAlignment="1">
      <alignment vertical="center" wrapText="1"/>
    </xf>
    <xf numFmtId="3" fontId="5" fillId="2" borderId="0" xfId="0" applyNumberFormat="1" applyFont="1" applyFill="1" applyAlignment="1">
      <alignment vertical="center" wrapText="1"/>
    </xf>
    <xf numFmtId="0" fontId="19" fillId="0" borderId="0" xfId="0" applyFont="1">
      <alignment vertical="center"/>
    </xf>
    <xf numFmtId="0" fontId="15" fillId="7" borderId="48" xfId="0" applyFont="1" applyFill="1" applyBorder="1" applyAlignment="1">
      <alignment horizontal="center" vertical="center" wrapText="1"/>
    </xf>
    <xf numFmtId="0" fontId="15" fillId="7" borderId="50" xfId="0" applyFont="1" applyFill="1" applyBorder="1" applyAlignment="1">
      <alignment horizontal="center" vertical="center" wrapText="1"/>
    </xf>
    <xf numFmtId="0" fontId="15" fillId="8" borderId="50" xfId="0" applyFont="1" applyFill="1" applyBorder="1" applyAlignment="1">
      <alignment horizontal="center" vertical="center" wrapText="1"/>
    </xf>
    <xf numFmtId="0" fontId="15" fillId="8" borderId="52" xfId="0" applyFont="1" applyFill="1" applyBorder="1" applyAlignment="1">
      <alignment horizontal="center" vertical="center" wrapText="1"/>
    </xf>
    <xf numFmtId="0" fontId="0" fillId="9" borderId="48" xfId="0" applyFill="1" applyBorder="1" applyAlignment="1">
      <alignment horizontal="center" vertical="center"/>
    </xf>
    <xf numFmtId="0" fontId="0" fillId="9" borderId="58" xfId="0" applyFill="1" applyBorder="1" applyAlignment="1">
      <alignment horizontal="center" vertical="center"/>
    </xf>
    <xf numFmtId="0" fontId="0" fillId="9" borderId="49" xfId="0" applyFill="1" applyBorder="1" applyAlignment="1">
      <alignment horizontal="center" vertical="center"/>
    </xf>
    <xf numFmtId="0" fontId="17" fillId="0" borderId="0" xfId="0" applyFont="1" applyAlignment="1">
      <alignment horizontal="left" vertical="top" wrapText="1"/>
    </xf>
    <xf numFmtId="0" fontId="27" fillId="2" borderId="0" xfId="0" applyFont="1" applyFill="1" applyAlignment="1">
      <alignment horizontal="left" vertical="top" wrapText="1"/>
    </xf>
    <xf numFmtId="0" fontId="16" fillId="0" borderId="0" xfId="0" applyFont="1" applyAlignment="1">
      <alignment horizontal="left" vertical="center" wrapText="1"/>
    </xf>
    <xf numFmtId="176" fontId="16" fillId="0" borderId="13" xfId="0" applyNumberFormat="1" applyFont="1" applyBorder="1" applyAlignment="1">
      <alignment horizontal="center" vertical="center" wrapText="1"/>
    </xf>
    <xf numFmtId="0" fontId="27" fillId="2" borderId="13" xfId="0" applyFont="1" applyFill="1" applyBorder="1" applyAlignment="1">
      <alignment horizontal="center" vertical="center" wrapText="1"/>
    </xf>
    <xf numFmtId="0" fontId="29" fillId="10" borderId="13" xfId="0" applyFont="1" applyFill="1" applyBorder="1" applyAlignment="1">
      <alignment horizontal="center" vertical="center" wrapText="1"/>
    </xf>
    <xf numFmtId="176" fontId="16" fillId="10" borderId="13" xfId="0" applyNumberFormat="1" applyFont="1" applyFill="1" applyBorder="1" applyAlignment="1">
      <alignment horizontal="center" vertical="center" wrapText="1"/>
    </xf>
    <xf numFmtId="0" fontId="30" fillId="2" borderId="0" xfId="0" applyFont="1" applyFill="1" applyAlignment="1">
      <alignment horizontal="left" vertical="center" wrapText="1" indent="1"/>
    </xf>
    <xf numFmtId="0" fontId="30" fillId="2" borderId="0" xfId="0" applyFont="1" applyFill="1" applyAlignment="1">
      <alignment horizontal="justify" vertical="center"/>
    </xf>
    <xf numFmtId="0" fontId="31" fillId="2" borderId="0" xfId="0" applyFont="1" applyFill="1">
      <alignment vertical="center"/>
    </xf>
    <xf numFmtId="0" fontId="4" fillId="2" borderId="0" xfId="0" applyFont="1" applyFill="1" applyAlignment="1">
      <alignment horizontal="justify" vertical="center"/>
    </xf>
    <xf numFmtId="0" fontId="30" fillId="2" borderId="0" xfId="0" applyFont="1" applyFill="1" applyAlignment="1">
      <alignment horizontal="left" vertical="center" wrapText="1"/>
    </xf>
    <xf numFmtId="0" fontId="30" fillId="2" borderId="13" xfId="0" applyFont="1" applyFill="1" applyBorder="1" applyAlignment="1">
      <alignment horizontal="center" vertical="center" wrapText="1"/>
    </xf>
    <xf numFmtId="31" fontId="30" fillId="2" borderId="0" xfId="0" applyNumberFormat="1" applyFont="1" applyFill="1" applyAlignment="1">
      <alignment horizontal="right" vertical="center"/>
    </xf>
    <xf numFmtId="0" fontId="30" fillId="2" borderId="0" xfId="0" applyFont="1" applyFill="1" applyAlignment="1">
      <alignment horizontal="right" vertical="center" wrapText="1" indent="1"/>
    </xf>
    <xf numFmtId="0" fontId="36" fillId="0" borderId="0" xfId="0" applyFont="1" applyAlignment="1">
      <alignment horizontal="right" vertical="center" wrapText="1"/>
    </xf>
    <xf numFmtId="0" fontId="45" fillId="0" borderId="75" xfId="0" applyFont="1" applyBorder="1" applyAlignment="1">
      <alignment vertical="center" wrapText="1"/>
    </xf>
    <xf numFmtId="0" fontId="45" fillId="0" borderId="82" xfId="0" applyFont="1" applyBorder="1" applyAlignment="1">
      <alignment horizontal="justify" vertical="center" wrapText="1"/>
    </xf>
    <xf numFmtId="0" fontId="45" fillId="0" borderId="88" xfId="0" applyFont="1" applyBorder="1" applyAlignment="1">
      <alignment horizontal="justify" vertical="center" wrapText="1"/>
    </xf>
    <xf numFmtId="0" fontId="45" fillId="0" borderId="89" xfId="0" applyFont="1" applyBorder="1" applyAlignment="1">
      <alignment vertical="center" wrapText="1"/>
    </xf>
    <xf numFmtId="0" fontId="42" fillId="0" borderId="91" xfId="0" applyFont="1" applyBorder="1" applyAlignment="1">
      <alignment horizontal="justify" vertical="center" wrapText="1"/>
    </xf>
    <xf numFmtId="0" fontId="45" fillId="0" borderId="70" xfId="0" applyFont="1" applyBorder="1" applyAlignment="1">
      <alignment horizontal="justify" vertical="center" wrapText="1"/>
    </xf>
    <xf numFmtId="0" fontId="45" fillId="0" borderId="74" xfId="0" applyFont="1" applyBorder="1" applyAlignment="1">
      <alignment horizontal="justify" vertical="center" wrapText="1"/>
    </xf>
    <xf numFmtId="0" fontId="45" fillId="0" borderId="73" xfId="0" applyFont="1" applyBorder="1" applyAlignment="1">
      <alignment horizontal="center" vertical="center" wrapText="1"/>
    </xf>
    <xf numFmtId="0" fontId="45" fillId="0" borderId="100" xfId="0" applyFont="1" applyBorder="1" applyAlignment="1">
      <alignment horizontal="center" vertical="center" wrapText="1"/>
    </xf>
    <xf numFmtId="0" fontId="45" fillId="0" borderId="101" xfId="0" applyFont="1" applyBorder="1" applyAlignment="1">
      <alignment horizontal="justify" vertical="center" wrapText="1"/>
    </xf>
    <xf numFmtId="0" fontId="45" fillId="0" borderId="97" xfId="0" applyFont="1" applyBorder="1" applyAlignment="1">
      <alignment horizontal="justify" vertical="center" wrapText="1"/>
    </xf>
    <xf numFmtId="0" fontId="45" fillId="0" borderId="104" xfId="0" applyFont="1" applyBorder="1" applyAlignment="1">
      <alignment horizontal="left" vertical="top" wrapText="1"/>
    </xf>
    <xf numFmtId="0" fontId="46" fillId="0" borderId="83" xfId="0" applyFont="1" applyBorder="1" applyAlignment="1">
      <alignment horizontal="justify" vertical="top" wrapText="1"/>
    </xf>
    <xf numFmtId="0" fontId="0" fillId="12" borderId="13" xfId="0" applyFill="1" applyBorder="1" applyAlignment="1">
      <alignment horizontal="center" vertical="center"/>
    </xf>
    <xf numFmtId="0" fontId="0" fillId="12" borderId="59" xfId="1" applyNumberFormat="1" applyFont="1" applyFill="1" applyBorder="1" applyAlignment="1">
      <alignment horizontal="center" vertical="center"/>
    </xf>
    <xf numFmtId="0" fontId="45" fillId="0" borderId="0" xfId="0" applyFont="1" applyAlignment="1">
      <alignment vertical="center" wrapText="1"/>
    </xf>
    <xf numFmtId="0" fontId="36" fillId="2" borderId="0" xfId="0" applyFont="1" applyFill="1" applyAlignment="1">
      <alignment horizontal="right" vertical="center" wrapText="1"/>
    </xf>
    <xf numFmtId="0" fontId="45" fillId="2" borderId="0" xfId="0" applyFont="1" applyFill="1" applyAlignment="1">
      <alignment vertical="center" wrapText="1"/>
    </xf>
    <xf numFmtId="0" fontId="45" fillId="2" borderId="0" xfId="0" applyFont="1" applyFill="1" applyAlignment="1">
      <alignment horizontal="justify" vertical="center" wrapText="1"/>
    </xf>
    <xf numFmtId="0" fontId="42" fillId="2" borderId="0" xfId="0" applyFont="1" applyFill="1" applyAlignment="1">
      <alignment horizontal="justify" vertical="center" wrapText="1"/>
    </xf>
    <xf numFmtId="0" fontId="45" fillId="2" borderId="0" xfId="0" applyFont="1" applyFill="1" applyAlignment="1">
      <alignment horizontal="center" vertical="center" wrapText="1"/>
    </xf>
    <xf numFmtId="0" fontId="39" fillId="13" borderId="105" xfId="0" applyFont="1" applyFill="1" applyBorder="1" applyAlignment="1">
      <alignment horizontal="center" vertical="center" wrapText="1"/>
    </xf>
    <xf numFmtId="0" fontId="41" fillId="13" borderId="101" xfId="0" applyFont="1" applyFill="1" applyBorder="1" applyAlignment="1">
      <alignment vertical="center" wrapText="1"/>
    </xf>
    <xf numFmtId="0" fontId="39" fillId="13" borderId="101" xfId="0" applyFont="1" applyFill="1" applyBorder="1" applyAlignment="1">
      <alignment horizontal="center" vertical="center" wrapText="1"/>
    </xf>
    <xf numFmtId="0" fontId="39" fillId="13" borderId="102" xfId="0" applyFont="1" applyFill="1" applyBorder="1" applyAlignment="1">
      <alignment horizontal="center" vertical="center" wrapText="1"/>
    </xf>
    <xf numFmtId="0" fontId="42" fillId="2" borderId="0" xfId="0" applyFont="1" applyFill="1" applyAlignment="1">
      <alignment vertical="center" wrapText="1"/>
    </xf>
    <xf numFmtId="0" fontId="47" fillId="0" borderId="0" xfId="0" applyFont="1" applyAlignment="1">
      <alignment vertical="center" wrapText="1"/>
    </xf>
    <xf numFmtId="0" fontId="43" fillId="0" borderId="0" xfId="0" applyFont="1" applyAlignment="1">
      <alignment vertical="center" wrapText="1"/>
    </xf>
    <xf numFmtId="0" fontId="49" fillId="2" borderId="0" xfId="0" applyFont="1" applyFill="1" applyAlignment="1">
      <alignment vertical="center" wrapText="1"/>
    </xf>
    <xf numFmtId="0" fontId="38" fillId="0" borderId="0" xfId="0" applyFont="1" applyAlignment="1">
      <alignment vertical="center" wrapText="1"/>
    </xf>
    <xf numFmtId="0" fontId="38" fillId="2" borderId="0" xfId="0" applyFont="1" applyFill="1" applyAlignment="1">
      <alignment vertical="center" wrapText="1"/>
    </xf>
    <xf numFmtId="176" fontId="45" fillId="2" borderId="0" xfId="0" applyNumberFormat="1" applyFont="1" applyFill="1" applyAlignment="1">
      <alignment vertical="center" wrapText="1"/>
    </xf>
    <xf numFmtId="0" fontId="47" fillId="2" borderId="0" xfId="0" applyFont="1" applyFill="1" applyAlignment="1">
      <alignment vertical="center" wrapText="1"/>
    </xf>
    <xf numFmtId="0" fontId="35" fillId="13" borderId="101" xfId="0" applyFont="1" applyFill="1" applyBorder="1" applyAlignment="1">
      <alignment horizontal="center" vertical="center" wrapText="1"/>
    </xf>
    <xf numFmtId="0" fontId="35" fillId="14" borderId="101" xfId="0" applyFont="1" applyFill="1" applyBorder="1" applyAlignment="1">
      <alignment horizontal="center" vertical="center" wrapText="1"/>
    </xf>
    <xf numFmtId="0" fontId="35" fillId="14" borderId="102" xfId="0" applyFont="1" applyFill="1" applyBorder="1" applyAlignment="1">
      <alignment horizontal="center" vertical="center" wrapText="1"/>
    </xf>
    <xf numFmtId="0" fontId="33" fillId="14" borderId="102" xfId="0" applyFont="1" applyFill="1" applyBorder="1" applyAlignment="1">
      <alignment horizontal="center" vertical="center" wrapText="1"/>
    </xf>
    <xf numFmtId="0" fontId="35" fillId="13" borderId="13" xfId="0" applyFont="1" applyFill="1" applyBorder="1" applyAlignment="1">
      <alignment horizontal="center" vertical="center" wrapText="1"/>
    </xf>
    <xf numFmtId="0" fontId="33" fillId="14" borderId="13" xfId="0" applyFont="1" applyFill="1" applyBorder="1" applyAlignment="1">
      <alignment horizontal="center" vertical="center" wrapText="1"/>
    </xf>
    <xf numFmtId="0" fontId="40" fillId="14" borderId="0" xfId="0" applyFont="1" applyFill="1" applyAlignment="1">
      <alignment horizontal="right" vertical="center" wrapText="1"/>
    </xf>
    <xf numFmtId="0" fontId="54" fillId="14" borderId="81" xfId="0" applyFont="1" applyFill="1" applyBorder="1" applyAlignment="1">
      <alignment horizontal="right" vertical="center" wrapText="1"/>
    </xf>
    <xf numFmtId="0" fontId="33" fillId="0" borderId="0" xfId="0" applyFont="1" applyAlignment="1">
      <alignment horizontal="justify" vertical="center"/>
    </xf>
    <xf numFmtId="0" fontId="38" fillId="0" borderId="101" xfId="0" applyFont="1" applyBorder="1" applyAlignment="1">
      <alignment horizontal="center" vertical="center" wrapText="1"/>
    </xf>
    <xf numFmtId="0" fontId="38" fillId="0" borderId="82" xfId="0" applyFont="1" applyBorder="1" applyAlignment="1">
      <alignment horizontal="center" vertical="center" wrapText="1"/>
    </xf>
    <xf numFmtId="0" fontId="38" fillId="0" borderId="76" xfId="0" applyFont="1" applyBorder="1" applyAlignment="1">
      <alignment horizontal="center" vertical="center" wrapText="1"/>
    </xf>
    <xf numFmtId="0" fontId="38" fillId="0" borderId="102" xfId="0" applyFont="1" applyBorder="1" applyAlignment="1">
      <alignment horizontal="center" vertical="center" wrapText="1"/>
    </xf>
    <xf numFmtId="0" fontId="55" fillId="0" borderId="102" xfId="0" applyFont="1" applyBorder="1" applyAlignment="1">
      <alignment horizontal="center" vertical="center" wrapText="1"/>
    </xf>
    <xf numFmtId="0" fontId="40" fillId="0" borderId="101" xfId="0" applyFont="1" applyBorder="1" applyAlignment="1">
      <alignment horizontal="center" vertical="center" wrapText="1"/>
    </xf>
    <xf numFmtId="3" fontId="0" fillId="12" borderId="13" xfId="1" applyNumberFormat="1" applyFont="1" applyFill="1" applyBorder="1" applyAlignment="1">
      <alignment horizontal="center" vertical="center"/>
    </xf>
    <xf numFmtId="0" fontId="30" fillId="2" borderId="0" xfId="0" applyFont="1" applyFill="1" applyAlignment="1">
      <alignment horizontal="center" vertical="center" wrapText="1"/>
    </xf>
    <xf numFmtId="0" fontId="4" fillId="2" borderId="0" xfId="0" applyFont="1" applyFill="1" applyAlignment="1">
      <alignment horizontal="center" vertical="center" wrapText="1"/>
    </xf>
    <xf numFmtId="177" fontId="0" fillId="12" borderId="13" xfId="0" applyNumberFormat="1" applyFill="1" applyBorder="1"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12" borderId="0" xfId="0" applyFill="1" applyAlignment="1">
      <alignment horizontal="center" vertical="center"/>
    </xf>
    <xf numFmtId="0" fontId="5" fillId="2" borderId="0" xfId="0" applyFont="1" applyFill="1" applyAlignment="1">
      <alignment horizontal="justify" vertical="center" wrapText="1"/>
    </xf>
    <xf numFmtId="0" fontId="3" fillId="2" borderId="18" xfId="0" applyFont="1" applyFill="1" applyBorder="1" applyAlignment="1">
      <alignment horizontal="left" vertical="center" wrapText="1" indent="1"/>
    </xf>
    <xf numFmtId="0" fontId="3" fillId="2" borderId="19" xfId="0" applyFont="1" applyFill="1" applyBorder="1" applyAlignment="1">
      <alignment horizontal="left" vertical="center" wrapText="1" indent="1"/>
    </xf>
    <xf numFmtId="0" fontId="3" fillId="2" borderId="24"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3" fillId="2" borderId="21" xfId="0" applyFont="1" applyFill="1" applyBorder="1" applyAlignment="1">
      <alignment horizontal="justify" vertical="center" wrapText="1"/>
    </xf>
    <xf numFmtId="0" fontId="3" fillId="2" borderId="22" xfId="0" applyFont="1" applyFill="1" applyBorder="1" applyAlignment="1">
      <alignment horizontal="justify" vertical="center" wrapText="1"/>
    </xf>
    <xf numFmtId="0" fontId="3" fillId="2" borderId="21" xfId="0" applyFont="1" applyFill="1" applyBorder="1" applyAlignment="1">
      <alignment horizontal="left" vertical="center" wrapText="1" indent="1"/>
    </xf>
    <xf numFmtId="0" fontId="3" fillId="2" borderId="22" xfId="0" applyFont="1" applyFill="1" applyBorder="1" applyAlignment="1">
      <alignment horizontal="left" vertical="center" wrapText="1" indent="1"/>
    </xf>
    <xf numFmtId="0" fontId="3" fillId="2" borderId="19" xfId="0" applyFont="1" applyFill="1" applyBorder="1" applyAlignment="1">
      <alignment horizontal="center" vertical="center" wrapText="1"/>
    </xf>
    <xf numFmtId="0" fontId="3" fillId="2" borderId="47" xfId="0" applyFont="1" applyFill="1" applyBorder="1" applyAlignment="1">
      <alignment horizontal="center" vertical="center" wrapText="1"/>
    </xf>
    <xf numFmtId="0" fontId="30" fillId="2" borderId="0" xfId="0" applyFont="1" applyFill="1" applyAlignment="1">
      <alignment horizontal="left" vertical="center" wrapText="1" indent="2"/>
    </xf>
    <xf numFmtId="0" fontId="10" fillId="2" borderId="0" xfId="0" applyFont="1" applyFill="1" applyAlignment="1">
      <alignment horizontal="center" vertical="center"/>
    </xf>
    <xf numFmtId="0" fontId="3" fillId="2" borderId="21"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2" borderId="24" xfId="0" applyFont="1" applyFill="1" applyBorder="1" applyAlignment="1">
      <alignment horizontal="left" vertical="center" wrapText="1" indent="1"/>
    </xf>
    <xf numFmtId="0" fontId="3" fillId="2" borderId="25" xfId="0" applyFont="1" applyFill="1" applyBorder="1" applyAlignment="1">
      <alignment horizontal="left" vertical="center" wrapText="1" indent="1"/>
    </xf>
    <xf numFmtId="0" fontId="2" fillId="2" borderId="0" xfId="0" applyFont="1" applyFill="1" applyAlignment="1">
      <alignment horizontal="left" vertical="center" indent="1"/>
    </xf>
    <xf numFmtId="0" fontId="65" fillId="2" borderId="21" xfId="2" applyFill="1" applyBorder="1" applyAlignment="1">
      <alignment horizontal="center" vertical="center" wrapText="1"/>
    </xf>
    <xf numFmtId="0" fontId="4" fillId="2" borderId="22" xfId="0" applyFont="1" applyFill="1" applyBorder="1" applyAlignment="1">
      <alignment horizontal="center" vertical="center" wrapText="1"/>
    </xf>
    <xf numFmtId="0" fontId="4" fillId="2" borderId="21" xfId="0" applyFont="1" applyFill="1" applyBorder="1" applyAlignment="1">
      <alignment horizontal="center" vertical="center" wrapText="1"/>
    </xf>
    <xf numFmtId="0" fontId="30" fillId="2" borderId="0" xfId="0" applyFont="1" applyFill="1" applyAlignment="1">
      <alignment horizontal="left" vertical="center" wrapText="1" indent="1"/>
    </xf>
    <xf numFmtId="0" fontId="4" fillId="2" borderId="0" xfId="0" applyFont="1" applyFill="1" applyAlignment="1">
      <alignment horizontal="left" vertical="center"/>
    </xf>
    <xf numFmtId="0" fontId="30" fillId="2" borderId="13" xfId="0" applyFont="1" applyFill="1" applyBorder="1" applyAlignment="1">
      <alignment horizontal="center" vertical="center" wrapText="1"/>
    </xf>
    <xf numFmtId="0" fontId="30" fillId="2" borderId="16" xfId="0" applyFont="1" applyFill="1" applyBorder="1" applyAlignment="1">
      <alignment horizontal="center" vertical="center" wrapText="1"/>
    </xf>
    <xf numFmtId="0" fontId="30" fillId="2" borderId="26" xfId="0" applyFont="1" applyFill="1" applyBorder="1" applyAlignment="1">
      <alignment horizontal="center" vertical="center" wrapText="1"/>
    </xf>
    <xf numFmtId="0" fontId="30" fillId="2" borderId="27" xfId="0" applyFont="1" applyFill="1" applyBorder="1" applyAlignment="1">
      <alignment horizontal="center" vertical="center" wrapText="1"/>
    </xf>
    <xf numFmtId="0" fontId="30" fillId="2" borderId="0" xfId="0" applyFont="1" applyFill="1" applyAlignment="1">
      <alignment horizontal="left" vertical="center" wrapText="1"/>
    </xf>
    <xf numFmtId="0" fontId="30" fillId="2" borderId="0" xfId="0" applyFont="1" applyFill="1" applyAlignment="1">
      <alignment horizontal="left" vertical="center" wrapText="1" indent="3"/>
    </xf>
    <xf numFmtId="0" fontId="63" fillId="2" borderId="0" xfId="0" applyFont="1" applyFill="1" applyAlignment="1">
      <alignment horizontal="center" vertical="center"/>
    </xf>
    <xf numFmtId="0" fontId="30" fillId="2" borderId="0" xfId="0" applyFont="1" applyFill="1" applyAlignment="1">
      <alignment horizontal="center" vertical="center" wrapText="1"/>
    </xf>
    <xf numFmtId="0" fontId="4" fillId="2" borderId="0" xfId="0" applyFont="1" applyFill="1" applyAlignment="1">
      <alignment horizontal="center" vertical="center" wrapText="1"/>
    </xf>
    <xf numFmtId="0" fontId="3" fillId="2" borderId="0" xfId="0" applyFont="1" applyFill="1" applyAlignment="1">
      <alignment horizontal="left" vertical="center"/>
    </xf>
    <xf numFmtId="0" fontId="3" fillId="4" borderId="8"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39" xfId="0" applyFont="1" applyFill="1" applyBorder="1" applyAlignment="1">
      <alignment horizontal="center" vertical="center" wrapText="1"/>
    </xf>
    <xf numFmtId="0" fontId="3" fillId="2" borderId="41"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5" fillId="2" borderId="29" xfId="0" applyFont="1" applyFill="1" applyBorder="1" applyAlignment="1">
      <alignment horizontal="center" vertical="center" wrapText="1"/>
    </xf>
    <xf numFmtId="0" fontId="5" fillId="2" borderId="30" xfId="0" applyFont="1" applyFill="1" applyBorder="1" applyAlignment="1">
      <alignment horizontal="center" vertical="center" wrapText="1"/>
    </xf>
    <xf numFmtId="0" fontId="5" fillId="2" borderId="26" xfId="0" applyFont="1" applyFill="1" applyBorder="1" applyAlignment="1">
      <alignment horizontal="center" vertical="center" wrapText="1"/>
    </xf>
    <xf numFmtId="0" fontId="5" fillId="2" borderId="33"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28" xfId="0" applyFont="1" applyFill="1" applyBorder="1" applyAlignment="1">
      <alignment horizontal="center" vertical="center" wrapText="1"/>
    </xf>
    <xf numFmtId="0" fontId="5" fillId="2" borderId="31" xfId="0" applyFont="1" applyFill="1" applyBorder="1" applyAlignment="1">
      <alignment horizontal="center" vertical="center" wrapText="1"/>
    </xf>
    <xf numFmtId="0" fontId="5" fillId="2" borderId="32"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5" fillId="2" borderId="47"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5" fillId="2" borderId="45" xfId="0" applyFont="1" applyFill="1" applyBorder="1" applyAlignment="1">
      <alignment horizontal="center" vertical="center" wrapText="1"/>
    </xf>
    <xf numFmtId="0" fontId="5" fillId="2" borderId="20" xfId="0" applyFont="1" applyFill="1" applyBorder="1" applyAlignment="1">
      <alignment horizontal="center" vertical="center" wrapText="1"/>
    </xf>
    <xf numFmtId="0" fontId="5" fillId="2" borderId="25" xfId="0" applyFont="1" applyFill="1" applyBorder="1" applyAlignment="1">
      <alignment horizontal="center" vertical="center" wrapText="1"/>
    </xf>
    <xf numFmtId="0" fontId="5" fillId="2" borderId="46"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3" fillId="3" borderId="38" xfId="0" applyFont="1" applyFill="1" applyBorder="1" applyAlignment="1">
      <alignment horizontal="center" vertical="center" wrapText="1"/>
    </xf>
    <xf numFmtId="0" fontId="3" fillId="3" borderId="40" xfId="0" applyFont="1" applyFill="1" applyBorder="1" applyAlignment="1">
      <alignment horizontal="center" vertical="center" wrapText="1"/>
    </xf>
    <xf numFmtId="3" fontId="5" fillId="2" borderId="42" xfId="0" applyNumberFormat="1" applyFont="1" applyFill="1" applyBorder="1" applyAlignment="1">
      <alignment horizontal="center" vertical="center" wrapText="1"/>
    </xf>
    <xf numFmtId="3" fontId="5" fillId="2" borderId="43" xfId="0" applyNumberFormat="1" applyFont="1" applyFill="1" applyBorder="1" applyAlignment="1">
      <alignment horizontal="center" vertical="center" wrapText="1"/>
    </xf>
    <xf numFmtId="3" fontId="5" fillId="2" borderId="22" xfId="0" applyNumberFormat="1" applyFont="1" applyFill="1" applyBorder="1" applyAlignment="1">
      <alignment horizontal="center" vertical="center" wrapText="1"/>
    </xf>
    <xf numFmtId="3" fontId="5" fillId="2" borderId="45" xfId="0" applyNumberFormat="1" applyFont="1" applyFill="1" applyBorder="1" applyAlignment="1">
      <alignment horizontal="center" vertical="center" wrapText="1"/>
    </xf>
    <xf numFmtId="3" fontId="5" fillId="2" borderId="21" xfId="0" applyNumberFormat="1" applyFont="1" applyFill="1" applyBorder="1" applyAlignment="1">
      <alignment horizontal="center" vertical="center" wrapText="1"/>
    </xf>
    <xf numFmtId="3" fontId="5" fillId="2" borderId="16" xfId="0" applyNumberFormat="1" applyFont="1" applyFill="1" applyBorder="1" applyAlignment="1">
      <alignment horizontal="center" vertical="center" wrapText="1"/>
    </xf>
    <xf numFmtId="3" fontId="5" fillId="2" borderId="14" xfId="0" applyNumberFormat="1" applyFont="1" applyFill="1" applyBorder="1" applyAlignment="1">
      <alignment horizontal="center" vertical="center" wrapText="1"/>
    </xf>
    <xf numFmtId="0" fontId="3" fillId="3" borderId="13"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3" fillId="3" borderId="34" xfId="0" applyFont="1" applyFill="1" applyBorder="1" applyAlignment="1">
      <alignment horizontal="center" vertical="center" wrapText="1"/>
    </xf>
    <xf numFmtId="3" fontId="5" fillId="2" borderId="44" xfId="0" applyNumberFormat="1" applyFont="1" applyFill="1" applyBorder="1" applyAlignment="1">
      <alignment horizontal="center" vertical="center" wrapText="1"/>
    </xf>
    <xf numFmtId="0" fontId="5" fillId="2" borderId="42" xfId="0" applyFont="1" applyFill="1" applyBorder="1" applyAlignment="1">
      <alignment horizontal="center" vertical="center" wrapText="1"/>
    </xf>
    <xf numFmtId="0" fontId="5" fillId="2" borderId="41" xfId="0" applyFont="1" applyFill="1" applyBorder="1" applyAlignment="1">
      <alignment horizontal="center" vertical="center" wrapText="1"/>
    </xf>
    <xf numFmtId="0" fontId="5" fillId="2" borderId="29" xfId="0" applyFont="1" applyFill="1" applyBorder="1" applyAlignment="1">
      <alignment horizontal="left" vertical="center" wrapText="1" indent="1"/>
    </xf>
    <xf numFmtId="0" fontId="5" fillId="2" borderId="30" xfId="0" applyFont="1" applyFill="1" applyBorder="1" applyAlignment="1">
      <alignment horizontal="left" vertical="center" wrapText="1" indent="1"/>
    </xf>
    <xf numFmtId="0" fontId="5" fillId="2" borderId="26" xfId="0" applyFont="1" applyFill="1" applyBorder="1" applyAlignment="1">
      <alignment horizontal="left" vertical="center" wrapText="1" indent="1"/>
    </xf>
    <xf numFmtId="0" fontId="5" fillId="2" borderId="42" xfId="0" applyFont="1" applyFill="1" applyBorder="1" applyAlignment="1">
      <alignment horizontal="left" vertical="center" wrapText="1" indent="1"/>
    </xf>
    <xf numFmtId="0" fontId="5" fillId="2" borderId="43" xfId="0" applyFont="1" applyFill="1" applyBorder="1" applyAlignment="1">
      <alignment horizontal="left" vertical="center" wrapText="1" indent="1"/>
    </xf>
    <xf numFmtId="0" fontId="5" fillId="2" borderId="41" xfId="0" applyFont="1" applyFill="1" applyBorder="1" applyAlignment="1">
      <alignment horizontal="left" vertical="center" wrapText="1" indent="1"/>
    </xf>
    <xf numFmtId="0" fontId="5" fillId="2" borderId="22" xfId="0" applyFont="1" applyFill="1" applyBorder="1" applyAlignment="1">
      <alignment horizontal="left" vertical="center" wrapText="1" indent="1"/>
    </xf>
    <xf numFmtId="0" fontId="5" fillId="2" borderId="45" xfId="0" applyFont="1" applyFill="1" applyBorder="1" applyAlignment="1">
      <alignment horizontal="left" vertical="center" wrapText="1" indent="1"/>
    </xf>
    <xf numFmtId="0" fontId="5" fillId="2" borderId="20" xfId="0" applyFont="1" applyFill="1" applyBorder="1" applyAlignment="1">
      <alignment horizontal="left" vertical="center" wrapText="1" indent="1"/>
    </xf>
    <xf numFmtId="0" fontId="5" fillId="2" borderId="25" xfId="0" applyFont="1" applyFill="1" applyBorder="1" applyAlignment="1">
      <alignment horizontal="left" vertical="center" wrapText="1" indent="1"/>
    </xf>
    <xf numFmtId="0" fontId="5" fillId="2" borderId="46" xfId="0" applyFont="1" applyFill="1" applyBorder="1" applyAlignment="1">
      <alignment horizontal="left" vertical="center" wrapText="1" indent="1"/>
    </xf>
    <xf numFmtId="0" fontId="5" fillId="2" borderId="23" xfId="0" applyFont="1" applyFill="1" applyBorder="1" applyAlignment="1">
      <alignment horizontal="left" vertical="center" wrapText="1" indent="1"/>
    </xf>
    <xf numFmtId="3" fontId="5" fillId="2" borderId="20" xfId="0" applyNumberFormat="1" applyFont="1" applyFill="1" applyBorder="1" applyAlignment="1">
      <alignment horizontal="center" vertical="center" wrapText="1"/>
    </xf>
    <xf numFmtId="3" fontId="5" fillId="2" borderId="25" xfId="0" applyNumberFormat="1" applyFont="1" applyFill="1" applyBorder="1" applyAlignment="1">
      <alignment horizontal="center" vertical="center" wrapText="1"/>
    </xf>
    <xf numFmtId="3" fontId="5" fillId="2" borderId="23" xfId="0" applyNumberFormat="1" applyFont="1" applyFill="1" applyBorder="1" applyAlignment="1">
      <alignment horizontal="center" vertical="center" wrapText="1"/>
    </xf>
    <xf numFmtId="3" fontId="5" fillId="2" borderId="19" xfId="0" applyNumberFormat="1" applyFont="1" applyFill="1" applyBorder="1" applyAlignment="1">
      <alignment horizontal="center" vertical="center" wrapText="1"/>
    </xf>
    <xf numFmtId="3" fontId="5" fillId="2" borderId="47" xfId="0" applyNumberFormat="1" applyFont="1" applyFill="1" applyBorder="1" applyAlignment="1">
      <alignment horizontal="center" vertical="center" wrapText="1"/>
    </xf>
    <xf numFmtId="3" fontId="5" fillId="2" borderId="46" xfId="0" applyNumberFormat="1" applyFont="1" applyFill="1" applyBorder="1" applyAlignment="1">
      <alignment horizontal="center" vertical="center" wrapText="1"/>
    </xf>
    <xf numFmtId="3" fontId="5" fillId="2" borderId="17" xfId="0" applyNumberFormat="1" applyFont="1" applyFill="1" applyBorder="1" applyAlignment="1">
      <alignment horizontal="center" vertical="center" wrapText="1"/>
    </xf>
    <xf numFmtId="0" fontId="62" fillId="2" borderId="0" xfId="0" applyFont="1" applyFill="1" applyAlignment="1">
      <alignment horizontal="center" vertical="center"/>
    </xf>
    <xf numFmtId="0" fontId="3" fillId="3" borderId="29" xfId="0" applyFont="1" applyFill="1" applyBorder="1" applyAlignment="1">
      <alignment horizontal="center" vertical="center" wrapText="1"/>
    </xf>
    <xf numFmtId="0" fontId="3" fillId="3" borderId="30" xfId="0" applyFont="1" applyFill="1" applyBorder="1" applyAlignment="1">
      <alignment horizontal="center" vertical="center" wrapText="1"/>
    </xf>
    <xf numFmtId="0" fontId="3" fillId="3" borderId="26" xfId="0" applyFont="1" applyFill="1" applyBorder="1" applyAlignment="1">
      <alignment horizontal="center" vertical="center" wrapText="1"/>
    </xf>
    <xf numFmtId="0" fontId="3" fillId="3" borderId="35" xfId="0" applyFont="1" applyFill="1" applyBorder="1" applyAlignment="1">
      <alignment horizontal="center" vertical="center" wrapText="1"/>
    </xf>
    <xf numFmtId="0" fontId="3" fillId="3" borderId="36" xfId="0" applyFont="1" applyFill="1" applyBorder="1" applyAlignment="1">
      <alignment horizontal="center" vertical="center" wrapText="1"/>
    </xf>
    <xf numFmtId="0" fontId="3" fillId="3" borderId="37" xfId="0" applyFont="1" applyFill="1" applyBorder="1" applyAlignment="1">
      <alignment horizontal="center" vertical="center" wrapText="1"/>
    </xf>
    <xf numFmtId="0" fontId="12" fillId="0" borderId="0" xfId="0" applyFont="1" applyAlignment="1">
      <alignment horizontal="center" vertical="center"/>
    </xf>
    <xf numFmtId="0" fontId="18" fillId="0" borderId="16"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15" xfId="0" applyFont="1" applyBorder="1" applyAlignment="1">
      <alignment horizontal="center" vertical="center" wrapText="1"/>
    </xf>
    <xf numFmtId="0" fontId="21" fillId="2" borderId="31" xfId="0" applyFont="1" applyFill="1" applyBorder="1" applyAlignment="1">
      <alignment horizontal="right" vertical="center"/>
    </xf>
    <xf numFmtId="0" fontId="21" fillId="2" borderId="32" xfId="0" applyFont="1" applyFill="1" applyBorder="1" applyAlignment="1">
      <alignment horizontal="right" vertical="center"/>
    </xf>
    <xf numFmtId="0" fontId="21" fillId="2" borderId="27" xfId="0" applyFont="1" applyFill="1" applyBorder="1" applyAlignment="1">
      <alignment horizontal="right" vertical="center"/>
    </xf>
    <xf numFmtId="0" fontId="13" fillId="6" borderId="54" xfId="0" applyFont="1" applyFill="1" applyBorder="1" applyAlignment="1">
      <alignment horizontal="center" vertical="center" wrapText="1"/>
    </xf>
    <xf numFmtId="0" fontId="13" fillId="6" borderId="57" xfId="0" applyFont="1" applyFill="1" applyBorder="1" applyAlignment="1">
      <alignment horizontal="center" vertical="center" wrapText="1"/>
    </xf>
    <xf numFmtId="0" fontId="13" fillId="6" borderId="55" xfId="0" applyFont="1" applyFill="1" applyBorder="1" applyAlignment="1">
      <alignment horizontal="center" vertical="center" wrapText="1"/>
    </xf>
    <xf numFmtId="0" fontId="13" fillId="2" borderId="56" xfId="0" applyFont="1" applyFill="1" applyBorder="1" applyAlignment="1">
      <alignment horizontal="center" vertical="center" wrapText="1"/>
    </xf>
    <xf numFmtId="0" fontId="13" fillId="2" borderId="57" xfId="0" applyFont="1" applyFill="1" applyBorder="1" applyAlignment="1">
      <alignment horizontal="center" vertical="center" wrapText="1"/>
    </xf>
    <xf numFmtId="3" fontId="13" fillId="2" borderId="56" xfId="0" applyNumberFormat="1" applyFont="1" applyFill="1" applyBorder="1" applyAlignment="1">
      <alignment horizontal="center" vertical="center" wrapText="1"/>
    </xf>
    <xf numFmtId="0" fontId="13" fillId="2" borderId="55" xfId="0" applyFont="1" applyFill="1" applyBorder="1" applyAlignment="1">
      <alignment horizontal="center" vertical="center" wrapText="1"/>
    </xf>
    <xf numFmtId="49" fontId="13" fillId="2" borderId="56" xfId="0" applyNumberFormat="1" applyFont="1" applyFill="1" applyBorder="1" applyAlignment="1">
      <alignment horizontal="center" vertical="center" wrapText="1"/>
    </xf>
    <xf numFmtId="49" fontId="13" fillId="2" borderId="57" xfId="0" applyNumberFormat="1" applyFont="1" applyFill="1" applyBorder="1" applyAlignment="1">
      <alignment horizontal="center" vertical="center" wrapText="1"/>
    </xf>
    <xf numFmtId="0" fontId="13" fillId="6" borderId="56" xfId="0" applyFont="1" applyFill="1" applyBorder="1" applyAlignment="1">
      <alignment horizontal="center" vertical="center" wrapText="1"/>
    </xf>
    <xf numFmtId="0" fontId="21" fillId="2" borderId="29" xfId="0" applyFont="1" applyFill="1" applyBorder="1" applyAlignment="1">
      <alignment horizontal="left" vertical="center" wrapText="1"/>
    </xf>
    <xf numFmtId="0" fontId="21" fillId="2" borderId="30" xfId="0" applyFont="1" applyFill="1" applyBorder="1" applyAlignment="1">
      <alignment horizontal="left" vertical="center"/>
    </xf>
    <xf numFmtId="0" fontId="21" fillId="2" borderId="26" xfId="0" applyFont="1" applyFill="1" applyBorder="1" applyAlignment="1">
      <alignment horizontal="left" vertical="center"/>
    </xf>
    <xf numFmtId="0" fontId="21" fillId="2" borderId="33" xfId="0" applyFont="1" applyFill="1" applyBorder="1" applyAlignment="1">
      <alignment horizontal="left" vertical="center"/>
    </xf>
    <xf numFmtId="0" fontId="21" fillId="2" borderId="0" xfId="0" applyFont="1" applyFill="1" applyAlignment="1">
      <alignment horizontal="left" vertical="center"/>
    </xf>
    <xf numFmtId="0" fontId="21" fillId="2" borderId="28" xfId="0" applyFont="1" applyFill="1" applyBorder="1" applyAlignment="1">
      <alignment horizontal="left" vertical="center"/>
    </xf>
    <xf numFmtId="0" fontId="14" fillId="0" borderId="0" xfId="0" applyFont="1" applyAlignment="1">
      <alignment horizontal="center" vertical="center"/>
    </xf>
    <xf numFmtId="0" fontId="5" fillId="2" borderId="58" xfId="0" applyFont="1" applyFill="1" applyBorder="1" applyAlignment="1">
      <alignment horizontal="center" vertical="center" wrapText="1"/>
    </xf>
    <xf numFmtId="0" fontId="5" fillId="2" borderId="49"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5" fillId="2" borderId="51" xfId="0" applyFont="1" applyFill="1" applyBorder="1" applyAlignment="1">
      <alignment horizontal="center" vertical="center" wrapText="1"/>
    </xf>
    <xf numFmtId="0" fontId="16" fillId="0" borderId="13" xfId="0" applyFont="1" applyBorder="1" applyAlignment="1">
      <alignment horizontal="center" vertical="center" wrapText="1"/>
    </xf>
    <xf numFmtId="0" fontId="16" fillId="0" borderId="51" xfId="0" applyFont="1" applyBorder="1" applyAlignment="1">
      <alignment horizontal="center" vertical="center" wrapText="1"/>
    </xf>
    <xf numFmtId="0" fontId="17" fillId="0" borderId="59" xfId="0" applyFont="1" applyBorder="1" applyAlignment="1">
      <alignment horizontal="center" vertical="center" wrapText="1"/>
    </xf>
    <xf numFmtId="0" fontId="15" fillId="7" borderId="58" xfId="0" applyFont="1" applyFill="1" applyBorder="1" applyAlignment="1">
      <alignment horizontal="center" vertical="center" wrapText="1"/>
    </xf>
    <xf numFmtId="0" fontId="15" fillId="7" borderId="13" xfId="0" applyFont="1" applyFill="1" applyBorder="1" applyAlignment="1">
      <alignment horizontal="center" vertical="center" wrapText="1"/>
    </xf>
    <xf numFmtId="0" fontId="17" fillId="0" borderId="58" xfId="0" applyFont="1" applyBorder="1" applyAlignment="1">
      <alignment horizontal="center" vertical="center" wrapText="1"/>
    </xf>
    <xf numFmtId="0" fontId="17" fillId="0" borderId="13" xfId="0" applyFont="1" applyBorder="1" applyAlignment="1">
      <alignment horizontal="center" vertical="center" wrapText="1"/>
    </xf>
    <xf numFmtId="0" fontId="15" fillId="8" borderId="60" xfId="0" applyFont="1" applyFill="1" applyBorder="1" applyAlignment="1">
      <alignment horizontal="center" vertical="center" wrapText="1"/>
    </xf>
    <xf numFmtId="0" fontId="15" fillId="8" borderId="61" xfId="0" applyFont="1" applyFill="1" applyBorder="1" applyAlignment="1">
      <alignment horizontal="center" vertical="center" wrapText="1"/>
    </xf>
    <xf numFmtId="0" fontId="17" fillId="0" borderId="29"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66"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32" xfId="0" applyFont="1" applyBorder="1" applyAlignment="1">
      <alignment horizontal="center" vertical="center" wrapText="1"/>
    </xf>
    <xf numFmtId="0" fontId="17" fillId="0" borderId="67" xfId="0" applyFont="1" applyBorder="1" applyAlignment="1">
      <alignment horizontal="center" vertical="center" wrapText="1"/>
    </xf>
    <xf numFmtId="0" fontId="15" fillId="8" borderId="16" xfId="0" applyFont="1" applyFill="1" applyBorder="1" applyAlignment="1">
      <alignment horizontal="center" vertical="center" wrapText="1"/>
    </xf>
    <xf numFmtId="0" fontId="15" fillId="8" borderId="15" xfId="0" applyFont="1" applyFill="1" applyBorder="1" applyAlignment="1">
      <alignment horizontal="center" vertical="center" wrapText="1"/>
    </xf>
    <xf numFmtId="0" fontId="14" fillId="0" borderId="33" xfId="0" applyFont="1" applyBorder="1" applyAlignment="1">
      <alignment horizontal="center" vertical="center"/>
    </xf>
    <xf numFmtId="0" fontId="14" fillId="0" borderId="28" xfId="0" applyFont="1" applyBorder="1" applyAlignment="1">
      <alignment horizontal="center" vertical="center"/>
    </xf>
    <xf numFmtId="0" fontId="5" fillId="2" borderId="68" xfId="0" applyFont="1" applyFill="1" applyBorder="1" applyAlignment="1">
      <alignment horizontal="left" vertical="center" wrapText="1"/>
    </xf>
    <xf numFmtId="0" fontId="61" fillId="0" borderId="0" xfId="0" applyFont="1" applyAlignment="1">
      <alignment horizontal="center" vertical="center"/>
    </xf>
    <xf numFmtId="0" fontId="23" fillId="0" borderId="33" xfId="0" applyFont="1" applyBorder="1" applyAlignment="1">
      <alignment horizontal="center" vertical="center"/>
    </xf>
    <xf numFmtId="0" fontId="23" fillId="0" borderId="0" xfId="0" applyFont="1" applyAlignment="1">
      <alignment horizontal="center" vertical="center"/>
    </xf>
    <xf numFmtId="0" fontId="23" fillId="0" borderId="28" xfId="0" applyFont="1" applyBorder="1" applyAlignment="1">
      <alignment horizontal="center" vertical="center"/>
    </xf>
    <xf numFmtId="0" fontId="17" fillId="0" borderId="29" xfId="0" applyFont="1" applyBorder="1" applyAlignment="1">
      <alignment horizontal="left" vertical="top" wrapText="1"/>
    </xf>
    <xf numFmtId="0" fontId="17" fillId="0" borderId="30" xfId="0" applyFont="1" applyBorder="1" applyAlignment="1">
      <alignment horizontal="left" vertical="top" wrapText="1"/>
    </xf>
    <xf numFmtId="0" fontId="17" fillId="0" borderId="26" xfId="0" applyFont="1" applyBorder="1" applyAlignment="1">
      <alignment horizontal="left" vertical="top" wrapText="1"/>
    </xf>
    <xf numFmtId="0" fontId="17" fillId="0" borderId="33" xfId="0" applyFont="1" applyBorder="1" applyAlignment="1">
      <alignment horizontal="left" vertical="top" wrapText="1"/>
    </xf>
    <xf numFmtId="0" fontId="17" fillId="0" borderId="0" xfId="0" applyFont="1" applyAlignment="1">
      <alignment horizontal="left" vertical="top" wrapText="1"/>
    </xf>
    <xf numFmtId="0" fontId="17" fillId="0" borderId="28" xfId="0" applyFont="1" applyBorder="1" applyAlignment="1">
      <alignment horizontal="left" vertical="top" wrapText="1"/>
    </xf>
    <xf numFmtId="0" fontId="17" fillId="0" borderId="31" xfId="0" applyFont="1" applyBorder="1" applyAlignment="1">
      <alignment horizontal="left" vertical="top" wrapText="1"/>
    </xf>
    <xf numFmtId="0" fontId="17" fillId="0" borderId="32" xfId="0" applyFont="1" applyBorder="1" applyAlignment="1">
      <alignment horizontal="left" vertical="top" wrapText="1"/>
    </xf>
    <xf numFmtId="0" fontId="17" fillId="0" borderId="27" xfId="0" applyFont="1" applyBorder="1" applyAlignment="1">
      <alignment horizontal="left" vertical="top" wrapText="1"/>
    </xf>
    <xf numFmtId="0" fontId="27" fillId="2" borderId="29" xfId="0" applyFont="1" applyFill="1" applyBorder="1" applyAlignment="1">
      <alignment horizontal="left" vertical="top" wrapText="1"/>
    </xf>
    <xf numFmtId="0" fontId="27" fillId="2" borderId="30" xfId="0" applyFont="1" applyFill="1" applyBorder="1" applyAlignment="1">
      <alignment horizontal="left" vertical="top" wrapText="1"/>
    </xf>
    <xf numFmtId="0" fontId="27" fillId="2" borderId="26" xfId="0" applyFont="1" applyFill="1" applyBorder="1" applyAlignment="1">
      <alignment horizontal="left" vertical="top" wrapText="1"/>
    </xf>
    <xf numFmtId="0" fontId="27" fillId="2" borderId="33" xfId="0" applyFont="1" applyFill="1" applyBorder="1" applyAlignment="1">
      <alignment horizontal="left" vertical="top" wrapText="1"/>
    </xf>
    <xf numFmtId="0" fontId="27" fillId="2" borderId="0" xfId="0" applyFont="1" applyFill="1" applyAlignment="1">
      <alignment horizontal="left" vertical="top" wrapText="1"/>
    </xf>
    <xf numFmtId="0" fontId="27" fillId="2" borderId="28" xfId="0" applyFont="1" applyFill="1" applyBorder="1" applyAlignment="1">
      <alignment horizontal="left" vertical="top" wrapText="1"/>
    </xf>
    <xf numFmtId="0" fontId="27" fillId="2" borderId="31" xfId="0" applyFont="1" applyFill="1" applyBorder="1" applyAlignment="1">
      <alignment horizontal="left" vertical="top" wrapText="1"/>
    </xf>
    <xf numFmtId="0" fontId="27" fillId="2" borderId="32" xfId="0" applyFont="1" applyFill="1" applyBorder="1" applyAlignment="1">
      <alignment horizontal="left" vertical="top" wrapText="1"/>
    </xf>
    <xf numFmtId="0" fontId="27" fillId="2" borderId="27" xfId="0" applyFont="1" applyFill="1" applyBorder="1" applyAlignment="1">
      <alignment horizontal="left" vertical="top" wrapText="1"/>
    </xf>
    <xf numFmtId="0" fontId="28" fillId="0" borderId="0" xfId="0" applyFont="1" applyAlignment="1">
      <alignment horizontal="left" vertical="center" wrapText="1"/>
    </xf>
    <xf numFmtId="0" fontId="16" fillId="0" borderId="0" xfId="0" applyFont="1" applyAlignment="1">
      <alignment horizontal="left" vertical="top" wrapText="1"/>
    </xf>
    <xf numFmtId="176" fontId="16" fillId="0" borderId="0" xfId="0" applyNumberFormat="1" applyFont="1" applyAlignment="1">
      <alignment horizontal="center" vertical="top" wrapText="1"/>
    </xf>
    <xf numFmtId="0" fontId="24" fillId="2" borderId="31" xfId="0" applyFont="1" applyFill="1" applyBorder="1" applyAlignment="1">
      <alignment horizontal="center" vertical="center"/>
    </xf>
    <xf numFmtId="0" fontId="24" fillId="2" borderId="32" xfId="0" applyFont="1" applyFill="1" applyBorder="1" applyAlignment="1">
      <alignment horizontal="center" vertical="center"/>
    </xf>
    <xf numFmtId="0" fontId="24" fillId="2" borderId="27" xfId="0" applyFont="1" applyFill="1" applyBorder="1" applyAlignment="1">
      <alignment horizontal="center" vertical="center"/>
    </xf>
    <xf numFmtId="0" fontId="25" fillId="2" borderId="16" xfId="0" applyFont="1" applyFill="1" applyBorder="1" applyAlignment="1">
      <alignment horizontal="left" vertical="center" wrapText="1"/>
    </xf>
    <xf numFmtId="0" fontId="25" fillId="2" borderId="14" xfId="0" applyFont="1" applyFill="1" applyBorder="1" applyAlignment="1">
      <alignment horizontal="left" vertical="center"/>
    </xf>
    <xf numFmtId="0" fontId="25" fillId="2" borderId="15" xfId="0" applyFont="1" applyFill="1" applyBorder="1" applyAlignment="1">
      <alignment horizontal="left" vertical="center"/>
    </xf>
    <xf numFmtId="0" fontId="21" fillId="2" borderId="16" xfId="0" applyFont="1" applyFill="1" applyBorder="1" applyAlignment="1">
      <alignment horizontal="left" vertical="center" wrapText="1"/>
    </xf>
    <xf numFmtId="0" fontId="21" fillId="2" borderId="14" xfId="0" applyFont="1" applyFill="1" applyBorder="1" applyAlignment="1">
      <alignment horizontal="left" vertical="center" wrapText="1"/>
    </xf>
    <xf numFmtId="0" fontId="21" fillId="2" borderId="15" xfId="0" applyFont="1" applyFill="1" applyBorder="1" applyAlignment="1">
      <alignment horizontal="left" vertical="center" wrapText="1"/>
    </xf>
    <xf numFmtId="0" fontId="17" fillId="0" borderId="16"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63" xfId="0" applyFont="1" applyBorder="1" applyAlignment="1">
      <alignment horizontal="center" vertical="center" wrapText="1"/>
    </xf>
    <xf numFmtId="0" fontId="17" fillId="0" borderId="61" xfId="0" applyFont="1" applyBorder="1" applyAlignment="1">
      <alignment horizontal="center" vertical="center" wrapText="1"/>
    </xf>
    <xf numFmtId="0" fontId="17" fillId="0" borderId="62" xfId="0" applyFont="1" applyBorder="1" applyAlignment="1">
      <alignment horizontal="center" vertical="center" wrapText="1"/>
    </xf>
    <xf numFmtId="0" fontId="14" fillId="0" borderId="29" xfId="0" applyFont="1" applyBorder="1" applyAlignment="1">
      <alignment horizontal="left" vertical="top" wrapText="1"/>
    </xf>
    <xf numFmtId="0" fontId="14" fillId="0" borderId="30" xfId="0" applyFont="1" applyBorder="1" applyAlignment="1">
      <alignment horizontal="left" vertical="top" wrapText="1"/>
    </xf>
    <xf numFmtId="0" fontId="14" fillId="0" borderId="26" xfId="0" applyFont="1" applyBorder="1" applyAlignment="1">
      <alignment horizontal="left" vertical="top" wrapText="1"/>
    </xf>
    <xf numFmtId="0" fontId="14" fillId="0" borderId="33" xfId="0" applyFont="1" applyBorder="1" applyAlignment="1">
      <alignment horizontal="left" vertical="top" wrapText="1"/>
    </xf>
    <xf numFmtId="0" fontId="14" fillId="0" borderId="0" xfId="0" applyFont="1" applyAlignment="1">
      <alignment horizontal="left" vertical="top" wrapText="1"/>
    </xf>
    <xf numFmtId="0" fontId="14" fillId="0" borderId="28" xfId="0" applyFont="1" applyBorder="1" applyAlignment="1">
      <alignment horizontal="left" vertical="top" wrapText="1"/>
    </xf>
    <xf numFmtId="0" fontId="15" fillId="8" borderId="64" xfId="0" applyFont="1" applyFill="1" applyBorder="1" applyAlignment="1">
      <alignment horizontal="center" vertical="center" wrapText="1"/>
    </xf>
    <xf numFmtId="0" fontId="15" fillId="8" borderId="65" xfId="0" applyFont="1" applyFill="1" applyBorder="1" applyAlignment="1">
      <alignment horizontal="center" vertical="center" wrapText="1"/>
    </xf>
    <xf numFmtId="0" fontId="15" fillId="8" borderId="29" xfId="0" applyFont="1" applyFill="1" applyBorder="1" applyAlignment="1">
      <alignment horizontal="center" vertical="center" wrapText="1"/>
    </xf>
    <xf numFmtId="0" fontId="15" fillId="8" borderId="26" xfId="0" applyFont="1" applyFill="1" applyBorder="1" applyAlignment="1">
      <alignment horizontal="center" vertical="center" wrapText="1"/>
    </xf>
    <xf numFmtId="0" fontId="15" fillId="8" borderId="31" xfId="0" applyFont="1" applyFill="1" applyBorder="1" applyAlignment="1">
      <alignment horizontal="center" vertical="center" wrapText="1"/>
    </xf>
    <xf numFmtId="0" fontId="15" fillId="8" borderId="27" xfId="0" applyFont="1" applyFill="1" applyBorder="1" applyAlignment="1">
      <alignment horizontal="center" vertical="center" wrapText="1"/>
    </xf>
    <xf numFmtId="0" fontId="34" fillId="0" borderId="0" xfId="0" applyFont="1" applyAlignment="1">
      <alignment horizontal="justify" vertical="center" wrapText="1"/>
    </xf>
    <xf numFmtId="0" fontId="35" fillId="0" borderId="103" xfId="0" applyFont="1" applyBorder="1" applyAlignment="1">
      <alignment horizontal="center" vertical="center" wrapText="1"/>
    </xf>
    <xf numFmtId="0" fontId="37" fillId="0" borderId="69" xfId="0" applyFont="1" applyBorder="1" applyAlignment="1">
      <alignment vertical="center" wrapText="1"/>
    </xf>
    <xf numFmtId="0" fontId="45" fillId="0" borderId="71" xfId="0" applyFont="1" applyBorder="1" applyAlignment="1">
      <alignment horizontal="justify" vertical="center" wrapText="1"/>
    </xf>
    <xf numFmtId="0" fontId="45" fillId="0" borderId="72" xfId="0" applyFont="1" applyBorder="1" applyAlignment="1">
      <alignment horizontal="justify" vertical="center" wrapText="1"/>
    </xf>
    <xf numFmtId="0" fontId="45" fillId="0" borderId="73" xfId="0" applyFont="1" applyBorder="1" applyAlignment="1">
      <alignment horizontal="justify" vertical="center" wrapText="1"/>
    </xf>
    <xf numFmtId="176" fontId="45" fillId="0" borderId="0" xfId="0" applyNumberFormat="1" applyFont="1" applyAlignment="1">
      <alignment horizontal="right" vertical="center" wrapText="1"/>
    </xf>
    <xf numFmtId="0" fontId="45" fillId="0" borderId="79" xfId="0" applyFont="1" applyBorder="1" applyAlignment="1">
      <alignment horizontal="justify" vertical="center" wrapText="1"/>
    </xf>
    <xf numFmtId="0" fontId="45" fillId="0" borderId="71" xfId="0" applyFont="1" applyBorder="1" applyAlignment="1">
      <alignment horizontal="left" vertical="top" wrapText="1"/>
    </xf>
    <xf numFmtId="0" fontId="45" fillId="0" borderId="72" xfId="0" applyFont="1" applyBorder="1" applyAlignment="1">
      <alignment horizontal="left" vertical="top" wrapText="1"/>
    </xf>
    <xf numFmtId="0" fontId="45" fillId="0" borderId="73" xfId="0" applyFont="1" applyBorder="1" applyAlignment="1">
      <alignment horizontal="left" vertical="top" wrapText="1"/>
    </xf>
    <xf numFmtId="0" fontId="45" fillId="0" borderId="78" xfId="0" applyFont="1" applyBorder="1" applyAlignment="1">
      <alignment horizontal="left" vertical="top" wrapText="1"/>
    </xf>
    <xf numFmtId="0" fontId="45" fillId="0" borderId="79" xfId="0" applyFont="1" applyBorder="1" applyAlignment="1">
      <alignment horizontal="left" vertical="top" wrapText="1"/>
    </xf>
    <xf numFmtId="0" fontId="45" fillId="0" borderId="93" xfId="0" applyFont="1" applyBorder="1" applyAlignment="1">
      <alignment horizontal="left" vertical="top" wrapText="1"/>
    </xf>
    <xf numFmtId="0" fontId="45" fillId="0" borderId="0" xfId="0" applyFont="1" applyAlignment="1">
      <alignment horizontal="left" vertical="top" wrapText="1"/>
    </xf>
    <xf numFmtId="0" fontId="45" fillId="0" borderId="94" xfId="0" applyFont="1" applyBorder="1" applyAlignment="1">
      <alignment horizontal="left" vertical="top" wrapText="1"/>
    </xf>
    <xf numFmtId="0" fontId="45" fillId="0" borderId="95" xfId="0" applyFont="1" applyBorder="1" applyAlignment="1">
      <alignment horizontal="left" vertical="top" wrapText="1"/>
    </xf>
    <xf numFmtId="0" fontId="45" fillId="0" borderId="71" xfId="0" applyFont="1" applyBorder="1" applyAlignment="1">
      <alignment horizontal="center" vertical="center" wrapText="1"/>
    </xf>
    <xf numFmtId="0" fontId="45" fillId="0" borderId="72" xfId="0" applyFont="1" applyBorder="1" applyAlignment="1">
      <alignment horizontal="center" vertical="center" wrapText="1"/>
    </xf>
    <xf numFmtId="0" fontId="45" fillId="0" borderId="73" xfId="0" applyFont="1" applyBorder="1" applyAlignment="1">
      <alignment horizontal="center" vertical="center" wrapText="1"/>
    </xf>
    <xf numFmtId="0" fontId="45" fillId="0" borderId="2" xfId="0" applyFont="1" applyBorder="1" applyAlignment="1">
      <alignment horizontal="justify" vertical="center" wrapText="1"/>
    </xf>
    <xf numFmtId="0" fontId="45" fillId="0" borderId="3" xfId="0" applyFont="1" applyBorder="1" applyAlignment="1">
      <alignment horizontal="justify" vertical="center" wrapText="1"/>
    </xf>
    <xf numFmtId="0" fontId="45" fillId="0" borderId="5" xfId="0" applyFont="1" applyBorder="1" applyAlignment="1">
      <alignment horizontal="justify" vertical="center" wrapText="1"/>
    </xf>
    <xf numFmtId="0" fontId="45" fillId="0" borderId="6" xfId="0" applyFont="1" applyBorder="1" applyAlignment="1">
      <alignment horizontal="justify" vertical="center" wrapText="1"/>
    </xf>
    <xf numFmtId="0" fontId="42" fillId="0" borderId="91" xfId="0" applyFont="1" applyBorder="1" applyAlignment="1">
      <alignment horizontal="justify" vertical="center" wrapText="1"/>
    </xf>
    <xf numFmtId="0" fontId="45" fillId="0" borderId="92" xfId="0" applyFont="1" applyBorder="1" applyAlignment="1">
      <alignment horizontal="justify" vertical="center" wrapText="1"/>
    </xf>
    <xf numFmtId="0" fontId="45" fillId="0" borderId="91" xfId="0" applyFont="1" applyBorder="1" applyAlignment="1">
      <alignment horizontal="justify" vertical="center" wrapText="1"/>
    </xf>
    <xf numFmtId="0" fontId="45" fillId="0" borderId="90" xfId="0" applyFont="1" applyBorder="1" applyAlignment="1">
      <alignment horizontal="left" vertical="center" wrapText="1"/>
    </xf>
    <xf numFmtId="0" fontId="58" fillId="0" borderId="0" xfId="0" applyFont="1" applyAlignment="1">
      <alignment horizontal="center" vertical="center" wrapText="1"/>
    </xf>
    <xf numFmtId="0" fontId="45" fillId="0" borderId="78" xfId="0" applyFont="1" applyBorder="1" applyAlignment="1">
      <alignment horizontal="left" vertical="center" wrapText="1"/>
    </xf>
    <xf numFmtId="0" fontId="45" fillId="0" borderId="79" xfId="0" applyFont="1" applyBorder="1" applyAlignment="1">
      <alignment horizontal="left" vertical="center" wrapText="1"/>
    </xf>
    <xf numFmtId="0" fontId="45" fillId="0" borderId="77" xfId="0" applyFont="1" applyBorder="1" applyAlignment="1">
      <alignment horizontal="justify" vertical="center" wrapText="1"/>
    </xf>
    <xf numFmtId="0" fontId="45" fillId="0" borderId="96" xfId="0" applyFont="1" applyBorder="1" applyAlignment="1">
      <alignment horizontal="justify" vertical="center" wrapText="1"/>
    </xf>
    <xf numFmtId="0" fontId="45" fillId="0" borderId="82" xfId="0" applyFont="1" applyBorder="1" applyAlignment="1">
      <alignment horizontal="justify" vertical="center" wrapText="1"/>
    </xf>
    <xf numFmtId="0" fontId="45" fillId="0" borderId="98" xfId="0" applyFont="1" applyBorder="1" applyAlignment="1">
      <alignment horizontal="justify" vertical="center" wrapText="1"/>
    </xf>
    <xf numFmtId="0" fontId="45" fillId="0" borderId="84" xfId="0" applyFont="1" applyBorder="1" applyAlignment="1">
      <alignment horizontal="justify" vertical="center" wrapText="1"/>
    </xf>
    <xf numFmtId="0" fontId="45" fillId="0" borderId="85" xfId="0" applyFont="1" applyBorder="1" applyAlignment="1">
      <alignment horizontal="justify" vertical="center" wrapText="1"/>
    </xf>
    <xf numFmtId="0" fontId="45" fillId="0" borderId="94" xfId="0" applyFont="1" applyBorder="1" applyAlignment="1">
      <alignment horizontal="justify" vertical="center" wrapText="1"/>
    </xf>
    <xf numFmtId="0" fontId="45" fillId="0" borderId="95" xfId="0" applyFont="1" applyBorder="1" applyAlignment="1">
      <alignment horizontal="justify" vertical="center" wrapText="1"/>
    </xf>
    <xf numFmtId="0" fontId="45" fillId="0" borderId="0" xfId="0" applyFont="1" applyAlignment="1">
      <alignment horizontal="right" vertical="center" wrapText="1"/>
    </xf>
    <xf numFmtId="0" fontId="64" fillId="0" borderId="95" xfId="0" applyFont="1" applyBorder="1" applyAlignment="1">
      <alignment horizontal="justify" vertical="center" wrapText="1"/>
    </xf>
    <xf numFmtId="0" fontId="43" fillId="0" borderId="79" xfId="0" applyFont="1" applyBorder="1" applyAlignment="1">
      <alignment horizontal="right" vertical="center" wrapText="1"/>
    </xf>
    <xf numFmtId="0" fontId="38" fillId="0" borderId="0" xfId="0" applyFont="1" applyAlignment="1">
      <alignment horizontal="justify" vertical="center" wrapText="1"/>
    </xf>
    <xf numFmtId="0" fontId="49" fillId="0" borderId="85" xfId="0" applyFont="1" applyBorder="1" applyAlignment="1">
      <alignment horizontal="justify" vertical="center" wrapText="1"/>
    </xf>
    <xf numFmtId="0" fontId="38" fillId="0" borderId="81" xfId="0" applyFont="1" applyBorder="1" applyAlignment="1">
      <alignment horizontal="center" vertical="center" wrapText="1"/>
    </xf>
    <xf numFmtId="0" fontId="45" fillId="0" borderId="0" xfId="0" applyFont="1" applyAlignment="1">
      <alignment horizontal="justify" vertical="center" wrapText="1"/>
    </xf>
    <xf numFmtId="0" fontId="47" fillId="0" borderId="81" xfId="0" applyFont="1" applyBorder="1" applyAlignment="1">
      <alignment horizontal="justify" vertical="center" wrapText="1"/>
    </xf>
    <xf numFmtId="0" fontId="64" fillId="0" borderId="85" xfId="0" applyFont="1" applyBorder="1" applyAlignment="1">
      <alignment horizontal="justify" vertical="center" wrapText="1"/>
    </xf>
    <xf numFmtId="0" fontId="45" fillId="0" borderId="80" xfId="0" applyFont="1" applyBorder="1" applyAlignment="1">
      <alignment horizontal="left" vertical="top" wrapText="1"/>
    </xf>
    <xf numFmtId="0" fontId="45" fillId="0" borderId="81" xfId="0" applyFont="1" applyBorder="1" applyAlignment="1">
      <alignment horizontal="left" vertical="top" wrapText="1"/>
    </xf>
    <xf numFmtId="0" fontId="45" fillId="0" borderId="84" xfId="0" applyFont="1" applyBorder="1" applyAlignment="1">
      <alignment horizontal="left" vertical="center" wrapText="1"/>
    </xf>
    <xf numFmtId="0" fontId="45" fillId="0" borderId="85" xfId="0" applyFont="1" applyBorder="1" applyAlignment="1">
      <alignment horizontal="left" vertical="center" wrapText="1"/>
    </xf>
    <xf numFmtId="0" fontId="45" fillId="0" borderId="86" xfId="0" applyFont="1" applyBorder="1" applyAlignment="1">
      <alignment horizontal="left" vertical="top" wrapText="1"/>
    </xf>
    <xf numFmtId="0" fontId="45" fillId="0" borderId="87" xfId="0" applyFont="1" applyBorder="1" applyAlignment="1">
      <alignment horizontal="left" vertical="top" wrapText="1"/>
    </xf>
    <xf numFmtId="0" fontId="47" fillId="0" borderId="95" xfId="0" applyFont="1" applyBorder="1" applyAlignment="1">
      <alignment horizontal="justify" vertical="center" wrapText="1"/>
    </xf>
    <xf numFmtId="0" fontId="42" fillId="0" borderId="91" xfId="0" applyFont="1" applyBorder="1" applyAlignment="1">
      <alignment vertical="center" wrapText="1"/>
    </xf>
    <xf numFmtId="0" fontId="47" fillId="11" borderId="96" xfId="0" applyFont="1" applyFill="1" applyBorder="1" applyAlignment="1">
      <alignment horizontal="center" vertical="center" wrapText="1"/>
    </xf>
    <xf numFmtId="0" fontId="45" fillId="0" borderId="102" xfId="0" applyFont="1" applyBorder="1" applyAlignment="1">
      <alignment horizontal="justify" vertical="center" wrapText="1"/>
    </xf>
    <xf numFmtId="0" fontId="45" fillId="0" borderId="99" xfId="0" applyFont="1" applyBorder="1" applyAlignment="1">
      <alignment horizontal="justify" vertical="center" wrapText="1"/>
    </xf>
    <xf numFmtId="0" fontId="45" fillId="0" borderId="89" xfId="0" applyFont="1" applyBorder="1" applyAlignment="1">
      <alignment horizontal="justify" vertical="center" wrapText="1"/>
    </xf>
    <xf numFmtId="0" fontId="45" fillId="0" borderId="90" xfId="0" applyFont="1" applyBorder="1" applyAlignment="1">
      <alignment horizontal="justify" vertical="center" wrapText="1"/>
    </xf>
    <xf numFmtId="0" fontId="49" fillId="11" borderId="96" xfId="0" applyFont="1" applyFill="1" applyBorder="1" applyAlignment="1">
      <alignment horizontal="center" vertical="center" wrapText="1"/>
    </xf>
    <xf numFmtId="0" fontId="45" fillId="0" borderId="81" xfId="0" applyFont="1" applyBorder="1" applyAlignment="1">
      <alignment horizontal="right" vertical="center" wrapText="1"/>
    </xf>
    <xf numFmtId="176" fontId="38" fillId="14" borderId="0" xfId="0" applyNumberFormat="1" applyFont="1" applyFill="1" applyAlignment="1">
      <alignment horizontal="right" vertical="center" wrapText="1"/>
    </xf>
    <xf numFmtId="0" fontId="34" fillId="2" borderId="0" xfId="0" applyFont="1" applyFill="1" applyAlignment="1">
      <alignment horizontal="justify" vertical="center" wrapText="1"/>
    </xf>
    <xf numFmtId="0" fontId="35" fillId="2" borderId="0" xfId="0" applyFont="1" applyFill="1" applyAlignment="1">
      <alignment horizontal="center" vertical="center" wrapText="1"/>
    </xf>
    <xf numFmtId="0" fontId="35" fillId="13" borderId="102" xfId="0" applyFont="1" applyFill="1" applyBorder="1" applyAlignment="1">
      <alignment horizontal="center" vertical="center" wrapText="1"/>
    </xf>
    <xf numFmtId="0" fontId="35" fillId="13" borderId="105" xfId="0" applyFont="1" applyFill="1" applyBorder="1" applyAlignment="1">
      <alignment horizontal="center" vertical="center" wrapText="1"/>
    </xf>
    <xf numFmtId="0" fontId="35" fillId="13" borderId="99" xfId="0" applyFont="1" applyFill="1" applyBorder="1" applyAlignment="1">
      <alignment horizontal="center" vertical="center" wrapText="1"/>
    </xf>
    <xf numFmtId="14" fontId="35" fillId="14" borderId="102" xfId="0" applyNumberFormat="1" applyFont="1" applyFill="1" applyBorder="1" applyAlignment="1">
      <alignment horizontal="center" vertical="center" wrapText="1"/>
    </xf>
    <xf numFmtId="14" fontId="35" fillId="14" borderId="99" xfId="0" applyNumberFormat="1" applyFont="1" applyFill="1" applyBorder="1" applyAlignment="1">
      <alignment horizontal="center" vertical="center" wrapText="1"/>
    </xf>
    <xf numFmtId="0" fontId="35" fillId="14" borderId="100" xfId="0" applyFont="1" applyFill="1" applyBorder="1" applyAlignment="1">
      <alignment horizontal="center" vertical="center" wrapText="1"/>
    </xf>
    <xf numFmtId="0" fontId="35" fillId="14" borderId="72" xfId="0" applyFont="1" applyFill="1" applyBorder="1" applyAlignment="1">
      <alignment horizontal="center" vertical="center" wrapText="1"/>
    </xf>
    <xf numFmtId="0" fontId="35" fillId="14" borderId="106" xfId="0" applyFont="1" applyFill="1" applyBorder="1" applyAlignment="1">
      <alignment horizontal="center" vertical="center" wrapText="1"/>
    </xf>
    <xf numFmtId="0" fontId="35" fillId="14" borderId="102" xfId="0" applyFont="1" applyFill="1" applyBorder="1" applyAlignment="1">
      <alignment horizontal="center" vertical="center" wrapText="1"/>
    </xf>
    <xf numFmtId="0" fontId="35" fillId="14" borderId="105" xfId="0" applyFont="1" applyFill="1" applyBorder="1" applyAlignment="1">
      <alignment horizontal="center" vertical="center" wrapText="1"/>
    </xf>
    <xf numFmtId="0" fontId="58" fillId="2" borderId="0" xfId="0" applyFont="1" applyFill="1" applyAlignment="1">
      <alignment horizontal="center" vertical="center" wrapText="1"/>
    </xf>
    <xf numFmtId="0" fontId="35" fillId="14" borderId="102" xfId="0" applyFont="1" applyFill="1" applyBorder="1" applyAlignment="1">
      <alignment horizontal="left" vertical="center" wrapText="1"/>
    </xf>
    <xf numFmtId="0" fontId="35" fillId="14" borderId="99" xfId="0" applyFont="1" applyFill="1" applyBorder="1" applyAlignment="1">
      <alignment horizontal="left" vertical="center" wrapText="1"/>
    </xf>
    <xf numFmtId="0" fontId="35" fillId="13" borderId="82" xfId="0" applyFont="1" applyFill="1" applyBorder="1" applyAlignment="1">
      <alignment horizontal="center" vertical="center" wrapText="1"/>
    </xf>
    <xf numFmtId="0" fontId="35" fillId="13" borderId="76" xfId="0" applyFont="1" applyFill="1" applyBorder="1" applyAlignment="1">
      <alignment horizontal="center" vertical="center" wrapText="1"/>
    </xf>
    <xf numFmtId="0" fontId="35" fillId="14" borderId="13" xfId="0" applyFont="1" applyFill="1" applyBorder="1" applyAlignment="1">
      <alignment horizontal="center" vertical="center" wrapText="1"/>
    </xf>
    <xf numFmtId="0" fontId="38" fillId="14" borderId="0" xfId="0" applyFont="1" applyFill="1" applyAlignment="1">
      <alignment horizontal="center" vertical="center" wrapText="1"/>
    </xf>
    <xf numFmtId="0" fontId="43" fillId="14" borderId="79" xfId="0" applyFont="1" applyFill="1" applyBorder="1" applyAlignment="1">
      <alignment horizontal="right" vertical="center" wrapText="1"/>
    </xf>
    <xf numFmtId="0" fontId="38" fillId="14" borderId="0" xfId="0" applyFont="1" applyFill="1" applyAlignment="1">
      <alignment horizontal="right" vertical="center" wrapText="1"/>
    </xf>
    <xf numFmtId="0" fontId="52" fillId="14" borderId="13" xfId="0" applyFont="1" applyFill="1" applyBorder="1" applyAlignment="1">
      <alignment horizontal="left" vertical="center" wrapText="1"/>
    </xf>
    <xf numFmtId="0" fontId="33" fillId="14" borderId="13" xfId="0" applyFont="1" applyFill="1" applyBorder="1" applyAlignment="1">
      <alignment horizontal="left" vertical="center" wrapText="1"/>
    </xf>
    <xf numFmtId="0" fontId="35" fillId="13" borderId="13" xfId="0" applyFont="1" applyFill="1" applyBorder="1" applyAlignment="1">
      <alignment horizontal="center" vertical="center" wrapText="1"/>
    </xf>
    <xf numFmtId="0" fontId="35" fillId="14" borderId="90" xfId="0" applyFont="1" applyFill="1" applyBorder="1" applyAlignment="1">
      <alignment horizontal="right" vertical="center" wrapText="1"/>
    </xf>
    <xf numFmtId="0" fontId="7" fillId="2" borderId="13" xfId="0" applyFont="1" applyFill="1" applyBorder="1" applyAlignment="1">
      <alignment horizontal="left" vertical="center" wrapText="1"/>
    </xf>
    <xf numFmtId="0" fontId="7" fillId="2" borderId="13" xfId="0" applyFont="1" applyFill="1" applyBorder="1" applyAlignment="1">
      <alignment horizontal="left" vertical="center"/>
    </xf>
    <xf numFmtId="0" fontId="38" fillId="14" borderId="0" xfId="0" applyFont="1" applyFill="1" applyAlignment="1">
      <alignment horizontal="left" vertical="center" wrapText="1"/>
    </xf>
    <xf numFmtId="0" fontId="41" fillId="14" borderId="0" xfId="0" applyFont="1" applyFill="1" applyAlignment="1">
      <alignment horizontal="right" vertical="center" wrapText="1"/>
    </xf>
    <xf numFmtId="0" fontId="53" fillId="14" borderId="81" xfId="0" applyFont="1" applyFill="1" applyBorder="1" applyAlignment="1">
      <alignment horizontal="center" vertical="center" wrapText="1"/>
    </xf>
    <xf numFmtId="0" fontId="33" fillId="10" borderId="13" xfId="0" applyFont="1" applyFill="1" applyBorder="1" applyAlignment="1">
      <alignment horizontal="center" vertical="center" wrapText="1"/>
    </xf>
    <xf numFmtId="0" fontId="42" fillId="2" borderId="13" xfId="0" applyFont="1" applyFill="1" applyBorder="1" applyAlignment="1">
      <alignment horizontal="center" vertical="center" wrapText="1"/>
    </xf>
    <xf numFmtId="3" fontId="5" fillId="2" borderId="13" xfId="0" applyNumberFormat="1" applyFont="1" applyFill="1" applyBorder="1" applyAlignment="1">
      <alignment horizontal="center" vertical="center" wrapText="1"/>
    </xf>
    <xf numFmtId="0" fontId="57" fillId="0" borderId="81" xfId="0" applyFont="1" applyBorder="1" applyAlignment="1">
      <alignment horizontal="center" vertical="center" wrapText="1"/>
    </xf>
    <xf numFmtId="0" fontId="57" fillId="0" borderId="108" xfId="0" applyFont="1" applyBorder="1" applyAlignment="1">
      <alignment horizontal="left" vertical="center" wrapText="1"/>
    </xf>
    <xf numFmtId="176" fontId="44" fillId="0" borderId="0" xfId="0" applyNumberFormat="1" applyFont="1" applyAlignment="1">
      <alignment horizontal="center" vertical="center" wrapText="1"/>
    </xf>
    <xf numFmtId="0" fontId="44" fillId="0" borderId="0" xfId="0" applyFont="1" applyAlignment="1">
      <alignment horizontal="center" vertical="center" wrapText="1"/>
    </xf>
    <xf numFmtId="0" fontId="44" fillId="0" borderId="85" xfId="0" applyFont="1" applyBorder="1" applyAlignment="1">
      <alignment horizontal="left" vertical="center" wrapText="1"/>
    </xf>
    <xf numFmtId="0" fontId="56" fillId="0" borderId="107" xfId="0" applyFont="1" applyBorder="1" applyAlignment="1">
      <alignment horizontal="center" vertical="center" wrapText="1"/>
    </xf>
    <xf numFmtId="0" fontId="38" fillId="0" borderId="100" xfId="0" applyFont="1" applyBorder="1" applyAlignment="1">
      <alignment horizontal="center" vertical="center" wrapText="1"/>
    </xf>
    <xf numFmtId="0" fontId="38" fillId="0" borderId="72" xfId="0" applyFont="1" applyBorder="1" applyAlignment="1">
      <alignment horizontal="center" vertical="center" wrapText="1"/>
    </xf>
    <xf numFmtId="0" fontId="38" fillId="0" borderId="106" xfId="0" applyFont="1" applyBorder="1" applyAlignment="1">
      <alignment horizontal="center" vertical="center" wrapText="1"/>
    </xf>
    <xf numFmtId="0" fontId="38" fillId="0" borderId="82" xfId="0" applyFont="1" applyBorder="1" applyAlignment="1">
      <alignment horizontal="center" vertical="center" wrapText="1"/>
    </xf>
    <xf numFmtId="0" fontId="38" fillId="0" borderId="76" xfId="0" applyFont="1" applyBorder="1" applyAlignment="1">
      <alignment horizontal="center" vertical="center" wrapText="1"/>
    </xf>
    <xf numFmtId="0" fontId="38" fillId="0" borderId="84" xfId="0" applyFont="1" applyBorder="1" applyAlignment="1">
      <alignment horizontal="center" vertical="center" wrapText="1"/>
    </xf>
    <xf numFmtId="0" fontId="38" fillId="0" borderId="85" xfId="0" applyFont="1" applyBorder="1" applyAlignment="1">
      <alignment horizontal="center" vertical="center" wrapText="1"/>
    </xf>
    <xf numFmtId="0" fontId="38" fillId="0" borderId="80" xfId="0" applyFont="1" applyBorder="1" applyAlignment="1">
      <alignment horizontal="center" vertical="center" wrapText="1"/>
    </xf>
    <xf numFmtId="0" fontId="40" fillId="0" borderId="82" xfId="0" applyFont="1" applyBorder="1" applyAlignment="1">
      <alignment horizontal="center" vertical="center" wrapText="1"/>
    </xf>
    <xf numFmtId="0" fontId="40" fillId="0" borderId="76" xfId="0" applyFont="1" applyBorder="1" applyAlignment="1">
      <alignment horizontal="center" vertical="center" wrapText="1"/>
    </xf>
    <xf numFmtId="0" fontId="59" fillId="0" borderId="0" xfId="0" applyFont="1" applyAlignment="1">
      <alignment horizontal="center" vertical="center"/>
    </xf>
    <xf numFmtId="0" fontId="40" fillId="0" borderId="84" xfId="0" applyFont="1" applyBorder="1" applyAlignment="1">
      <alignment horizontal="center" vertical="center" wrapText="1"/>
    </xf>
    <xf numFmtId="0" fontId="40" fillId="0" borderId="80" xfId="0" applyFont="1" applyBorder="1" applyAlignment="1">
      <alignment horizontal="center" vertical="center" wrapText="1"/>
    </xf>
    <xf numFmtId="0" fontId="38" fillId="0" borderId="102" xfId="0" applyFont="1" applyBorder="1" applyAlignment="1">
      <alignment horizontal="center" vertical="center" wrapText="1"/>
    </xf>
    <xf numFmtId="0" fontId="38" fillId="0" borderId="99" xfId="0" applyFont="1" applyBorder="1" applyAlignment="1">
      <alignment horizontal="center" vertical="center" wrapText="1"/>
    </xf>
    <xf numFmtId="0" fontId="40" fillId="0" borderId="102" xfId="0" applyFont="1" applyBorder="1" applyAlignment="1">
      <alignment horizontal="center" vertical="center" wrapText="1"/>
    </xf>
    <xf numFmtId="0" fontId="40" fillId="0" borderId="99" xfId="0" applyFont="1" applyBorder="1" applyAlignment="1">
      <alignment horizontal="center" vertical="center" wrapText="1"/>
    </xf>
    <xf numFmtId="0" fontId="38" fillId="0" borderId="105" xfId="0" applyFont="1" applyBorder="1" applyAlignment="1">
      <alignment horizontal="center" vertical="center" wrapText="1"/>
    </xf>
    <xf numFmtId="0" fontId="49" fillId="0" borderId="102" xfId="0" applyFont="1" applyBorder="1" applyAlignment="1">
      <alignment horizontal="center" vertical="center" wrapText="1"/>
    </xf>
    <xf numFmtId="0" fontId="49" fillId="0" borderId="99" xfId="0" applyFont="1" applyBorder="1" applyAlignment="1">
      <alignment horizontal="center" vertical="center" wrapText="1"/>
    </xf>
  </cellXfs>
  <cellStyles count="3">
    <cellStyle name="쉼표 [0]" xfId="1" builtinId="6"/>
    <cellStyle name="표준" xfId="0" builtinId="0"/>
    <cellStyle name="하이퍼링크" xfId="2" builtinId="8"/>
  </cellStyles>
  <dxfs count="1">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0</xdr:colOff>
      <xdr:row>45</xdr:row>
      <xdr:rowOff>0</xdr:rowOff>
    </xdr:to>
    <xdr:pic>
      <xdr:nvPicPr>
        <xdr:cNvPr id="2" name="_x481312208">
          <a:extLst>
            <a:ext uri="{FF2B5EF4-FFF2-40B4-BE49-F238E27FC236}">
              <a16:creationId xmlns:a16="http://schemas.microsoft.com/office/drawing/2014/main" id="{3512694A-718F-FF2F-42C4-E4833D1497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7112000" cy="928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257175</xdr:colOff>
      <xdr:row>122</xdr:row>
      <xdr:rowOff>171450</xdr:rowOff>
    </xdr:from>
    <xdr:to>
      <xdr:col>8</xdr:col>
      <xdr:colOff>57150</xdr:colOff>
      <xdr:row>125</xdr:row>
      <xdr:rowOff>9525</xdr:rowOff>
    </xdr:to>
    <xdr:pic>
      <xdr:nvPicPr>
        <xdr:cNvPr id="5" name="그림 4">
          <a:extLst>
            <a:ext uri="{FF2B5EF4-FFF2-40B4-BE49-F238E27FC236}">
              <a16:creationId xmlns:a16="http://schemas.microsoft.com/office/drawing/2014/main" id="{3A3E076F-FB4C-C475-51C7-3AA7EB8E7F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419975" y="34661475"/>
          <a:ext cx="876300" cy="876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2400300</xdr:colOff>
      <xdr:row>37</xdr:row>
      <xdr:rowOff>104775</xdr:rowOff>
    </xdr:from>
    <xdr:to>
      <xdr:col>3</xdr:col>
      <xdr:colOff>3276600</xdr:colOff>
      <xdr:row>41</xdr:row>
      <xdr:rowOff>142875</xdr:rowOff>
    </xdr:to>
    <xdr:pic>
      <xdr:nvPicPr>
        <xdr:cNvPr id="3" name="그림 2">
          <a:extLst>
            <a:ext uri="{FF2B5EF4-FFF2-40B4-BE49-F238E27FC236}">
              <a16:creationId xmlns:a16="http://schemas.microsoft.com/office/drawing/2014/main" id="{1546F837-CBB1-4B45-8C67-BBBDEA0901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86675" y="10372725"/>
          <a:ext cx="876300" cy="876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114300</xdr:colOff>
      <xdr:row>35</xdr:row>
      <xdr:rowOff>133350</xdr:rowOff>
    </xdr:from>
    <xdr:to>
      <xdr:col>6</xdr:col>
      <xdr:colOff>990600</xdr:colOff>
      <xdr:row>39</xdr:row>
      <xdr:rowOff>57150</xdr:rowOff>
    </xdr:to>
    <xdr:pic>
      <xdr:nvPicPr>
        <xdr:cNvPr id="3" name="그림 2">
          <a:extLst>
            <a:ext uri="{FF2B5EF4-FFF2-40B4-BE49-F238E27FC236}">
              <a16:creationId xmlns:a16="http://schemas.microsoft.com/office/drawing/2014/main" id="{CEAF8F6E-C304-4472-82CF-2C299465B6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9525" y="9696450"/>
          <a:ext cx="876300" cy="876300"/>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mailto:codetax.help@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7"/>
  <sheetViews>
    <sheetView showGridLines="0" tabSelected="1" workbookViewId="0">
      <selection activeCell="C12" sqref="C12"/>
    </sheetView>
  </sheetViews>
  <sheetFormatPr defaultRowHeight="16.5"/>
  <cols>
    <col min="2" max="2" width="22" customWidth="1"/>
    <col min="3" max="3" width="75.125" customWidth="1"/>
    <col min="4" max="4" width="34.125" customWidth="1"/>
  </cols>
  <sheetData>
    <row r="1" spans="2:7" ht="17.25" thickBot="1"/>
    <row r="2" spans="2:7">
      <c r="B2" s="39" t="s">
        <v>193</v>
      </c>
      <c r="C2" s="40" t="s">
        <v>194</v>
      </c>
      <c r="D2" s="41" t="s">
        <v>235</v>
      </c>
    </row>
    <row r="3" spans="2:7" ht="21.95" customHeight="1">
      <c r="B3" s="27" t="s">
        <v>195</v>
      </c>
      <c r="C3" s="71"/>
      <c r="D3" s="28"/>
    </row>
    <row r="4" spans="2:7" ht="21.95" customHeight="1">
      <c r="B4" s="27" t="s">
        <v>303</v>
      </c>
      <c r="C4" s="71"/>
      <c r="D4" s="28" t="s">
        <v>302</v>
      </c>
      <c r="E4" s="110" t="s">
        <v>304</v>
      </c>
      <c r="F4" s="110"/>
      <c r="G4" s="110"/>
    </row>
    <row r="5" spans="2:7" ht="21.95" customHeight="1">
      <c r="B5" s="27" t="s">
        <v>234</v>
      </c>
      <c r="C5" s="71"/>
      <c r="D5" s="28" t="s">
        <v>236</v>
      </c>
    </row>
    <row r="6" spans="2:7" ht="21.95" customHeight="1">
      <c r="B6" s="27" t="s">
        <v>196</v>
      </c>
      <c r="C6" s="71"/>
      <c r="D6" s="28"/>
    </row>
    <row r="7" spans="2:7" ht="21.95" customHeight="1">
      <c r="B7" s="27" t="s">
        <v>202</v>
      </c>
      <c r="C7" s="71"/>
      <c r="D7" s="28"/>
    </row>
    <row r="8" spans="2:7" ht="21.95" customHeight="1">
      <c r="B8" s="27" t="s">
        <v>197</v>
      </c>
      <c r="C8" s="71"/>
      <c r="D8" s="28"/>
    </row>
    <row r="9" spans="2:7" ht="21.95" customHeight="1">
      <c r="B9" s="27" t="s">
        <v>346</v>
      </c>
      <c r="C9" s="71"/>
      <c r="D9" s="28"/>
    </row>
    <row r="10" spans="2:7" ht="21.95" customHeight="1">
      <c r="B10" s="27" t="s">
        <v>198</v>
      </c>
      <c r="C10" s="71"/>
      <c r="D10" s="28"/>
    </row>
    <row r="11" spans="2:7" ht="21.95" customHeight="1">
      <c r="B11" s="27" t="s">
        <v>199</v>
      </c>
      <c r="C11" s="71"/>
      <c r="D11" s="28"/>
    </row>
    <row r="12" spans="2:7" ht="21.95" customHeight="1">
      <c r="B12" s="27" t="s">
        <v>200</v>
      </c>
      <c r="C12" s="109"/>
      <c r="D12" s="28"/>
    </row>
    <row r="13" spans="2:7" ht="21.95" customHeight="1">
      <c r="B13" s="27" t="s">
        <v>201</v>
      </c>
      <c r="C13" s="106"/>
      <c r="D13" s="28"/>
    </row>
    <row r="14" spans="2:7" ht="21.95" customHeight="1" thickBot="1">
      <c r="B14" s="29" t="s">
        <v>345</v>
      </c>
      <c r="C14" s="72"/>
      <c r="D14" s="26"/>
    </row>
    <row r="16" spans="2:7">
      <c r="C16" s="112" t="s">
        <v>317</v>
      </c>
      <c r="D16" s="112"/>
    </row>
    <row r="17" spans="3:4">
      <c r="C17" s="111" t="s">
        <v>318</v>
      </c>
      <c r="D17" s="111"/>
    </row>
  </sheetData>
  <mergeCells count="3">
    <mergeCell ref="E4:G4"/>
    <mergeCell ref="C17:D17"/>
    <mergeCell ref="C16:D16"/>
  </mergeCells>
  <phoneticPr fontId="1" type="noConversion"/>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70:A71"/>
  <sheetViews>
    <sheetView view="pageBreakPreview" topLeftCell="A6" zoomScaleNormal="100" zoomScaleSheetLayoutView="100" workbookViewId="0">
      <selection activeCell="C16" sqref="C16:G16"/>
    </sheetView>
  </sheetViews>
  <sheetFormatPr defaultColWidth="9" defaultRowHeight="16.5"/>
  <cols>
    <col min="1" max="7" width="9" style="1"/>
    <col min="8" max="8" width="3.625" style="1" customWidth="1"/>
    <col min="9" max="16384" width="9" style="1"/>
  </cols>
  <sheetData>
    <row r="70" ht="22.5" customHeight="1"/>
    <row r="71" ht="51.75" customHeight="1"/>
  </sheetData>
  <phoneticPr fontId="1" type="noConversion"/>
  <pageMargins left="0.25" right="0.25" top="0.75" bottom="0.75" header="0.3" footer="0.3"/>
  <pageSetup paperSize="9" scale="97"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124"/>
  <sheetViews>
    <sheetView view="pageBreakPreview" topLeftCell="A58" zoomScaleNormal="100" zoomScaleSheetLayoutView="100" workbookViewId="0">
      <selection activeCell="B83" sqref="B83:H83"/>
    </sheetView>
  </sheetViews>
  <sheetFormatPr defaultColWidth="9" defaultRowHeight="15.75"/>
  <cols>
    <col min="1" max="1" width="5" style="5" customWidth="1"/>
    <col min="2" max="2" width="19.125" style="5" customWidth="1"/>
    <col min="3" max="3" width="10.625" style="5" customWidth="1"/>
    <col min="4" max="4" width="13" style="5" customWidth="1"/>
    <col min="5" max="5" width="19.125" style="5" customWidth="1"/>
    <col min="6" max="6" width="13" style="5" customWidth="1"/>
    <col min="7" max="8" width="14.125" style="5" customWidth="1"/>
    <col min="9" max="9" width="4.375" style="5" customWidth="1"/>
    <col min="10" max="16384" width="9" style="5"/>
  </cols>
  <sheetData>
    <row r="1" spans="2:8" ht="27" customHeight="1"/>
    <row r="2" spans="2:8" ht="30.75">
      <c r="B2" s="125" t="s">
        <v>0</v>
      </c>
      <c r="C2" s="125"/>
      <c r="D2" s="125"/>
      <c r="E2" s="125"/>
      <c r="F2" s="125"/>
      <c r="G2" s="125"/>
      <c r="H2" s="125"/>
    </row>
    <row r="3" spans="2:8" ht="48" customHeight="1">
      <c r="B3" s="142"/>
      <c r="C3" s="142"/>
      <c r="D3" s="142"/>
      <c r="E3" s="142"/>
      <c r="F3" s="142"/>
      <c r="G3" s="142"/>
    </row>
    <row r="4" spans="2:8" ht="23.25" customHeight="1"/>
    <row r="5" spans="2:8" ht="19.5">
      <c r="B5" s="18" t="s">
        <v>1</v>
      </c>
    </row>
    <row r="6" spans="2:8" ht="19.5">
      <c r="B6" s="18"/>
    </row>
    <row r="7" spans="2:8">
      <c r="B7" s="130" t="s">
        <v>2</v>
      </c>
      <c r="C7" s="130"/>
      <c r="D7" s="130"/>
      <c r="E7" s="130"/>
      <c r="F7" s="130"/>
      <c r="G7" s="130"/>
      <c r="H7" s="130"/>
    </row>
    <row r="8" spans="2:8">
      <c r="B8" s="130" t="s">
        <v>3</v>
      </c>
      <c r="C8" s="130"/>
      <c r="D8" s="130"/>
      <c r="E8" s="130"/>
      <c r="F8" s="130"/>
      <c r="G8" s="130"/>
      <c r="H8" s="130"/>
    </row>
    <row r="9" spans="2:8">
      <c r="B9" s="130" t="s">
        <v>4</v>
      </c>
      <c r="C9" s="130"/>
      <c r="D9" s="130"/>
      <c r="E9" s="130"/>
      <c r="F9" s="130"/>
      <c r="G9" s="130"/>
      <c r="H9" s="130"/>
    </row>
    <row r="10" spans="2:8">
      <c r="B10" s="130" t="s">
        <v>162</v>
      </c>
      <c r="C10" s="130"/>
      <c r="D10" s="130"/>
      <c r="E10" s="130"/>
      <c r="F10" s="130"/>
      <c r="G10" s="130"/>
      <c r="H10" s="130"/>
    </row>
    <row r="11" spans="2:8">
      <c r="B11" s="130" t="s">
        <v>163</v>
      </c>
      <c r="C11" s="130"/>
      <c r="D11" s="130"/>
      <c r="E11" s="130"/>
      <c r="F11" s="130"/>
      <c r="G11" s="130"/>
      <c r="H11" s="130"/>
    </row>
    <row r="12" spans="2:8">
      <c r="B12" s="130" t="s">
        <v>5</v>
      </c>
      <c r="C12" s="130"/>
      <c r="D12" s="130"/>
      <c r="E12" s="130"/>
      <c r="F12" s="130"/>
      <c r="G12" s="130"/>
      <c r="H12" s="130"/>
    </row>
    <row r="13" spans="2:8">
      <c r="B13" s="130" t="s">
        <v>6</v>
      </c>
      <c r="C13" s="130"/>
      <c r="D13" s="130"/>
      <c r="E13" s="130"/>
      <c r="F13" s="130"/>
      <c r="G13" s="130"/>
      <c r="H13" s="130"/>
    </row>
    <row r="14" spans="2:8">
      <c r="B14" s="130" t="s">
        <v>7</v>
      </c>
      <c r="C14" s="130"/>
      <c r="D14" s="130"/>
      <c r="E14" s="130"/>
      <c r="F14" s="130"/>
      <c r="G14" s="130"/>
      <c r="H14" s="130"/>
    </row>
    <row r="15" spans="2:8">
      <c r="B15" s="130" t="s">
        <v>164</v>
      </c>
      <c r="C15" s="130"/>
      <c r="D15" s="130"/>
      <c r="E15" s="130"/>
      <c r="F15" s="130"/>
      <c r="G15" s="130"/>
      <c r="H15" s="130"/>
    </row>
    <row r="16" spans="2:8" ht="31.5" customHeight="1"/>
    <row r="17" spans="2:8" ht="18" customHeight="1">
      <c r="B17" s="19" t="s">
        <v>8</v>
      </c>
      <c r="C17" s="113"/>
      <c r="D17" s="113"/>
      <c r="E17" s="113"/>
      <c r="F17" s="113"/>
    </row>
    <row r="18" spans="2:8" ht="3" customHeight="1">
      <c r="B18" s="19"/>
      <c r="C18" s="20"/>
      <c r="D18" s="20"/>
      <c r="E18" s="20"/>
      <c r="F18" s="20"/>
    </row>
    <row r="19" spans="2:8" ht="32.25" customHeight="1">
      <c r="B19" s="21" t="s">
        <v>9</v>
      </c>
      <c r="C19" s="122">
        <f>입력시트!C8</f>
        <v>0</v>
      </c>
      <c r="D19" s="123"/>
      <c r="E19" s="123"/>
      <c r="F19" s="123"/>
      <c r="G19" s="123"/>
      <c r="H19" s="123"/>
    </row>
    <row r="20" spans="2:8" ht="32.25" customHeight="1">
      <c r="B20" s="16" t="s">
        <v>174</v>
      </c>
      <c r="C20" s="126">
        <f>입력시트!C7</f>
        <v>0</v>
      </c>
      <c r="D20" s="126"/>
      <c r="E20" s="126"/>
      <c r="F20" s="126"/>
      <c r="G20" s="126"/>
      <c r="H20" s="127"/>
    </row>
    <row r="21" spans="2:8" ht="32.25" customHeight="1">
      <c r="B21" s="16" t="s">
        <v>175</v>
      </c>
      <c r="C21" s="22" t="s">
        <v>11</v>
      </c>
      <c r="D21" s="126">
        <f>입력시트!C10</f>
        <v>0</v>
      </c>
      <c r="E21" s="126"/>
      <c r="F21" s="22" t="s">
        <v>12</v>
      </c>
      <c r="G21" s="126">
        <f>입력시트!C6</f>
        <v>0</v>
      </c>
      <c r="H21" s="127"/>
    </row>
    <row r="22" spans="2:8" ht="32.25" customHeight="1">
      <c r="B22" s="17" t="s">
        <v>176</v>
      </c>
      <c r="C22" s="116" t="str">
        <f>MID(입력시트!C3,1,1)&amp;" "&amp;MID(입력시트!C3,2,1)&amp;" "&amp;MID(입력시트!C3,3,1)&amp;" 대 표 님"</f>
        <v xml:space="preserve">   대 표 님</v>
      </c>
      <c r="D22" s="116"/>
      <c r="E22" s="116"/>
      <c r="F22" s="116"/>
      <c r="G22" s="116"/>
      <c r="H22" s="117"/>
    </row>
    <row r="23" spans="2:8" ht="30" customHeight="1"/>
    <row r="24" spans="2:8" ht="18" customHeight="1">
      <c r="B24" s="19" t="s">
        <v>14</v>
      </c>
      <c r="C24" s="113"/>
      <c r="D24" s="113"/>
      <c r="E24" s="113"/>
      <c r="F24" s="113"/>
      <c r="G24" s="113"/>
      <c r="H24" s="113"/>
    </row>
    <row r="25" spans="2:8" ht="3" customHeight="1">
      <c r="B25" s="19"/>
      <c r="C25" s="20"/>
      <c r="D25" s="20"/>
      <c r="E25" s="20"/>
      <c r="F25" s="20"/>
    </row>
    <row r="26" spans="2:8" ht="32.25" customHeight="1">
      <c r="B26" s="21" t="s">
        <v>9</v>
      </c>
      <c r="C26" s="114" t="s">
        <v>15</v>
      </c>
      <c r="D26" s="114"/>
      <c r="E26" s="114"/>
      <c r="F26" s="114"/>
      <c r="G26" s="114"/>
      <c r="H26" s="115"/>
    </row>
    <row r="27" spans="2:8" ht="32.25" customHeight="1">
      <c r="B27" s="16" t="s">
        <v>179</v>
      </c>
      <c r="C27" s="22" t="s">
        <v>16</v>
      </c>
      <c r="D27" s="118" t="s">
        <v>17</v>
      </c>
      <c r="E27" s="118"/>
      <c r="F27" s="22" t="s">
        <v>18</v>
      </c>
      <c r="G27" s="118" t="s">
        <v>19</v>
      </c>
      <c r="H27" s="119"/>
    </row>
    <row r="28" spans="2:8" ht="32.25" customHeight="1">
      <c r="B28" s="16" t="s">
        <v>174</v>
      </c>
      <c r="C28" s="120" t="s">
        <v>368</v>
      </c>
      <c r="D28" s="120"/>
      <c r="E28" s="120"/>
      <c r="F28" s="120"/>
      <c r="G28" s="120"/>
      <c r="H28" s="121"/>
    </row>
    <row r="29" spans="2:8" ht="32.25" customHeight="1">
      <c r="B29" s="16" t="s">
        <v>178</v>
      </c>
      <c r="C29" s="120" t="s">
        <v>21</v>
      </c>
      <c r="D29" s="120"/>
      <c r="E29" s="120"/>
      <c r="F29" s="120"/>
      <c r="G29" s="120"/>
      <c r="H29" s="121"/>
    </row>
    <row r="30" spans="2:8" ht="32.25" customHeight="1">
      <c r="B30" s="16" t="s">
        <v>177</v>
      </c>
      <c r="C30" s="120" t="s">
        <v>22</v>
      </c>
      <c r="D30" s="120"/>
      <c r="E30" s="120"/>
      <c r="F30" s="120"/>
      <c r="G30" s="120"/>
      <c r="H30" s="121"/>
    </row>
    <row r="31" spans="2:8" ht="32.25" customHeight="1">
      <c r="B31" s="16" t="s">
        <v>175</v>
      </c>
      <c r="C31" s="126" t="s">
        <v>23</v>
      </c>
      <c r="D31" s="126"/>
      <c r="E31" s="22" t="s">
        <v>24</v>
      </c>
      <c r="F31" s="126" t="s">
        <v>25</v>
      </c>
      <c r="G31" s="131" t="s">
        <v>367</v>
      </c>
      <c r="H31" s="132"/>
    </row>
    <row r="32" spans="2:8" ht="32.25" customHeight="1">
      <c r="B32" s="16"/>
      <c r="C32" s="126" t="s">
        <v>26</v>
      </c>
      <c r="D32" s="126"/>
      <c r="E32" s="22" t="s">
        <v>27</v>
      </c>
      <c r="F32" s="126"/>
      <c r="G32" s="133"/>
      <c r="H32" s="132"/>
    </row>
    <row r="33" spans="2:8" ht="32.25" customHeight="1">
      <c r="B33" s="17" t="s">
        <v>13</v>
      </c>
      <c r="C33" s="128" t="s">
        <v>203</v>
      </c>
      <c r="D33" s="128"/>
      <c r="E33" s="128"/>
      <c r="F33" s="128"/>
      <c r="G33" s="128"/>
      <c r="H33" s="129"/>
    </row>
    <row r="43" spans="2:8">
      <c r="B43" s="134" t="s">
        <v>254</v>
      </c>
      <c r="C43" s="134"/>
      <c r="D43" s="134"/>
      <c r="E43" s="134"/>
      <c r="F43" s="134"/>
      <c r="G43" s="134"/>
      <c r="H43" s="134"/>
    </row>
    <row r="44" spans="2:8" ht="10.5" customHeight="1">
      <c r="B44" s="50"/>
      <c r="C44" s="51"/>
      <c r="D44" s="51"/>
      <c r="E44" s="51"/>
      <c r="F44" s="51"/>
      <c r="G44" s="51"/>
      <c r="H44" s="51"/>
    </row>
    <row r="45" spans="2:8">
      <c r="B45" s="135" t="s">
        <v>28</v>
      </c>
      <c r="C45" s="135"/>
      <c r="D45" s="135"/>
      <c r="E45" s="135"/>
      <c r="F45" s="135"/>
      <c r="G45" s="135"/>
      <c r="H45" s="135"/>
    </row>
    <row r="46" spans="2:8" ht="30.75" customHeight="1">
      <c r="B46" s="134" t="s">
        <v>29</v>
      </c>
      <c r="C46" s="134"/>
      <c r="D46" s="134"/>
      <c r="E46" s="134"/>
      <c r="F46" s="134"/>
      <c r="G46" s="134"/>
      <c r="H46" s="134"/>
    </row>
    <row r="47" spans="2:8" ht="8.25" customHeight="1">
      <c r="B47" s="49"/>
      <c r="C47" s="49"/>
      <c r="D47" s="49"/>
      <c r="E47" s="49"/>
      <c r="F47" s="49"/>
      <c r="G47" s="49"/>
      <c r="H47" s="49"/>
    </row>
    <row r="48" spans="2:8">
      <c r="B48" s="135" t="s">
        <v>30</v>
      </c>
      <c r="C48" s="135"/>
      <c r="D48" s="135"/>
      <c r="E48" s="135"/>
      <c r="F48" s="135"/>
      <c r="G48" s="135"/>
      <c r="H48" s="135"/>
    </row>
    <row r="49" spans="2:8">
      <c r="B49" s="124" t="s">
        <v>31</v>
      </c>
      <c r="C49" s="124"/>
      <c r="D49" s="124"/>
      <c r="E49" s="124"/>
      <c r="F49" s="124"/>
      <c r="G49" s="124"/>
      <c r="H49" s="124"/>
    </row>
    <row r="50" spans="2:8">
      <c r="B50" s="124" t="s">
        <v>255</v>
      </c>
      <c r="C50" s="124"/>
      <c r="D50" s="124"/>
      <c r="E50" s="124"/>
      <c r="F50" s="124"/>
      <c r="G50" s="124"/>
      <c r="H50" s="124"/>
    </row>
    <row r="51" spans="2:8">
      <c r="B51" s="124" t="s">
        <v>32</v>
      </c>
      <c r="C51" s="124"/>
      <c r="D51" s="124"/>
      <c r="E51" s="124"/>
      <c r="F51" s="124"/>
      <c r="G51" s="124"/>
      <c r="H51" s="124"/>
    </row>
    <row r="52" spans="2:8">
      <c r="B52" s="124" t="s">
        <v>33</v>
      </c>
      <c r="C52" s="124"/>
      <c r="D52" s="124"/>
      <c r="E52" s="124"/>
      <c r="F52" s="124"/>
      <c r="G52" s="124"/>
      <c r="H52" s="124"/>
    </row>
    <row r="53" spans="2:8">
      <c r="B53" s="124" t="s">
        <v>256</v>
      </c>
      <c r="C53" s="124"/>
      <c r="D53" s="124"/>
      <c r="E53" s="124"/>
      <c r="F53" s="124"/>
      <c r="G53" s="124"/>
      <c r="H53" s="124"/>
    </row>
    <row r="54" spans="2:8">
      <c r="B54" s="124" t="s">
        <v>34</v>
      </c>
      <c r="C54" s="124"/>
      <c r="D54" s="124"/>
      <c r="E54" s="124"/>
      <c r="F54" s="124"/>
      <c r="G54" s="124"/>
      <c r="H54" s="124"/>
    </row>
    <row r="55" spans="2:8">
      <c r="B55" s="134" t="s">
        <v>182</v>
      </c>
      <c r="C55" s="134"/>
      <c r="D55" s="134"/>
      <c r="E55" s="134"/>
      <c r="F55" s="134"/>
      <c r="G55" s="134"/>
      <c r="H55" s="134"/>
    </row>
    <row r="56" spans="2:8">
      <c r="B56" s="124" t="s">
        <v>35</v>
      </c>
      <c r="C56" s="124"/>
      <c r="D56" s="124"/>
      <c r="E56" s="124"/>
      <c r="F56" s="124"/>
      <c r="G56" s="124"/>
      <c r="H56" s="124"/>
    </row>
    <row r="57" spans="2:8">
      <c r="B57" s="124" t="s">
        <v>36</v>
      </c>
      <c r="C57" s="124"/>
      <c r="D57" s="124"/>
      <c r="E57" s="124"/>
      <c r="F57" s="124"/>
      <c r="G57" s="124"/>
      <c r="H57" s="124"/>
    </row>
    <row r="58" spans="2:8">
      <c r="B58" s="124" t="s">
        <v>37</v>
      </c>
      <c r="C58" s="124"/>
      <c r="D58" s="124"/>
      <c r="E58" s="124"/>
      <c r="F58" s="124"/>
      <c r="G58" s="124"/>
      <c r="H58" s="124"/>
    </row>
    <row r="59" spans="2:8">
      <c r="B59" s="124" t="s">
        <v>38</v>
      </c>
      <c r="C59" s="124"/>
      <c r="D59" s="124"/>
      <c r="E59" s="124"/>
      <c r="F59" s="124"/>
      <c r="G59" s="124"/>
      <c r="H59" s="124"/>
    </row>
    <row r="60" spans="2:8">
      <c r="B60" s="124" t="s">
        <v>39</v>
      </c>
      <c r="C60" s="124"/>
      <c r="D60" s="124"/>
      <c r="E60" s="124"/>
      <c r="F60" s="124"/>
      <c r="G60" s="124"/>
      <c r="H60" s="124"/>
    </row>
    <row r="61" spans="2:8">
      <c r="B61" s="124" t="s">
        <v>40</v>
      </c>
      <c r="C61" s="124"/>
      <c r="D61" s="124"/>
      <c r="E61" s="124"/>
      <c r="F61" s="124"/>
      <c r="G61" s="124"/>
      <c r="H61" s="124"/>
    </row>
    <row r="62" spans="2:8">
      <c r="B62" s="124" t="s">
        <v>41</v>
      </c>
      <c r="C62" s="124"/>
      <c r="D62" s="124"/>
      <c r="E62" s="124"/>
      <c r="F62" s="124"/>
      <c r="G62" s="124"/>
      <c r="H62" s="124"/>
    </row>
    <row r="63" spans="2:8" ht="30.75" customHeight="1">
      <c r="B63" s="134" t="s">
        <v>165</v>
      </c>
      <c r="C63" s="134"/>
      <c r="D63" s="134"/>
      <c r="E63" s="134"/>
      <c r="F63" s="134"/>
      <c r="G63" s="134"/>
      <c r="H63" s="134"/>
    </row>
    <row r="64" spans="2:8" ht="9.75" customHeight="1">
      <c r="B64" s="51"/>
      <c r="C64" s="51"/>
      <c r="D64" s="51"/>
      <c r="E64" s="51"/>
      <c r="F64" s="51"/>
      <c r="G64" s="51"/>
      <c r="H64" s="51"/>
    </row>
    <row r="65" spans="2:8" ht="20.25" customHeight="1">
      <c r="B65" s="138" t="s">
        <v>180</v>
      </c>
      <c r="C65" s="54" t="s">
        <v>42</v>
      </c>
      <c r="D65" s="136" t="s">
        <v>43</v>
      </c>
      <c r="E65" s="136"/>
      <c r="F65" s="136"/>
      <c r="G65" s="136"/>
      <c r="H65" s="137"/>
    </row>
    <row r="66" spans="2:8" ht="20.25" customHeight="1">
      <c r="B66" s="139"/>
      <c r="C66" s="54" t="s">
        <v>44</v>
      </c>
      <c r="D66" s="136" t="s">
        <v>45</v>
      </c>
      <c r="E66" s="136"/>
      <c r="F66" s="136"/>
      <c r="G66" s="136"/>
      <c r="H66" s="137"/>
    </row>
    <row r="67" spans="2:8" ht="20.25" customHeight="1">
      <c r="B67" s="138" t="s">
        <v>181</v>
      </c>
      <c r="C67" s="54" t="s">
        <v>42</v>
      </c>
      <c r="D67" s="136" t="s">
        <v>46</v>
      </c>
      <c r="E67" s="136"/>
      <c r="F67" s="136"/>
      <c r="G67" s="136"/>
      <c r="H67" s="137"/>
    </row>
    <row r="68" spans="2:8" ht="20.25" customHeight="1">
      <c r="B68" s="139"/>
      <c r="C68" s="54" t="s">
        <v>44</v>
      </c>
      <c r="D68" s="136" t="s">
        <v>47</v>
      </c>
      <c r="E68" s="136"/>
      <c r="F68" s="136"/>
      <c r="G68" s="136"/>
      <c r="H68" s="137"/>
    </row>
    <row r="69" spans="2:8">
      <c r="B69" s="51"/>
      <c r="C69" s="51"/>
      <c r="D69" s="51"/>
      <c r="E69" s="51"/>
      <c r="F69" s="51"/>
      <c r="G69" s="51"/>
      <c r="H69" s="51"/>
    </row>
    <row r="70" spans="2:8">
      <c r="B70" s="135" t="s">
        <v>48</v>
      </c>
      <c r="C70" s="135"/>
      <c r="D70" s="135"/>
      <c r="E70" s="135"/>
      <c r="F70" s="135"/>
      <c r="G70" s="135"/>
      <c r="H70" s="135"/>
    </row>
    <row r="71" spans="2:8" ht="33" customHeight="1">
      <c r="B71" s="134" t="s">
        <v>166</v>
      </c>
      <c r="C71" s="134"/>
      <c r="D71" s="134"/>
      <c r="E71" s="134"/>
      <c r="F71" s="134"/>
      <c r="G71" s="134"/>
      <c r="H71" s="134"/>
    </row>
    <row r="72" spans="2:8">
      <c r="B72" s="50"/>
      <c r="C72" s="51"/>
      <c r="D72" s="51"/>
      <c r="E72" s="51"/>
      <c r="F72" s="51"/>
      <c r="G72" s="51"/>
      <c r="H72" s="51"/>
    </row>
    <row r="73" spans="2:8">
      <c r="B73" s="135" t="s">
        <v>49</v>
      </c>
      <c r="C73" s="135"/>
      <c r="D73" s="135"/>
      <c r="E73" s="135"/>
      <c r="F73" s="135"/>
      <c r="G73" s="135"/>
      <c r="H73" s="135"/>
    </row>
    <row r="74" spans="2:8" ht="30" customHeight="1">
      <c r="B74" s="134" t="s">
        <v>257</v>
      </c>
      <c r="C74" s="134"/>
      <c r="D74" s="134"/>
      <c r="E74" s="134"/>
      <c r="F74" s="134"/>
      <c r="G74" s="134"/>
      <c r="H74" s="134"/>
    </row>
    <row r="75" spans="2:8" ht="45" customHeight="1">
      <c r="B75" s="124" t="str">
        <f>"③ 계약일 전 기간분의 기장에 대한 보수(이하 '소급기장보수'라 칭함)는 금 " &amp; TEXT(입력시트!C13,"#,##0") &amp; "(VAT포함)원으로 하고, 등 금액은 계약과 동시에 지급한다."</f>
        <v>③ 계약일 전 기간분의 기장에 대한 보수(이하 '소급기장보수'라 칭함)는 금 0(VAT포함)원으로 하고, 등 금액은 계약과 동시에 지급한다.</v>
      </c>
      <c r="C75" s="124"/>
      <c r="D75" s="124"/>
      <c r="E75" s="124"/>
      <c r="F75" s="124"/>
      <c r="G75" s="124"/>
      <c r="H75" s="124"/>
    </row>
    <row r="76" spans="2:8" ht="48.75" customHeight="1">
      <c r="B76" s="124" t="s">
        <v>258</v>
      </c>
      <c r="C76" s="124"/>
      <c r="D76" s="124"/>
      <c r="E76" s="124"/>
      <c r="F76" s="124"/>
      <c r="G76" s="124"/>
      <c r="H76" s="124"/>
    </row>
    <row r="77" spans="2:8">
      <c r="B77" s="140"/>
      <c r="C77" s="140"/>
      <c r="D77" s="140"/>
      <c r="E77" s="140"/>
      <c r="F77" s="140"/>
      <c r="G77" s="140"/>
      <c r="H77" s="140"/>
    </row>
    <row r="78" spans="2:8" ht="15.75" customHeight="1">
      <c r="B78" s="135" t="s">
        <v>50</v>
      </c>
      <c r="C78" s="135"/>
      <c r="D78" s="135"/>
      <c r="E78" s="135"/>
      <c r="F78" s="135"/>
      <c r="G78" s="135"/>
      <c r="H78" s="135"/>
    </row>
    <row r="79" spans="2:8" s="23" customFormat="1" ht="36.75" customHeight="1">
      <c r="B79" s="124" t="s">
        <v>259</v>
      </c>
      <c r="C79" s="124"/>
      <c r="D79" s="124"/>
      <c r="E79" s="124"/>
      <c r="F79" s="124"/>
      <c r="G79" s="124"/>
      <c r="H79" s="124"/>
    </row>
    <row r="80" spans="2:8" s="23" customFormat="1" ht="49.5" customHeight="1">
      <c r="B80" s="124" t="s">
        <v>260</v>
      </c>
      <c r="C80" s="124"/>
      <c r="D80" s="124"/>
      <c r="E80" s="124"/>
      <c r="F80" s="124"/>
      <c r="G80" s="124"/>
      <c r="H80" s="124"/>
    </row>
    <row r="81" spans="2:8" ht="6" customHeight="1">
      <c r="B81" s="140"/>
      <c r="C81" s="140"/>
      <c r="D81" s="140"/>
      <c r="E81" s="140"/>
      <c r="F81" s="140"/>
      <c r="G81" s="140"/>
      <c r="H81" s="140"/>
    </row>
    <row r="82" spans="2:8">
      <c r="B82" s="135" t="s">
        <v>51</v>
      </c>
      <c r="C82" s="135"/>
      <c r="D82" s="135"/>
      <c r="E82" s="135"/>
      <c r="F82" s="135"/>
      <c r="G82" s="135"/>
      <c r="H82" s="135"/>
    </row>
    <row r="83" spans="2:8" ht="38.25" customHeight="1">
      <c r="B83" s="124" t="s">
        <v>261</v>
      </c>
      <c r="C83" s="124"/>
      <c r="D83" s="124"/>
      <c r="E83" s="124"/>
      <c r="F83" s="124"/>
      <c r="G83" s="124"/>
      <c r="H83" s="124"/>
    </row>
    <row r="84" spans="2:8" ht="45.75" customHeight="1">
      <c r="B84" s="124" t="s">
        <v>167</v>
      </c>
      <c r="C84" s="124"/>
      <c r="D84" s="124"/>
      <c r="E84" s="124"/>
      <c r="F84" s="124"/>
      <c r="G84" s="124"/>
      <c r="H84" s="124"/>
    </row>
    <row r="85" spans="2:8">
      <c r="B85" s="124" t="s">
        <v>52</v>
      </c>
      <c r="C85" s="124"/>
      <c r="D85" s="124"/>
      <c r="E85" s="124"/>
      <c r="F85" s="124"/>
      <c r="G85" s="124"/>
      <c r="H85" s="124"/>
    </row>
    <row r="86" spans="2:8">
      <c r="B86" s="124" t="s">
        <v>53</v>
      </c>
      <c r="C86" s="124"/>
      <c r="D86" s="124"/>
      <c r="E86" s="124"/>
      <c r="F86" s="124"/>
      <c r="G86" s="124"/>
      <c r="H86" s="124"/>
    </row>
    <row r="87" spans="2:8" ht="33.75" customHeight="1">
      <c r="B87" s="124" t="s">
        <v>168</v>
      </c>
      <c r="C87" s="124"/>
      <c r="D87" s="124"/>
      <c r="E87" s="124"/>
      <c r="F87" s="124"/>
      <c r="G87" s="124"/>
      <c r="H87" s="124"/>
    </row>
    <row r="88" spans="2:8">
      <c r="B88" s="135" t="s">
        <v>54</v>
      </c>
      <c r="C88" s="135"/>
      <c r="D88" s="135"/>
      <c r="E88" s="135"/>
      <c r="F88" s="135"/>
      <c r="G88" s="135"/>
      <c r="H88" s="135"/>
    </row>
    <row r="89" spans="2:8" s="24" customFormat="1" ht="19.5" customHeight="1">
      <c r="B89" s="140" t="s">
        <v>169</v>
      </c>
      <c r="C89" s="140"/>
      <c r="D89" s="140"/>
      <c r="E89" s="140"/>
      <c r="F89" s="140"/>
      <c r="G89" s="140"/>
      <c r="H89" s="140"/>
    </row>
    <row r="90" spans="2:8" s="24" customFormat="1" ht="21" customHeight="1">
      <c r="B90" s="140" t="s">
        <v>55</v>
      </c>
      <c r="C90" s="140"/>
      <c r="D90" s="140"/>
      <c r="E90" s="140"/>
      <c r="F90" s="140"/>
      <c r="G90" s="140"/>
      <c r="H90" s="140"/>
    </row>
    <row r="91" spans="2:8">
      <c r="B91" s="50"/>
      <c r="C91" s="51"/>
      <c r="D91" s="51"/>
      <c r="E91" s="51"/>
      <c r="F91" s="51"/>
      <c r="G91" s="51"/>
      <c r="H91" s="51"/>
    </row>
    <row r="92" spans="2:8">
      <c r="B92" s="135" t="s">
        <v>56</v>
      </c>
      <c r="C92" s="135"/>
      <c r="D92" s="135"/>
      <c r="E92" s="135"/>
      <c r="F92" s="135"/>
      <c r="G92" s="135"/>
      <c r="H92" s="135"/>
    </row>
    <row r="93" spans="2:8" s="24" customFormat="1" ht="47.25" customHeight="1">
      <c r="B93" s="134" t="s">
        <v>262</v>
      </c>
      <c r="C93" s="134"/>
      <c r="D93" s="134"/>
      <c r="E93" s="134"/>
      <c r="F93" s="134"/>
      <c r="G93" s="134"/>
      <c r="H93" s="134"/>
    </row>
    <row r="94" spans="2:8" s="24" customFormat="1" ht="47.25" customHeight="1">
      <c r="B94" s="134" t="s">
        <v>263</v>
      </c>
      <c r="C94" s="134"/>
      <c r="D94" s="134"/>
      <c r="E94" s="134"/>
      <c r="F94" s="134"/>
      <c r="G94" s="134"/>
      <c r="H94" s="134"/>
    </row>
    <row r="95" spans="2:8" s="24" customFormat="1" ht="39.75" customHeight="1">
      <c r="B95" s="134" t="s">
        <v>170</v>
      </c>
      <c r="C95" s="134"/>
      <c r="D95" s="134"/>
      <c r="E95" s="134"/>
      <c r="F95" s="134"/>
      <c r="G95" s="134"/>
      <c r="H95" s="134"/>
    </row>
    <row r="96" spans="2:8" s="24" customFormat="1" ht="20.25" customHeight="1">
      <c r="B96" s="141" t="s">
        <v>57</v>
      </c>
      <c r="C96" s="141"/>
      <c r="D96" s="141"/>
      <c r="E96" s="141"/>
      <c r="F96" s="141"/>
      <c r="G96" s="141"/>
      <c r="H96" s="141"/>
    </row>
    <row r="97" spans="2:8" s="24" customFormat="1" ht="20.25" customHeight="1">
      <c r="B97" s="141" t="s">
        <v>58</v>
      </c>
      <c r="C97" s="141"/>
      <c r="D97" s="141"/>
      <c r="E97" s="141"/>
      <c r="F97" s="141"/>
      <c r="G97" s="141"/>
      <c r="H97" s="141"/>
    </row>
    <row r="98" spans="2:8" s="24" customFormat="1" ht="20.25" customHeight="1">
      <c r="B98" s="141" t="s">
        <v>59</v>
      </c>
      <c r="C98" s="141"/>
      <c r="D98" s="141"/>
      <c r="E98" s="141"/>
      <c r="F98" s="141"/>
      <c r="G98" s="141"/>
      <c r="H98" s="141"/>
    </row>
    <row r="99" spans="2:8" s="24" customFormat="1" ht="20.25" customHeight="1">
      <c r="B99" s="134" t="s">
        <v>60</v>
      </c>
      <c r="C99" s="134"/>
      <c r="D99" s="134"/>
      <c r="E99" s="134"/>
      <c r="F99" s="134"/>
      <c r="G99" s="134"/>
      <c r="H99" s="134"/>
    </row>
    <row r="100" spans="2:8">
      <c r="B100" s="50"/>
      <c r="C100" s="51"/>
      <c r="D100" s="51"/>
      <c r="E100" s="51"/>
      <c r="F100" s="51"/>
      <c r="G100" s="51"/>
      <c r="H100" s="51"/>
    </row>
    <row r="101" spans="2:8">
      <c r="B101" s="135" t="s">
        <v>61</v>
      </c>
      <c r="C101" s="135"/>
      <c r="D101" s="135"/>
      <c r="E101" s="135"/>
      <c r="F101" s="135"/>
      <c r="G101" s="135"/>
      <c r="H101" s="135"/>
    </row>
    <row r="102" spans="2:8" s="24" customFormat="1" ht="20.25" customHeight="1">
      <c r="B102" s="134" t="s">
        <v>62</v>
      </c>
      <c r="C102" s="134"/>
      <c r="D102" s="134"/>
      <c r="E102" s="134"/>
      <c r="F102" s="134"/>
      <c r="G102" s="134"/>
      <c r="H102" s="134"/>
    </row>
    <row r="103" spans="2:8" s="24" customFormat="1" ht="20.25" customHeight="1">
      <c r="B103" s="134" t="s">
        <v>63</v>
      </c>
      <c r="C103" s="134"/>
      <c r="D103" s="134"/>
      <c r="E103" s="134"/>
      <c r="F103" s="134"/>
      <c r="G103" s="134"/>
      <c r="H103" s="134"/>
    </row>
    <row r="104" spans="2:8" s="24" customFormat="1" ht="34.5" customHeight="1">
      <c r="B104" s="134" t="s">
        <v>171</v>
      </c>
      <c r="C104" s="134"/>
      <c r="D104" s="134"/>
      <c r="E104" s="134"/>
      <c r="F104" s="134"/>
      <c r="G104" s="134"/>
      <c r="H104" s="134"/>
    </row>
    <row r="105" spans="2:8">
      <c r="B105" s="50"/>
      <c r="C105" s="51"/>
      <c r="D105" s="51"/>
      <c r="E105" s="51"/>
      <c r="F105" s="51"/>
      <c r="G105" s="51"/>
      <c r="H105" s="51"/>
    </row>
    <row r="106" spans="2:8">
      <c r="B106" s="135" t="s">
        <v>64</v>
      </c>
      <c r="C106" s="135"/>
      <c r="D106" s="135"/>
      <c r="E106" s="135"/>
      <c r="F106" s="135"/>
      <c r="G106" s="135"/>
      <c r="H106" s="135"/>
    </row>
    <row r="107" spans="2:8" s="24" customFormat="1" ht="30.75" customHeight="1">
      <c r="B107" s="134" t="s">
        <v>65</v>
      </c>
      <c r="C107" s="134"/>
      <c r="D107" s="134"/>
      <c r="E107" s="134"/>
      <c r="F107" s="134"/>
      <c r="G107" s="134"/>
      <c r="H107" s="134"/>
    </row>
    <row r="108" spans="2:8" s="24" customFormat="1" ht="34.5" customHeight="1">
      <c r="B108" s="134" t="s">
        <v>66</v>
      </c>
      <c r="C108" s="134"/>
      <c r="D108" s="134"/>
      <c r="E108" s="134"/>
      <c r="F108" s="134"/>
      <c r="G108" s="134"/>
      <c r="H108" s="134"/>
    </row>
    <row r="109" spans="2:8" s="24" customFormat="1" ht="34.5" customHeight="1">
      <c r="B109" s="134" t="s">
        <v>67</v>
      </c>
      <c r="C109" s="134"/>
      <c r="D109" s="134"/>
      <c r="E109" s="134"/>
      <c r="F109" s="134"/>
      <c r="G109" s="134"/>
      <c r="H109" s="134"/>
    </row>
    <row r="110" spans="2:8" s="24" customFormat="1" ht="34.5" customHeight="1">
      <c r="B110" s="134" t="s">
        <v>172</v>
      </c>
      <c r="C110" s="134"/>
      <c r="D110" s="134"/>
      <c r="E110" s="134"/>
      <c r="F110" s="134"/>
      <c r="G110" s="134"/>
      <c r="H110" s="134"/>
    </row>
    <row r="111" spans="2:8" s="24" customFormat="1" ht="34.5" customHeight="1">
      <c r="B111" s="134" t="s">
        <v>173</v>
      </c>
      <c r="C111" s="134"/>
      <c r="D111" s="134"/>
      <c r="E111" s="134"/>
      <c r="F111" s="134"/>
      <c r="G111" s="134"/>
      <c r="H111" s="134"/>
    </row>
    <row r="112" spans="2:8" s="24" customFormat="1" ht="17.25" customHeight="1">
      <c r="B112" s="124" t="s">
        <v>68</v>
      </c>
      <c r="C112" s="124"/>
      <c r="D112" s="124"/>
      <c r="E112" s="124"/>
      <c r="F112" s="124"/>
      <c r="G112" s="124"/>
      <c r="H112" s="124"/>
    </row>
    <row r="113" spans="2:8" s="24" customFormat="1" ht="17.25" customHeight="1">
      <c r="B113" s="124" t="s">
        <v>69</v>
      </c>
      <c r="C113" s="124"/>
      <c r="D113" s="124"/>
      <c r="E113" s="124"/>
      <c r="F113" s="124"/>
      <c r="G113" s="124"/>
      <c r="H113" s="124"/>
    </row>
    <row r="114" spans="2:8">
      <c r="B114" s="52"/>
      <c r="C114" s="51"/>
      <c r="D114" s="51"/>
      <c r="E114" s="51"/>
      <c r="F114" s="51"/>
      <c r="G114" s="51"/>
      <c r="H114" s="51"/>
    </row>
    <row r="115" spans="2:8">
      <c r="B115" s="135" t="s">
        <v>70</v>
      </c>
      <c r="C115" s="135"/>
      <c r="D115" s="135"/>
      <c r="E115" s="135"/>
      <c r="F115" s="135"/>
      <c r="G115" s="135"/>
      <c r="H115" s="135"/>
    </row>
    <row r="116" spans="2:8" s="24" customFormat="1" ht="34.5" customHeight="1">
      <c r="B116" s="134" t="s">
        <v>71</v>
      </c>
      <c r="C116" s="134"/>
      <c r="D116" s="134"/>
      <c r="E116" s="134"/>
      <c r="F116" s="134"/>
      <c r="G116" s="134"/>
      <c r="H116" s="134"/>
    </row>
    <row r="117" spans="2:8" s="24" customFormat="1" ht="34.5" customHeight="1">
      <c r="B117" s="134" t="s">
        <v>72</v>
      </c>
      <c r="C117" s="134"/>
      <c r="D117" s="134"/>
      <c r="E117" s="134"/>
      <c r="F117" s="134"/>
      <c r="G117" s="134"/>
      <c r="H117" s="134"/>
    </row>
    <row r="118" spans="2:8">
      <c r="B118" s="50"/>
      <c r="C118" s="51"/>
      <c r="D118" s="51"/>
      <c r="E118" s="51"/>
      <c r="F118" s="51"/>
      <c r="G118" s="51"/>
      <c r="H118" s="51"/>
    </row>
    <row r="119" spans="2:8">
      <c r="B119" s="140" t="s">
        <v>73</v>
      </c>
      <c r="C119" s="140"/>
      <c r="D119" s="140"/>
      <c r="E119" s="140"/>
      <c r="F119" s="140"/>
      <c r="G119" s="140"/>
      <c r="H119" s="140"/>
    </row>
    <row r="120" spans="2:8" ht="5.25" customHeight="1">
      <c r="B120" s="55"/>
      <c r="C120" s="51"/>
      <c r="D120" s="51"/>
      <c r="E120" s="51"/>
      <c r="F120" s="51"/>
      <c r="G120" s="51"/>
      <c r="H120" s="51"/>
    </row>
    <row r="121" spans="2:8" ht="22.5" customHeight="1">
      <c r="B121" s="53"/>
      <c r="C121" s="107"/>
      <c r="D121" s="107"/>
      <c r="E121" s="108"/>
      <c r="F121" s="108"/>
      <c r="G121" s="108"/>
      <c r="H121" s="56"/>
    </row>
    <row r="122" spans="2:8" ht="22.5" customHeight="1">
      <c r="B122" s="53"/>
      <c r="C122" s="143" t="s">
        <v>74</v>
      </c>
      <c r="D122" s="143"/>
      <c r="E122" s="144" t="str">
        <f>입력시트!C7 &amp; " " &amp; 입력시트!C3 &amp; " 대표님"</f>
        <v xml:space="preserve">  대표님</v>
      </c>
      <c r="F122" s="144"/>
      <c r="G122" s="144"/>
      <c r="H122" s="56" t="s">
        <v>75</v>
      </c>
    </row>
    <row r="123" spans="2:8" ht="22.5" customHeight="1">
      <c r="B123" s="53"/>
      <c r="C123" s="107"/>
      <c r="D123" s="107"/>
      <c r="E123" s="108"/>
      <c r="F123" s="108"/>
      <c r="G123" s="108"/>
      <c r="H123" s="56"/>
    </row>
    <row r="124" spans="2:8" ht="43.5" customHeight="1">
      <c r="B124" s="53"/>
      <c r="C124" s="143" t="s">
        <v>76</v>
      </c>
      <c r="D124" s="143"/>
      <c r="E124" s="144" t="s">
        <v>77</v>
      </c>
      <c r="F124" s="144"/>
      <c r="G124" s="144"/>
      <c r="H124" s="56" t="s">
        <v>75</v>
      </c>
    </row>
  </sheetData>
  <mergeCells count="103">
    <mergeCell ref="B3:G3"/>
    <mergeCell ref="C122:D122"/>
    <mergeCell ref="C124:D124"/>
    <mergeCell ref="E122:G122"/>
    <mergeCell ref="E124:G124"/>
    <mergeCell ref="B112:H112"/>
    <mergeCell ref="B113:H113"/>
    <mergeCell ref="B115:H115"/>
    <mergeCell ref="B116:H116"/>
    <mergeCell ref="B117:H117"/>
    <mergeCell ref="B119:H119"/>
    <mergeCell ref="B107:H107"/>
    <mergeCell ref="B106:H106"/>
    <mergeCell ref="B108:H108"/>
    <mergeCell ref="B109:H109"/>
    <mergeCell ref="B110:H110"/>
    <mergeCell ref="B111:H111"/>
    <mergeCell ref="B98:H98"/>
    <mergeCell ref="B99:H99"/>
    <mergeCell ref="B101:H101"/>
    <mergeCell ref="B102:H102"/>
    <mergeCell ref="B103:H103"/>
    <mergeCell ref="B104:H104"/>
    <mergeCell ref="B92:H92"/>
    <mergeCell ref="B93:H93"/>
    <mergeCell ref="B94:H94"/>
    <mergeCell ref="B95:H95"/>
    <mergeCell ref="B96:H96"/>
    <mergeCell ref="B97:H97"/>
    <mergeCell ref="B84:H84"/>
    <mergeCell ref="B85:H85"/>
    <mergeCell ref="B86:H86"/>
    <mergeCell ref="B87:H87"/>
    <mergeCell ref="B89:H89"/>
    <mergeCell ref="B90:H90"/>
    <mergeCell ref="B88:H88"/>
    <mergeCell ref="B78:H78"/>
    <mergeCell ref="B79:H79"/>
    <mergeCell ref="B80:H80"/>
    <mergeCell ref="B81:H81"/>
    <mergeCell ref="B82:H82"/>
    <mergeCell ref="B83:H83"/>
    <mergeCell ref="B73:H73"/>
    <mergeCell ref="B74:H74"/>
    <mergeCell ref="B75:H75"/>
    <mergeCell ref="B76:H76"/>
    <mergeCell ref="B77:H77"/>
    <mergeCell ref="D67:H67"/>
    <mergeCell ref="D68:H68"/>
    <mergeCell ref="B65:B66"/>
    <mergeCell ref="B67:B68"/>
    <mergeCell ref="B70:H70"/>
    <mergeCell ref="B71:H71"/>
    <mergeCell ref="B62:H62"/>
    <mergeCell ref="B63:H63"/>
    <mergeCell ref="D65:H65"/>
    <mergeCell ref="D66:H66"/>
    <mergeCell ref="B56:H56"/>
    <mergeCell ref="B57:H57"/>
    <mergeCell ref="B58:H58"/>
    <mergeCell ref="B59:H59"/>
    <mergeCell ref="B60:H60"/>
    <mergeCell ref="B61:H61"/>
    <mergeCell ref="B50:H50"/>
    <mergeCell ref="B51:H51"/>
    <mergeCell ref="B52:H52"/>
    <mergeCell ref="B53:H53"/>
    <mergeCell ref="B54:H54"/>
    <mergeCell ref="B55:H55"/>
    <mergeCell ref="B49:H49"/>
    <mergeCell ref="B2:H2"/>
    <mergeCell ref="D21:E21"/>
    <mergeCell ref="G21:H21"/>
    <mergeCell ref="C20:H20"/>
    <mergeCell ref="C33:H33"/>
    <mergeCell ref="B10:H10"/>
    <mergeCell ref="B9:H9"/>
    <mergeCell ref="B8:H8"/>
    <mergeCell ref="B7:H7"/>
    <mergeCell ref="B11:H11"/>
    <mergeCell ref="B12:H12"/>
    <mergeCell ref="B13:H13"/>
    <mergeCell ref="B14:H14"/>
    <mergeCell ref="B15:H15"/>
    <mergeCell ref="C31:D31"/>
    <mergeCell ref="C32:D32"/>
    <mergeCell ref="F31:F32"/>
    <mergeCell ref="G31:H31"/>
    <mergeCell ref="G32:H32"/>
    <mergeCell ref="B43:H43"/>
    <mergeCell ref="B45:H45"/>
    <mergeCell ref="B46:H46"/>
    <mergeCell ref="B48:H48"/>
    <mergeCell ref="C17:F17"/>
    <mergeCell ref="C24:H24"/>
    <mergeCell ref="C26:H26"/>
    <mergeCell ref="C22:H22"/>
    <mergeCell ref="D27:E27"/>
    <mergeCell ref="G27:H27"/>
    <mergeCell ref="C28:H28"/>
    <mergeCell ref="C29:H29"/>
    <mergeCell ref="C30:H30"/>
    <mergeCell ref="C19:H19"/>
  </mergeCells>
  <phoneticPr fontId="1" type="noConversion"/>
  <conditionalFormatting sqref="B75:H75">
    <cfRule type="expression" dxfId="0" priority="1">
      <formula>ISNUMBER(SEARCH("100,000",E77))</formula>
    </cfRule>
  </conditionalFormatting>
  <hyperlinks>
    <hyperlink ref="G31" r:id="rId1"/>
  </hyperlinks>
  <pageMargins left="0.25" right="0.25" top="0.75" bottom="0.75" header="0.3" footer="0.3"/>
  <pageSetup paperSize="9" scale="81" fitToHeight="0"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O71"/>
  <sheetViews>
    <sheetView view="pageBreakPreview" zoomScaleNormal="100" zoomScaleSheetLayoutView="100" workbookViewId="0">
      <selection activeCell="Q6" sqref="Q6"/>
    </sheetView>
  </sheetViews>
  <sheetFormatPr defaultColWidth="9" defaultRowHeight="15.75"/>
  <cols>
    <col min="1" max="1" width="2.125" style="5" customWidth="1"/>
    <col min="2" max="2" width="18.375" style="5" customWidth="1"/>
    <col min="3" max="3" width="5.125" style="5" customWidth="1"/>
    <col min="4" max="4" width="12.125" style="5" customWidth="1"/>
    <col min="5" max="5" width="3.375" style="5" customWidth="1"/>
    <col min="6" max="7" width="7.5" style="5" customWidth="1"/>
    <col min="8" max="8" width="3.375" style="5" customWidth="1"/>
    <col min="9" max="9" width="11.625" style="5" customWidth="1"/>
    <col min="10" max="10" width="12.625" style="5" customWidth="1"/>
    <col min="11" max="11" width="3.375" style="5" customWidth="1"/>
    <col min="12" max="13" width="7.5" style="5" customWidth="1"/>
    <col min="14" max="14" width="3.375" style="5" customWidth="1"/>
    <col min="15" max="15" width="11.625" style="5" customWidth="1"/>
    <col min="16" max="16" width="2.125" style="5" customWidth="1"/>
    <col min="17" max="16384" width="9" style="5"/>
  </cols>
  <sheetData>
    <row r="2" spans="2:15">
      <c r="B2" s="145" t="s">
        <v>78</v>
      </c>
      <c r="C2" s="145"/>
      <c r="D2" s="145"/>
      <c r="E2" s="145"/>
      <c r="F2" s="145"/>
      <c r="G2" s="145"/>
      <c r="H2" s="145"/>
      <c r="I2" s="145"/>
      <c r="J2" s="145"/>
      <c r="K2" s="145"/>
      <c r="L2" s="145"/>
      <c r="M2" s="145"/>
      <c r="N2" s="145"/>
      <c r="O2" s="145"/>
    </row>
    <row r="3" spans="2:15" ht="24.95" customHeight="1">
      <c r="B3" s="214"/>
      <c r="C3" s="214"/>
      <c r="D3" s="214"/>
      <c r="E3" s="214"/>
      <c r="F3" s="214"/>
      <c r="G3" s="214"/>
    </row>
    <row r="4" spans="2:15">
      <c r="B4" s="145" t="s">
        <v>79</v>
      </c>
      <c r="C4" s="145"/>
      <c r="D4" s="145"/>
      <c r="E4" s="145"/>
      <c r="F4" s="145"/>
      <c r="G4" s="145"/>
      <c r="H4" s="145"/>
      <c r="I4" s="145"/>
      <c r="J4" s="145"/>
      <c r="K4" s="145"/>
      <c r="L4" s="145"/>
      <c r="M4" s="145"/>
      <c r="N4" s="145"/>
      <c r="O4" s="145"/>
    </row>
    <row r="5" spans="2:15">
      <c r="O5" s="5" t="s">
        <v>161</v>
      </c>
    </row>
    <row r="6" spans="2:15" ht="16.5" customHeight="1">
      <c r="B6" s="157" t="s">
        <v>80</v>
      </c>
      <c r="C6" s="215" t="s">
        <v>81</v>
      </c>
      <c r="D6" s="216"/>
      <c r="E6" s="216"/>
      <c r="F6" s="216"/>
      <c r="G6" s="217"/>
      <c r="H6" s="189" t="s">
        <v>82</v>
      </c>
      <c r="I6" s="189"/>
      <c r="J6" s="189"/>
      <c r="K6" s="189"/>
      <c r="L6" s="189" t="s">
        <v>84</v>
      </c>
      <c r="M6" s="189"/>
      <c r="N6" s="189"/>
      <c r="O6" s="190"/>
    </row>
    <row r="7" spans="2:15" ht="17.25" customHeight="1" thickBot="1">
      <c r="B7" s="158"/>
      <c r="C7" s="218"/>
      <c r="D7" s="219"/>
      <c r="E7" s="219"/>
      <c r="F7" s="219"/>
      <c r="G7" s="220"/>
      <c r="H7" s="191" t="s">
        <v>83</v>
      </c>
      <c r="I7" s="191"/>
      <c r="J7" s="191"/>
      <c r="K7" s="191"/>
      <c r="L7" s="191" t="s">
        <v>85</v>
      </c>
      <c r="M7" s="191"/>
      <c r="N7" s="180" t="s">
        <v>86</v>
      </c>
      <c r="O7" s="181"/>
    </row>
    <row r="8" spans="2:15" ht="21.75" customHeight="1" thickTop="1">
      <c r="B8" s="159" t="s">
        <v>87</v>
      </c>
      <c r="C8" s="198" t="s">
        <v>185</v>
      </c>
      <c r="D8" s="199"/>
      <c r="E8" s="199"/>
      <c r="F8" s="199"/>
      <c r="G8" s="200"/>
      <c r="H8" s="193"/>
      <c r="I8" s="194"/>
      <c r="J8" s="193" t="s">
        <v>88</v>
      </c>
      <c r="K8" s="194"/>
      <c r="L8" s="192">
        <v>100000</v>
      </c>
      <c r="M8" s="192"/>
      <c r="N8" s="182">
        <v>150000</v>
      </c>
      <c r="O8" s="183"/>
    </row>
    <row r="9" spans="2:15" ht="21.75" customHeight="1">
      <c r="B9" s="160"/>
      <c r="C9" s="201"/>
      <c r="D9" s="202"/>
      <c r="E9" s="202"/>
      <c r="F9" s="202"/>
      <c r="G9" s="203"/>
      <c r="H9" s="174" t="s">
        <v>89</v>
      </c>
      <c r="I9" s="176"/>
      <c r="J9" s="174" t="s">
        <v>90</v>
      </c>
      <c r="K9" s="176"/>
      <c r="L9" s="186">
        <v>150000</v>
      </c>
      <c r="M9" s="186"/>
      <c r="N9" s="184">
        <v>200000</v>
      </c>
      <c r="O9" s="185"/>
    </row>
    <row r="10" spans="2:15" ht="21.75" customHeight="1">
      <c r="B10" s="160"/>
      <c r="C10" s="201"/>
      <c r="D10" s="202"/>
      <c r="E10" s="202"/>
      <c r="F10" s="202"/>
      <c r="G10" s="203"/>
      <c r="H10" s="174" t="s">
        <v>91</v>
      </c>
      <c r="I10" s="176"/>
      <c r="J10" s="174" t="s">
        <v>92</v>
      </c>
      <c r="K10" s="176"/>
      <c r="L10" s="186">
        <v>200000</v>
      </c>
      <c r="M10" s="186"/>
      <c r="N10" s="184">
        <v>250000</v>
      </c>
      <c r="O10" s="185"/>
    </row>
    <row r="11" spans="2:15" ht="21.75" customHeight="1">
      <c r="B11" s="160"/>
      <c r="C11" s="201"/>
      <c r="D11" s="202"/>
      <c r="E11" s="202"/>
      <c r="F11" s="202"/>
      <c r="G11" s="203"/>
      <c r="H11" s="174" t="s">
        <v>93</v>
      </c>
      <c r="I11" s="176"/>
      <c r="J11" s="174" t="s">
        <v>94</v>
      </c>
      <c r="K11" s="176"/>
      <c r="L11" s="186">
        <v>250000</v>
      </c>
      <c r="M11" s="186"/>
      <c r="N11" s="184">
        <v>300000</v>
      </c>
      <c r="O11" s="185"/>
    </row>
    <row r="12" spans="2:15" ht="21.75" customHeight="1">
      <c r="B12" s="160"/>
      <c r="C12" s="201"/>
      <c r="D12" s="202"/>
      <c r="E12" s="202"/>
      <c r="F12" s="202"/>
      <c r="G12" s="203"/>
      <c r="H12" s="174" t="s">
        <v>95</v>
      </c>
      <c r="I12" s="176"/>
      <c r="J12" s="174" t="s">
        <v>96</v>
      </c>
      <c r="K12" s="176"/>
      <c r="L12" s="186">
        <v>300000</v>
      </c>
      <c r="M12" s="186"/>
      <c r="N12" s="184">
        <v>400000</v>
      </c>
      <c r="O12" s="185"/>
    </row>
    <row r="13" spans="2:15" ht="21.75" customHeight="1">
      <c r="B13" s="160"/>
      <c r="C13" s="201"/>
      <c r="D13" s="202"/>
      <c r="E13" s="202"/>
      <c r="F13" s="202"/>
      <c r="G13" s="203"/>
      <c r="H13" s="174" t="s">
        <v>97</v>
      </c>
      <c r="I13" s="176"/>
      <c r="J13" s="174" t="s">
        <v>98</v>
      </c>
      <c r="K13" s="176"/>
      <c r="L13" s="186">
        <v>400000</v>
      </c>
      <c r="M13" s="186"/>
      <c r="N13" s="184">
        <v>500000</v>
      </c>
      <c r="O13" s="185"/>
    </row>
    <row r="14" spans="2:15" ht="21.75" customHeight="1">
      <c r="B14" s="160"/>
      <c r="C14" s="201"/>
      <c r="D14" s="202"/>
      <c r="E14" s="202"/>
      <c r="F14" s="202"/>
      <c r="G14" s="203"/>
      <c r="H14" s="174" t="s">
        <v>99</v>
      </c>
      <c r="I14" s="176"/>
      <c r="J14" s="174" t="s">
        <v>100</v>
      </c>
      <c r="K14" s="176"/>
      <c r="L14" s="186">
        <v>500000</v>
      </c>
      <c r="M14" s="186"/>
      <c r="N14" s="184">
        <v>600000</v>
      </c>
      <c r="O14" s="185"/>
    </row>
    <row r="15" spans="2:15" ht="42.75" customHeight="1">
      <c r="B15" s="161"/>
      <c r="C15" s="204"/>
      <c r="D15" s="205"/>
      <c r="E15" s="205"/>
      <c r="F15" s="205"/>
      <c r="G15" s="206"/>
      <c r="H15" s="177" t="s">
        <v>101</v>
      </c>
      <c r="I15" s="178"/>
      <c r="J15" s="178"/>
      <c r="K15" s="179"/>
      <c r="L15" s="177" t="s">
        <v>186</v>
      </c>
      <c r="M15" s="178"/>
      <c r="N15" s="178"/>
      <c r="O15" s="178"/>
    </row>
    <row r="16" spans="2:15" ht="63" customHeight="1">
      <c r="B16" s="15" t="s">
        <v>102</v>
      </c>
      <c r="C16" s="195" t="s">
        <v>187</v>
      </c>
      <c r="D16" s="196"/>
      <c r="E16" s="196"/>
      <c r="F16" s="196"/>
      <c r="G16" s="197"/>
      <c r="H16" s="162" t="s">
        <v>103</v>
      </c>
      <c r="I16" s="163"/>
      <c r="J16" s="163"/>
      <c r="K16" s="164"/>
      <c r="L16" s="153" t="s">
        <v>189</v>
      </c>
      <c r="M16" s="155"/>
      <c r="N16" s="187" t="s">
        <v>188</v>
      </c>
      <c r="O16" s="188"/>
    </row>
    <row r="17" spans="2:15" ht="63.75" customHeight="1">
      <c r="B17" s="15" t="s">
        <v>191</v>
      </c>
      <c r="C17" s="195" t="s">
        <v>190</v>
      </c>
      <c r="D17" s="196"/>
      <c r="E17" s="196"/>
      <c r="F17" s="196"/>
      <c r="G17" s="197"/>
      <c r="H17" s="153" t="s">
        <v>104</v>
      </c>
      <c r="I17" s="154"/>
      <c r="J17" s="154"/>
      <c r="K17" s="155"/>
      <c r="L17" s="153" t="s">
        <v>188</v>
      </c>
      <c r="M17" s="155"/>
      <c r="N17" s="187" t="s">
        <v>192</v>
      </c>
      <c r="O17" s="188"/>
    </row>
    <row r="18" spans="2:15" ht="18.75" customHeight="1">
      <c r="B18" s="156" t="s">
        <v>105</v>
      </c>
      <c r="C18" s="162" t="s">
        <v>106</v>
      </c>
      <c r="D18" s="163"/>
      <c r="E18" s="163"/>
      <c r="F18" s="163"/>
      <c r="G18" s="164"/>
      <c r="H18" s="171" t="s">
        <v>107</v>
      </c>
      <c r="I18" s="172"/>
      <c r="J18" s="172"/>
      <c r="K18" s="173"/>
      <c r="L18" s="210">
        <v>30000</v>
      </c>
      <c r="M18" s="211"/>
      <c r="N18" s="211"/>
      <c r="O18" s="211"/>
    </row>
    <row r="19" spans="2:15" ht="18.75" customHeight="1">
      <c r="B19" s="156"/>
      <c r="C19" s="165"/>
      <c r="D19" s="166"/>
      <c r="E19" s="166"/>
      <c r="F19" s="166"/>
      <c r="G19" s="167"/>
      <c r="H19" s="174" t="s">
        <v>108</v>
      </c>
      <c r="I19" s="175"/>
      <c r="J19" s="175"/>
      <c r="K19" s="176"/>
      <c r="L19" s="184">
        <v>50000</v>
      </c>
      <c r="M19" s="185"/>
      <c r="N19" s="185"/>
      <c r="O19" s="185"/>
    </row>
    <row r="20" spans="2:15" ht="18.75" customHeight="1">
      <c r="B20" s="156"/>
      <c r="C20" s="168"/>
      <c r="D20" s="169"/>
      <c r="E20" s="169"/>
      <c r="F20" s="169"/>
      <c r="G20" s="170"/>
      <c r="H20" s="177" t="s">
        <v>109</v>
      </c>
      <c r="I20" s="178"/>
      <c r="J20" s="178"/>
      <c r="K20" s="179"/>
      <c r="L20" s="208" t="s">
        <v>110</v>
      </c>
      <c r="M20" s="212"/>
      <c r="N20" s="212"/>
      <c r="O20" s="212"/>
    </row>
    <row r="21" spans="2:15" ht="15.75" customHeight="1">
      <c r="B21" s="156"/>
      <c r="C21" s="162" t="s">
        <v>111</v>
      </c>
      <c r="D21" s="163"/>
      <c r="E21" s="163"/>
      <c r="F21" s="163"/>
      <c r="G21" s="164"/>
      <c r="H21" s="171" t="s">
        <v>112</v>
      </c>
      <c r="I21" s="172"/>
      <c r="J21" s="172"/>
      <c r="K21" s="173"/>
      <c r="L21" s="210">
        <v>50000</v>
      </c>
      <c r="M21" s="213"/>
      <c r="N21" s="210">
        <v>100000</v>
      </c>
      <c r="O21" s="211"/>
    </row>
    <row r="22" spans="2:15" ht="15.75" customHeight="1">
      <c r="B22" s="156"/>
      <c r="C22" s="165"/>
      <c r="D22" s="166"/>
      <c r="E22" s="166"/>
      <c r="F22" s="166"/>
      <c r="G22" s="167"/>
      <c r="H22" s="174" t="s">
        <v>113</v>
      </c>
      <c r="I22" s="175"/>
      <c r="J22" s="175"/>
      <c r="K22" s="176"/>
      <c r="L22" s="184">
        <v>70000</v>
      </c>
      <c r="M22" s="207"/>
      <c r="N22" s="184">
        <v>150000</v>
      </c>
      <c r="O22" s="185"/>
    </row>
    <row r="23" spans="2:15" ht="15.75" customHeight="1">
      <c r="B23" s="156"/>
      <c r="C23" s="165"/>
      <c r="D23" s="166"/>
      <c r="E23" s="166"/>
      <c r="F23" s="166"/>
      <c r="G23" s="167"/>
      <c r="H23" s="174" t="s">
        <v>114</v>
      </c>
      <c r="I23" s="175"/>
      <c r="J23" s="175"/>
      <c r="K23" s="176"/>
      <c r="L23" s="184">
        <v>100000</v>
      </c>
      <c r="M23" s="207"/>
      <c r="N23" s="184">
        <v>200000</v>
      </c>
      <c r="O23" s="185"/>
    </row>
    <row r="24" spans="2:15" ht="15.75" customHeight="1">
      <c r="B24" s="156"/>
      <c r="C24" s="165"/>
      <c r="D24" s="166"/>
      <c r="E24" s="166"/>
      <c r="F24" s="166"/>
      <c r="G24" s="167"/>
      <c r="H24" s="174" t="s">
        <v>115</v>
      </c>
      <c r="I24" s="175"/>
      <c r="J24" s="175"/>
      <c r="K24" s="176"/>
      <c r="L24" s="184">
        <v>150000</v>
      </c>
      <c r="M24" s="207"/>
      <c r="N24" s="184">
        <v>300000</v>
      </c>
      <c r="O24" s="185"/>
    </row>
    <row r="25" spans="2:15">
      <c r="B25" s="156"/>
      <c r="C25" s="168"/>
      <c r="D25" s="169"/>
      <c r="E25" s="169"/>
      <c r="F25" s="169"/>
      <c r="G25" s="170"/>
      <c r="H25" s="177" t="s">
        <v>116</v>
      </c>
      <c r="I25" s="178"/>
      <c r="J25" s="178"/>
      <c r="K25" s="179"/>
      <c r="L25" s="208">
        <v>200000</v>
      </c>
      <c r="M25" s="209"/>
      <c r="N25" s="208">
        <v>400000</v>
      </c>
      <c r="O25" s="212"/>
    </row>
    <row r="26" spans="2:15" ht="23.25" customHeight="1">
      <c r="B26" s="156"/>
      <c r="C26" s="153" t="s">
        <v>117</v>
      </c>
      <c r="D26" s="154"/>
      <c r="E26" s="154"/>
      <c r="F26" s="154"/>
      <c r="G26" s="155"/>
      <c r="H26" s="153" t="s">
        <v>118</v>
      </c>
      <c r="I26" s="154"/>
      <c r="J26" s="154"/>
      <c r="K26" s="155"/>
      <c r="L26" s="153" t="s">
        <v>119</v>
      </c>
      <c r="M26" s="154"/>
      <c r="N26" s="154"/>
      <c r="O26" s="154"/>
    </row>
    <row r="27" spans="2:15" ht="23.25" customHeight="1">
      <c r="B27" s="156"/>
      <c r="C27" s="153" t="s">
        <v>120</v>
      </c>
      <c r="D27" s="154"/>
      <c r="E27" s="154"/>
      <c r="F27" s="154"/>
      <c r="G27" s="155"/>
      <c r="H27" s="153" t="s">
        <v>121</v>
      </c>
      <c r="I27" s="154"/>
      <c r="J27" s="154"/>
      <c r="K27" s="155"/>
      <c r="L27" s="153" t="s">
        <v>122</v>
      </c>
      <c r="M27" s="154"/>
      <c r="N27" s="154"/>
      <c r="O27" s="154"/>
    </row>
    <row r="28" spans="2:15" ht="23.25" customHeight="1">
      <c r="B28" s="156"/>
      <c r="C28" s="153" t="s">
        <v>123</v>
      </c>
      <c r="D28" s="154"/>
      <c r="E28" s="154"/>
      <c r="F28" s="154"/>
      <c r="G28" s="155"/>
      <c r="H28" s="153" t="s">
        <v>124</v>
      </c>
      <c r="I28" s="154"/>
      <c r="J28" s="154"/>
      <c r="K28" s="154"/>
      <c r="L28" s="154"/>
      <c r="M28" s="154"/>
      <c r="N28" s="154"/>
      <c r="O28" s="154"/>
    </row>
    <row r="29" spans="2:15" ht="23.25" customHeight="1">
      <c r="B29" s="156"/>
      <c r="C29" s="153" t="s">
        <v>125</v>
      </c>
      <c r="D29" s="154"/>
      <c r="E29" s="154"/>
      <c r="F29" s="154"/>
      <c r="G29" s="155"/>
      <c r="H29" s="153" t="s">
        <v>126</v>
      </c>
      <c r="I29" s="154"/>
      <c r="J29" s="154"/>
      <c r="K29" s="154"/>
      <c r="L29" s="154"/>
      <c r="M29" s="154"/>
      <c r="N29" s="154"/>
      <c r="O29" s="154"/>
    </row>
    <row r="31" spans="2:15">
      <c r="B31" s="145" t="s">
        <v>127</v>
      </c>
      <c r="C31" s="145"/>
      <c r="D31" s="145"/>
      <c r="E31" s="145"/>
      <c r="F31" s="145"/>
      <c r="G31" s="145"/>
      <c r="H31" s="145"/>
      <c r="I31" s="145"/>
      <c r="J31" s="145"/>
      <c r="K31" s="145"/>
      <c r="L31" s="145"/>
      <c r="M31" s="145"/>
      <c r="N31" s="145"/>
      <c r="O31" s="145"/>
    </row>
    <row r="32" spans="2:15">
      <c r="O32" s="5" t="s">
        <v>161</v>
      </c>
    </row>
    <row r="33" spans="2:15" ht="17.25" customHeight="1" thickBot="1">
      <c r="B33" s="147" t="s">
        <v>128</v>
      </c>
      <c r="C33" s="148"/>
      <c r="D33" s="146" t="s">
        <v>85</v>
      </c>
      <c r="E33" s="147"/>
      <c r="F33" s="147"/>
      <c r="G33" s="147"/>
      <c r="H33" s="147"/>
      <c r="I33" s="148"/>
      <c r="J33" s="146" t="s">
        <v>86</v>
      </c>
      <c r="K33" s="147"/>
      <c r="L33" s="147"/>
      <c r="M33" s="147"/>
      <c r="N33" s="147"/>
      <c r="O33" s="147"/>
    </row>
    <row r="34" spans="2:15" ht="16.5" thickTop="1">
      <c r="B34" s="151" t="s">
        <v>129</v>
      </c>
      <c r="C34" s="152"/>
      <c r="D34" s="4" t="s">
        <v>130</v>
      </c>
      <c r="E34" s="2"/>
      <c r="F34" s="2"/>
      <c r="G34" s="2"/>
      <c r="H34" s="2"/>
      <c r="I34" s="3"/>
      <c r="J34" s="4" t="s">
        <v>131</v>
      </c>
      <c r="K34" s="2"/>
      <c r="L34" s="2"/>
      <c r="M34" s="2"/>
      <c r="N34" s="2"/>
      <c r="O34" s="2"/>
    </row>
    <row r="35" spans="2:15">
      <c r="B35" s="149" t="s">
        <v>132</v>
      </c>
      <c r="C35" s="150"/>
      <c r="D35" s="7" t="s">
        <v>130</v>
      </c>
      <c r="E35" s="6" t="s">
        <v>133</v>
      </c>
      <c r="F35" s="6" t="s">
        <v>134</v>
      </c>
      <c r="G35" s="6" t="s">
        <v>135</v>
      </c>
      <c r="H35" s="6" t="s">
        <v>136</v>
      </c>
      <c r="I35" s="8">
        <v>1.5499999999999999E-3</v>
      </c>
      <c r="J35" s="7" t="s">
        <v>131</v>
      </c>
      <c r="K35" s="6" t="s">
        <v>133</v>
      </c>
      <c r="L35" s="6" t="s">
        <v>134</v>
      </c>
      <c r="M35" s="6" t="s">
        <v>135</v>
      </c>
      <c r="N35" s="6" t="s">
        <v>136</v>
      </c>
      <c r="O35" s="9">
        <v>1.8500000000000001E-3</v>
      </c>
    </row>
    <row r="36" spans="2:15">
      <c r="B36" s="149" t="s">
        <v>137</v>
      </c>
      <c r="C36" s="150"/>
      <c r="D36" s="7" t="s">
        <v>138</v>
      </c>
      <c r="E36" s="6" t="s">
        <v>133</v>
      </c>
      <c r="F36" s="6" t="s">
        <v>139</v>
      </c>
      <c r="G36" s="6" t="s">
        <v>135</v>
      </c>
      <c r="H36" s="6" t="s">
        <v>136</v>
      </c>
      <c r="I36" s="8">
        <v>1.25E-3</v>
      </c>
      <c r="J36" s="7" t="s">
        <v>140</v>
      </c>
      <c r="K36" s="6" t="s">
        <v>133</v>
      </c>
      <c r="L36" s="6" t="s">
        <v>139</v>
      </c>
      <c r="M36" s="6" t="s">
        <v>135</v>
      </c>
      <c r="N36" s="6" t="s">
        <v>136</v>
      </c>
      <c r="O36" s="9">
        <v>1.5499999999999999E-3</v>
      </c>
    </row>
    <row r="37" spans="2:15">
      <c r="B37" s="149" t="s">
        <v>141</v>
      </c>
      <c r="C37" s="150"/>
      <c r="D37" s="7" t="s">
        <v>142</v>
      </c>
      <c r="E37" s="6" t="s">
        <v>133</v>
      </c>
      <c r="F37" s="6" t="s">
        <v>143</v>
      </c>
      <c r="G37" s="6" t="s">
        <v>135</v>
      </c>
      <c r="H37" s="6" t="s">
        <v>136</v>
      </c>
      <c r="I37" s="8">
        <v>1.0499999999999999E-3</v>
      </c>
      <c r="J37" s="7" t="s">
        <v>144</v>
      </c>
      <c r="K37" s="6" t="s">
        <v>133</v>
      </c>
      <c r="L37" s="6" t="s">
        <v>143</v>
      </c>
      <c r="M37" s="6" t="s">
        <v>135</v>
      </c>
      <c r="N37" s="6" t="s">
        <v>136</v>
      </c>
      <c r="O37" s="9">
        <v>1.25E-3</v>
      </c>
    </row>
    <row r="38" spans="2:15">
      <c r="B38" s="149" t="s">
        <v>145</v>
      </c>
      <c r="C38" s="150"/>
      <c r="D38" s="7" t="s">
        <v>146</v>
      </c>
      <c r="E38" s="6" t="s">
        <v>133</v>
      </c>
      <c r="F38" s="6" t="s">
        <v>147</v>
      </c>
      <c r="G38" s="6" t="s">
        <v>135</v>
      </c>
      <c r="H38" s="6" t="s">
        <v>136</v>
      </c>
      <c r="I38" s="8">
        <v>6.9999999999999999E-4</v>
      </c>
      <c r="J38" s="7" t="s">
        <v>148</v>
      </c>
      <c r="K38" s="6" t="s">
        <v>133</v>
      </c>
      <c r="L38" s="6" t="s">
        <v>147</v>
      </c>
      <c r="M38" s="6" t="s">
        <v>135</v>
      </c>
      <c r="N38" s="6" t="s">
        <v>136</v>
      </c>
      <c r="O38" s="9">
        <v>1.0499999999999999E-3</v>
      </c>
    </row>
    <row r="39" spans="2:15">
      <c r="B39" s="149" t="s">
        <v>149</v>
      </c>
      <c r="C39" s="150"/>
      <c r="D39" s="7" t="s">
        <v>150</v>
      </c>
      <c r="E39" s="6" t="s">
        <v>133</v>
      </c>
      <c r="F39" s="6" t="s">
        <v>151</v>
      </c>
      <c r="G39" s="6" t="s">
        <v>135</v>
      </c>
      <c r="H39" s="6" t="s">
        <v>136</v>
      </c>
      <c r="I39" s="8">
        <v>4.0000000000000002E-4</v>
      </c>
      <c r="J39" s="7" t="s">
        <v>152</v>
      </c>
      <c r="K39" s="6" t="s">
        <v>133</v>
      </c>
      <c r="L39" s="6" t="s">
        <v>151</v>
      </c>
      <c r="M39" s="6" t="s">
        <v>135</v>
      </c>
      <c r="N39" s="6" t="s">
        <v>136</v>
      </c>
      <c r="O39" s="9">
        <v>5.9999999999999995E-4</v>
      </c>
    </row>
    <row r="40" spans="2:15">
      <c r="B40" s="149" t="s">
        <v>153</v>
      </c>
      <c r="C40" s="150"/>
      <c r="D40" s="7" t="s">
        <v>154</v>
      </c>
      <c r="E40" s="6" t="s">
        <v>133</v>
      </c>
      <c r="F40" s="6" t="s">
        <v>155</v>
      </c>
      <c r="G40" s="6" t="s">
        <v>135</v>
      </c>
      <c r="H40" s="6" t="s">
        <v>136</v>
      </c>
      <c r="I40" s="8">
        <v>2.9999999999999997E-4</v>
      </c>
      <c r="J40" s="7" t="s">
        <v>156</v>
      </c>
      <c r="K40" s="6" t="s">
        <v>133</v>
      </c>
      <c r="L40" s="6" t="s">
        <v>155</v>
      </c>
      <c r="M40" s="6" t="s">
        <v>135</v>
      </c>
      <c r="N40" s="6" t="s">
        <v>136</v>
      </c>
      <c r="O40" s="9">
        <v>4.0000000000000002E-4</v>
      </c>
    </row>
    <row r="41" spans="2:15">
      <c r="B41" s="149" t="s">
        <v>157</v>
      </c>
      <c r="C41" s="150"/>
      <c r="D41" s="10" t="s">
        <v>158</v>
      </c>
      <c r="E41" s="11" t="s">
        <v>133</v>
      </c>
      <c r="F41" s="11" t="s">
        <v>159</v>
      </c>
      <c r="G41" s="11" t="s">
        <v>135</v>
      </c>
      <c r="H41" s="11" t="s">
        <v>136</v>
      </c>
      <c r="I41" s="12">
        <v>2.5000000000000001E-4</v>
      </c>
      <c r="J41" s="10" t="s">
        <v>160</v>
      </c>
      <c r="K41" s="11" t="s">
        <v>133</v>
      </c>
      <c r="L41" s="11" t="s">
        <v>159</v>
      </c>
      <c r="M41" s="11" t="s">
        <v>135</v>
      </c>
      <c r="N41" s="11" t="s">
        <v>136</v>
      </c>
      <c r="O41" s="13">
        <v>2.9999999999999997E-4</v>
      </c>
    </row>
    <row r="43" spans="2:15">
      <c r="B43" s="145" t="s">
        <v>183</v>
      </c>
      <c r="C43" s="145"/>
      <c r="D43" s="145"/>
      <c r="E43" s="145"/>
      <c r="F43" s="145"/>
      <c r="G43" s="145"/>
      <c r="H43" s="145"/>
      <c r="I43" s="145"/>
      <c r="J43" s="145"/>
      <c r="K43" s="145"/>
      <c r="L43" s="145"/>
      <c r="M43" s="145"/>
      <c r="N43" s="145"/>
      <c r="O43" s="145"/>
    </row>
    <row r="44" spans="2:15">
      <c r="B44" s="14"/>
      <c r="C44" s="14"/>
    </row>
    <row r="45" spans="2:15">
      <c r="B45" s="145" t="s">
        <v>184</v>
      </c>
      <c r="C45" s="145"/>
      <c r="D45" s="145"/>
      <c r="E45" s="145"/>
      <c r="F45" s="145"/>
      <c r="G45" s="145"/>
      <c r="H45" s="145"/>
      <c r="I45" s="145"/>
      <c r="J45" s="145"/>
      <c r="K45" s="145"/>
      <c r="L45" s="145"/>
      <c r="M45" s="145"/>
      <c r="N45" s="145"/>
      <c r="O45" s="145"/>
    </row>
    <row r="46" spans="2:15">
      <c r="B46" s="14"/>
      <c r="C46" s="14"/>
    </row>
    <row r="70" ht="22.5" customHeight="1"/>
    <row r="71" ht="51.75" customHeight="1"/>
  </sheetData>
  <mergeCells count="98">
    <mergeCell ref="B3:G3"/>
    <mergeCell ref="C21:G25"/>
    <mergeCell ref="C26:G26"/>
    <mergeCell ref="H21:K21"/>
    <mergeCell ref="H22:K22"/>
    <mergeCell ref="H23:K23"/>
    <mergeCell ref="H24:K24"/>
    <mergeCell ref="H25:K25"/>
    <mergeCell ref="C16:G16"/>
    <mergeCell ref="H16:K16"/>
    <mergeCell ref="C6:G7"/>
    <mergeCell ref="H9:I9"/>
    <mergeCell ref="H10:I10"/>
    <mergeCell ref="H11:I11"/>
    <mergeCell ref="H12:I12"/>
    <mergeCell ref="H6:K6"/>
    <mergeCell ref="L24:M24"/>
    <mergeCell ref="L25:M25"/>
    <mergeCell ref="L18:O18"/>
    <mergeCell ref="L19:O19"/>
    <mergeCell ref="L20:O20"/>
    <mergeCell ref="N21:O21"/>
    <mergeCell ref="N22:O22"/>
    <mergeCell ref="N23:O23"/>
    <mergeCell ref="N24:O24"/>
    <mergeCell ref="N25:O25"/>
    <mergeCell ref="L21:M21"/>
    <mergeCell ref="L22:M22"/>
    <mergeCell ref="L23:M23"/>
    <mergeCell ref="C17:G17"/>
    <mergeCell ref="L17:M17"/>
    <mergeCell ref="H17:K17"/>
    <mergeCell ref="H15:K15"/>
    <mergeCell ref="C8:G15"/>
    <mergeCell ref="J10:K10"/>
    <mergeCell ref="J11:K11"/>
    <mergeCell ref="J12:K12"/>
    <mergeCell ref="J13:K13"/>
    <mergeCell ref="J14:K14"/>
    <mergeCell ref="N16:O16"/>
    <mergeCell ref="L15:O15"/>
    <mergeCell ref="L11:M11"/>
    <mergeCell ref="L12:M12"/>
    <mergeCell ref="L13:M13"/>
    <mergeCell ref="L14:M14"/>
    <mergeCell ref="L16:M16"/>
    <mergeCell ref="L6:O6"/>
    <mergeCell ref="L7:M7"/>
    <mergeCell ref="L8:M8"/>
    <mergeCell ref="J8:K8"/>
    <mergeCell ref="H8:I8"/>
    <mergeCell ref="H7:K7"/>
    <mergeCell ref="H20:K20"/>
    <mergeCell ref="H28:O28"/>
    <mergeCell ref="N7:O7"/>
    <mergeCell ref="N8:O8"/>
    <mergeCell ref="N9:O9"/>
    <mergeCell ref="N10:O10"/>
    <mergeCell ref="L9:M9"/>
    <mergeCell ref="L10:M10"/>
    <mergeCell ref="J9:K9"/>
    <mergeCell ref="H13:I13"/>
    <mergeCell ref="H14:I14"/>
    <mergeCell ref="N17:O17"/>
    <mergeCell ref="N11:O11"/>
    <mergeCell ref="N12:O12"/>
    <mergeCell ref="N13:O13"/>
    <mergeCell ref="N14:O14"/>
    <mergeCell ref="B2:O2"/>
    <mergeCell ref="B4:O4"/>
    <mergeCell ref="C29:G29"/>
    <mergeCell ref="B18:B29"/>
    <mergeCell ref="B6:B7"/>
    <mergeCell ref="B8:B15"/>
    <mergeCell ref="H29:O29"/>
    <mergeCell ref="H26:K26"/>
    <mergeCell ref="H27:K27"/>
    <mergeCell ref="L26:O26"/>
    <mergeCell ref="L27:O27"/>
    <mergeCell ref="C27:G27"/>
    <mergeCell ref="C28:G28"/>
    <mergeCell ref="C18:G20"/>
    <mergeCell ref="H18:K18"/>
    <mergeCell ref="H19:K19"/>
    <mergeCell ref="B43:O43"/>
    <mergeCell ref="B45:O45"/>
    <mergeCell ref="B31:O31"/>
    <mergeCell ref="D33:I33"/>
    <mergeCell ref="J33:O33"/>
    <mergeCell ref="B33:C33"/>
    <mergeCell ref="B40:C40"/>
    <mergeCell ref="B41:C41"/>
    <mergeCell ref="B34:C34"/>
    <mergeCell ref="B35:C35"/>
    <mergeCell ref="B36:C36"/>
    <mergeCell ref="B37:C37"/>
    <mergeCell ref="B38:C38"/>
    <mergeCell ref="B39:C39"/>
  </mergeCells>
  <phoneticPr fontId="1" type="noConversion"/>
  <pageMargins left="0.25" right="0.25" top="0.75" bottom="0.75" header="0.3" footer="0.3"/>
  <pageSetup paperSize="9" scale="76"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J64"/>
  <sheetViews>
    <sheetView showGridLines="0" view="pageBreakPreview" zoomScale="115" zoomScaleNormal="100" zoomScaleSheetLayoutView="115" workbookViewId="0">
      <selection activeCell="B23" sqref="B23:I24"/>
    </sheetView>
  </sheetViews>
  <sheetFormatPr defaultColWidth="9" defaultRowHeight="15.75"/>
  <cols>
    <col min="1" max="1" width="4.625" style="5" customWidth="1"/>
    <col min="2" max="9" width="15.625" style="5" customWidth="1"/>
    <col min="10" max="10" width="4.625" style="5" customWidth="1"/>
    <col min="11" max="16384" width="9" style="5"/>
  </cols>
  <sheetData>
    <row r="2" spans="2:10" ht="48" customHeight="1">
      <c r="B2" s="269" t="s">
        <v>204</v>
      </c>
      <c r="C2" s="269"/>
      <c r="D2" s="269"/>
      <c r="E2" s="269"/>
      <c r="F2" s="269"/>
      <c r="G2" s="269"/>
      <c r="H2" s="269"/>
      <c r="I2" s="269"/>
    </row>
    <row r="3" spans="2:10" ht="16.5" customHeight="1">
      <c r="B3" s="30"/>
      <c r="C3" s="30"/>
      <c r="D3" s="221" t="s">
        <v>205</v>
      </c>
      <c r="E3" s="221"/>
      <c r="F3" s="221"/>
      <c r="G3" s="221"/>
      <c r="H3" s="30"/>
      <c r="I3" s="30"/>
      <c r="J3" s="30"/>
    </row>
    <row r="5" spans="2:10" ht="16.5" customHeight="1">
      <c r="B5" s="34" t="s">
        <v>206</v>
      </c>
      <c r="C5" s="31"/>
      <c r="D5" s="31"/>
      <c r="E5" s="31"/>
      <c r="F5" s="31"/>
      <c r="G5" s="31"/>
      <c r="H5" s="31"/>
      <c r="I5" s="31"/>
      <c r="J5" s="31"/>
    </row>
    <row r="6" spans="2:10" ht="17.25" customHeight="1" thickBot="1">
      <c r="B6" s="31"/>
      <c r="C6" s="31"/>
      <c r="D6" s="31"/>
      <c r="E6" s="31"/>
      <c r="F6" s="31"/>
      <c r="G6" s="31"/>
      <c r="H6" s="31"/>
      <c r="I6" s="31"/>
      <c r="J6" s="31"/>
    </row>
    <row r="7" spans="2:10" ht="21.75" customHeight="1" thickBot="1">
      <c r="B7" s="228" t="s">
        <v>207</v>
      </c>
      <c r="C7" s="229"/>
      <c r="D7" s="231" t="s">
        <v>212</v>
      </c>
      <c r="E7" s="232"/>
      <c r="F7" s="237" t="s">
        <v>195</v>
      </c>
      <c r="G7" s="229"/>
      <c r="H7" s="231" t="s">
        <v>218</v>
      </c>
      <c r="I7" s="232"/>
      <c r="J7" s="33"/>
    </row>
    <row r="8" spans="2:10" ht="21.75" customHeight="1" thickBot="1">
      <c r="B8" s="228" t="s">
        <v>209</v>
      </c>
      <c r="C8" s="230"/>
      <c r="D8" s="231" t="s">
        <v>213</v>
      </c>
      <c r="E8" s="234"/>
      <c r="F8" s="234"/>
      <c r="G8" s="234"/>
      <c r="H8" s="234"/>
      <c r="I8" s="232"/>
      <c r="J8" s="33"/>
    </row>
    <row r="9" spans="2:10" ht="21.75" customHeight="1" thickBot="1">
      <c r="B9" s="228" t="s">
        <v>9</v>
      </c>
      <c r="C9" s="229"/>
      <c r="D9" s="231" t="s">
        <v>216</v>
      </c>
      <c r="E9" s="232"/>
      <c r="F9" s="237" t="s">
        <v>214</v>
      </c>
      <c r="G9" s="229"/>
      <c r="H9" s="231" t="s">
        <v>201</v>
      </c>
      <c r="I9" s="232"/>
      <c r="J9" s="33"/>
    </row>
    <row r="10" spans="2:10" ht="21.75" customHeight="1" thickBot="1">
      <c r="B10" s="228" t="s">
        <v>210</v>
      </c>
      <c r="C10" s="229"/>
      <c r="D10" s="231" t="s">
        <v>201</v>
      </c>
      <c r="E10" s="232"/>
      <c r="F10" s="237" t="s">
        <v>219</v>
      </c>
      <c r="G10" s="229"/>
      <c r="H10" s="233">
        <f>입력시트!C13</f>
        <v>0</v>
      </c>
      <c r="I10" s="232"/>
      <c r="J10" s="33"/>
    </row>
    <row r="11" spans="2:10" ht="21.75" customHeight="1" thickBot="1">
      <c r="B11" s="228" t="s">
        <v>211</v>
      </c>
      <c r="C11" s="229"/>
      <c r="D11" s="235" t="s">
        <v>365</v>
      </c>
      <c r="E11" s="236"/>
      <c r="F11" s="237" t="s">
        <v>215</v>
      </c>
      <c r="G11" s="229"/>
      <c r="H11" s="231" t="s">
        <v>217</v>
      </c>
      <c r="I11" s="232"/>
      <c r="J11" s="33"/>
    </row>
    <row r="12" spans="2:10" ht="21.75" customHeight="1">
      <c r="B12" s="32"/>
      <c r="C12" s="32"/>
      <c r="D12" s="32"/>
      <c r="E12" s="32"/>
      <c r="F12" s="32"/>
      <c r="G12" s="32"/>
      <c r="H12" s="32"/>
      <c r="I12" s="33"/>
      <c r="J12" s="33"/>
    </row>
    <row r="13" spans="2:10" ht="21.75" customHeight="1" thickBot="1">
      <c r="B13" s="244" t="s">
        <v>220</v>
      </c>
      <c r="C13" s="244"/>
      <c r="D13" s="244"/>
      <c r="E13" s="32"/>
      <c r="F13" s="32"/>
      <c r="G13" s="32"/>
      <c r="H13" s="32"/>
      <c r="I13" s="33"/>
      <c r="J13" s="33"/>
    </row>
    <row r="14" spans="2:10" ht="24.95" customHeight="1">
      <c r="B14" s="35" t="s">
        <v>221</v>
      </c>
      <c r="C14" s="254">
        <f>입력시트!C3</f>
        <v>0</v>
      </c>
      <c r="D14" s="254"/>
      <c r="E14" s="252" t="s">
        <v>222</v>
      </c>
      <c r="F14" s="252"/>
      <c r="G14" s="245" t="s">
        <v>231</v>
      </c>
      <c r="H14" s="245"/>
      <c r="I14" s="246"/>
    </row>
    <row r="15" spans="2:10" ht="24.95" customHeight="1">
      <c r="B15" s="36" t="s">
        <v>223</v>
      </c>
      <c r="C15" s="255">
        <f>입력시트!C10</f>
        <v>0</v>
      </c>
      <c r="D15" s="255"/>
      <c r="E15" s="253" t="s">
        <v>224</v>
      </c>
      <c r="F15" s="253"/>
      <c r="G15" s="247">
        <f>입력시트!C10</f>
        <v>0</v>
      </c>
      <c r="H15" s="247"/>
      <c r="I15" s="248"/>
    </row>
    <row r="16" spans="2:10" ht="24.95" customHeight="1">
      <c r="B16" s="37" t="s">
        <v>225</v>
      </c>
      <c r="C16" s="249" t="s">
        <v>312</v>
      </c>
      <c r="D16" s="249"/>
      <c r="E16" s="249"/>
      <c r="F16" s="249"/>
      <c r="G16" s="249"/>
      <c r="H16" s="249"/>
      <c r="I16" s="250"/>
    </row>
    <row r="17" spans="2:10" ht="24.95" customHeight="1">
      <c r="B17" s="314" t="s">
        <v>232</v>
      </c>
      <c r="C17" s="255">
        <f>입력시트!C5</f>
        <v>0</v>
      </c>
      <c r="D17" s="255"/>
      <c r="E17" s="316" t="s">
        <v>196</v>
      </c>
      <c r="F17" s="317"/>
      <c r="G17" s="258" t="str">
        <f>LEFT(입력시트!C6,7) &amp; "*******"</f>
        <v>*******</v>
      </c>
      <c r="H17" s="259"/>
      <c r="I17" s="260"/>
    </row>
    <row r="18" spans="2:10" ht="24.95" customHeight="1">
      <c r="B18" s="315"/>
      <c r="C18" s="255"/>
      <c r="D18" s="255"/>
      <c r="E18" s="318"/>
      <c r="F18" s="319"/>
      <c r="G18" s="261"/>
      <c r="H18" s="262"/>
      <c r="I18" s="263"/>
    </row>
    <row r="19" spans="2:10" ht="24.95" customHeight="1">
      <c r="B19" s="37" t="s">
        <v>226</v>
      </c>
      <c r="C19" s="255">
        <f>입력시트!C11</f>
        <v>0</v>
      </c>
      <c r="D19" s="255"/>
      <c r="E19" s="264" t="s">
        <v>9</v>
      </c>
      <c r="F19" s="265"/>
      <c r="G19" s="303">
        <f>입력시트!C8</f>
        <v>0</v>
      </c>
      <c r="H19" s="304"/>
      <c r="I19" s="305"/>
    </row>
    <row r="20" spans="2:10" ht="24.95" customHeight="1">
      <c r="B20" s="37" t="s">
        <v>227</v>
      </c>
      <c r="C20" s="255">
        <f>입력시트!C12</f>
        <v>0</v>
      </c>
      <c r="D20" s="255"/>
      <c r="E20" s="264" t="s">
        <v>228</v>
      </c>
      <c r="F20" s="265"/>
      <c r="G20" s="303" t="s">
        <v>233</v>
      </c>
      <c r="H20" s="304"/>
      <c r="I20" s="305"/>
    </row>
    <row r="21" spans="2:10" ht="24.95" customHeight="1" thickBot="1">
      <c r="B21" s="38" t="s">
        <v>229</v>
      </c>
      <c r="C21" s="251">
        <f>C15</f>
        <v>0</v>
      </c>
      <c r="D21" s="251"/>
      <c r="E21" s="256" t="s">
        <v>230</v>
      </c>
      <c r="F21" s="257"/>
      <c r="G21" s="306">
        <f>C15</f>
        <v>0</v>
      </c>
      <c r="H21" s="306"/>
      <c r="I21" s="307"/>
    </row>
    <row r="22" spans="2:10" ht="15.75" customHeight="1">
      <c r="B22" s="268" t="s">
        <v>239</v>
      </c>
      <c r="C22" s="268"/>
      <c r="D22" s="268"/>
      <c r="E22" s="268"/>
      <c r="F22" s="268"/>
      <c r="G22" s="268"/>
      <c r="H22" s="268"/>
      <c r="I22" s="268"/>
    </row>
    <row r="23" spans="2:10" ht="15.75" customHeight="1">
      <c r="B23" s="308" t="s">
        <v>243</v>
      </c>
      <c r="C23" s="309"/>
      <c r="D23" s="309"/>
      <c r="E23" s="309"/>
      <c r="F23" s="309"/>
      <c r="G23" s="309"/>
      <c r="H23" s="309"/>
      <c r="I23" s="310"/>
    </row>
    <row r="24" spans="2:10" ht="31.5" customHeight="1">
      <c r="B24" s="311"/>
      <c r="C24" s="312"/>
      <c r="D24" s="312"/>
      <c r="E24" s="312"/>
      <c r="F24" s="312"/>
      <c r="G24" s="312"/>
      <c r="H24" s="312"/>
      <c r="I24" s="313"/>
    </row>
    <row r="25" spans="2:10">
      <c r="B25" s="266" t="s">
        <v>240</v>
      </c>
      <c r="C25" s="244"/>
      <c r="D25" s="244"/>
      <c r="E25" s="244"/>
      <c r="F25" s="244"/>
      <c r="G25" s="244"/>
      <c r="H25" s="244"/>
      <c r="I25" s="267"/>
      <c r="J25" s="30"/>
    </row>
    <row r="26" spans="2:10">
      <c r="B26" s="225" t="s">
        <v>238</v>
      </c>
      <c r="C26" s="226"/>
      <c r="D26" s="226"/>
      <c r="E26" s="226"/>
      <c r="F26" s="226"/>
      <c r="G26" s="226"/>
      <c r="H26" s="226"/>
      <c r="I26" s="227"/>
    </row>
    <row r="27" spans="2:10">
      <c r="B27" s="238" t="s">
        <v>244</v>
      </c>
      <c r="C27" s="239"/>
      <c r="D27" s="239"/>
      <c r="E27" s="239"/>
      <c r="F27" s="239"/>
      <c r="G27" s="239"/>
      <c r="H27" s="239"/>
      <c r="I27" s="240"/>
    </row>
    <row r="28" spans="2:10">
      <c r="B28" s="241"/>
      <c r="C28" s="242"/>
      <c r="D28" s="242"/>
      <c r="E28" s="242"/>
      <c r="F28" s="242"/>
      <c r="G28" s="242"/>
      <c r="H28" s="242"/>
      <c r="I28" s="243"/>
    </row>
    <row r="29" spans="2:10">
      <c r="B29" s="241"/>
      <c r="C29" s="242"/>
      <c r="D29" s="242"/>
      <c r="E29" s="242"/>
      <c r="F29" s="242"/>
      <c r="G29" s="242"/>
      <c r="H29" s="242"/>
      <c r="I29" s="243"/>
    </row>
    <row r="30" spans="2:10" ht="54.75" customHeight="1">
      <c r="B30" s="241"/>
      <c r="C30" s="242"/>
      <c r="D30" s="242"/>
      <c r="E30" s="242"/>
      <c r="F30" s="242"/>
      <c r="G30" s="242"/>
      <c r="H30" s="242"/>
      <c r="I30" s="243"/>
    </row>
    <row r="31" spans="2:10">
      <c r="B31" s="270" t="s">
        <v>241</v>
      </c>
      <c r="C31" s="271"/>
      <c r="D31" s="271"/>
      <c r="E31" s="271"/>
      <c r="F31" s="271"/>
      <c r="G31" s="271"/>
      <c r="H31" s="271"/>
      <c r="I31" s="272"/>
    </row>
    <row r="32" spans="2:10">
      <c r="B32" s="294" t="s">
        <v>242</v>
      </c>
      <c r="C32" s="295"/>
      <c r="D32" s="295"/>
      <c r="E32" s="295"/>
      <c r="F32" s="295"/>
      <c r="G32" s="295"/>
      <c r="H32" s="295"/>
      <c r="I32" s="296"/>
      <c r="J32" s="30"/>
    </row>
    <row r="33" spans="2:9" ht="51.75" customHeight="1">
      <c r="B33" s="297" t="s">
        <v>245</v>
      </c>
      <c r="C33" s="298"/>
      <c r="D33" s="298"/>
      <c r="E33" s="298"/>
      <c r="F33" s="298"/>
      <c r="G33" s="298"/>
      <c r="H33" s="298"/>
      <c r="I33" s="299"/>
    </row>
    <row r="34" spans="2:9" ht="49.5" customHeight="1">
      <c r="B34" s="300" t="s">
        <v>246</v>
      </c>
      <c r="C34" s="301"/>
      <c r="D34" s="301"/>
      <c r="E34" s="301"/>
      <c r="F34" s="301"/>
      <c r="G34" s="301"/>
      <c r="H34" s="301"/>
      <c r="I34" s="302"/>
    </row>
    <row r="35" spans="2:9" ht="21" customHeight="1">
      <c r="B35" s="222" t="s">
        <v>237</v>
      </c>
      <c r="C35" s="223"/>
      <c r="D35" s="223"/>
      <c r="E35" s="223"/>
      <c r="F35" s="223"/>
      <c r="G35" s="223"/>
      <c r="H35" s="223"/>
      <c r="I35" s="224"/>
    </row>
    <row r="36" spans="2:9" ht="49.5" customHeight="1">
      <c r="B36" s="273" t="s">
        <v>247</v>
      </c>
      <c r="C36" s="274"/>
      <c r="D36" s="274"/>
      <c r="E36" s="275"/>
      <c r="F36" s="282" t="s">
        <v>248</v>
      </c>
      <c r="G36" s="283"/>
      <c r="H36" s="283"/>
      <c r="I36" s="284"/>
    </row>
    <row r="37" spans="2:9" ht="49.5" customHeight="1">
      <c r="B37" s="276"/>
      <c r="C37" s="277"/>
      <c r="D37" s="277"/>
      <c r="E37" s="278"/>
      <c r="F37" s="285"/>
      <c r="G37" s="286"/>
      <c r="H37" s="286"/>
      <c r="I37" s="287"/>
    </row>
    <row r="38" spans="2:9" ht="49.5" customHeight="1">
      <c r="B38" s="279"/>
      <c r="C38" s="280"/>
      <c r="D38" s="280"/>
      <c r="E38" s="281"/>
      <c r="F38" s="288"/>
      <c r="G38" s="289"/>
      <c r="H38" s="289"/>
      <c r="I38" s="290"/>
    </row>
    <row r="39" spans="2:9" ht="21.75" customHeight="1">
      <c r="B39" s="292" t="s">
        <v>249</v>
      </c>
      <c r="C39" s="292"/>
      <c r="D39" s="292"/>
      <c r="E39" s="292"/>
      <c r="F39" s="292"/>
      <c r="G39" s="292"/>
      <c r="H39" s="292"/>
      <c r="I39" s="292"/>
    </row>
    <row r="40" spans="2:9" ht="27" customHeight="1">
      <c r="B40" s="44" t="s">
        <v>250</v>
      </c>
      <c r="C40" s="42"/>
      <c r="D40" s="42"/>
      <c r="E40" s="293">
        <f ca="1">TODAY()</f>
        <v>46099</v>
      </c>
      <c r="F40" s="293"/>
      <c r="G40" s="43"/>
      <c r="H40" s="43"/>
      <c r="I40" s="43"/>
    </row>
    <row r="41" spans="2:9" ht="27" customHeight="1">
      <c r="B41" s="44"/>
      <c r="C41" s="42"/>
      <c r="D41" s="42"/>
      <c r="E41" s="48" t="s">
        <v>251</v>
      </c>
      <c r="F41" s="45" t="str">
        <f>입력시트!C3 &amp; " (인)"</f>
        <v xml:space="preserve"> (인)</v>
      </c>
      <c r="G41" s="47" t="s">
        <v>252</v>
      </c>
      <c r="H41" s="46" t="str">
        <f>입력시트!C3 &amp; " (인)"</f>
        <v xml:space="preserve"> (인)</v>
      </c>
      <c r="I41" s="43"/>
    </row>
    <row r="42" spans="2:9" ht="25.5" customHeight="1">
      <c r="B42" s="291" t="s">
        <v>253</v>
      </c>
      <c r="C42" s="291"/>
      <c r="D42" s="291"/>
      <c r="E42" s="291"/>
      <c r="F42" s="291"/>
      <c r="G42" s="291"/>
      <c r="H42" s="291"/>
      <c r="I42" s="291"/>
    </row>
    <row r="63" ht="22.5" customHeight="1"/>
    <row r="64" ht="51.75" customHeight="1"/>
  </sheetData>
  <mergeCells count="56">
    <mergeCell ref="B32:I32"/>
    <mergeCell ref="B33:I33"/>
    <mergeCell ref="B34:I34"/>
    <mergeCell ref="G19:I19"/>
    <mergeCell ref="G20:I20"/>
    <mergeCell ref="G21:I21"/>
    <mergeCell ref="B23:I24"/>
    <mergeCell ref="B36:E38"/>
    <mergeCell ref="F36:I38"/>
    <mergeCell ref="B42:I42"/>
    <mergeCell ref="B39:I39"/>
    <mergeCell ref="E40:F40"/>
    <mergeCell ref="E20:F20"/>
    <mergeCell ref="B25:I25"/>
    <mergeCell ref="B22:I22"/>
    <mergeCell ref="B2:I2"/>
    <mergeCell ref="B31:I31"/>
    <mergeCell ref="B17:B18"/>
    <mergeCell ref="E17:F18"/>
    <mergeCell ref="B27:I30"/>
    <mergeCell ref="B13:D13"/>
    <mergeCell ref="G14:I14"/>
    <mergeCell ref="G15:I15"/>
    <mergeCell ref="C16:I16"/>
    <mergeCell ref="C21:D21"/>
    <mergeCell ref="E14:F14"/>
    <mergeCell ref="E15:F15"/>
    <mergeCell ref="C14:D14"/>
    <mergeCell ref="C15:D15"/>
    <mergeCell ref="C17:D18"/>
    <mergeCell ref="C19:D19"/>
    <mergeCell ref="C20:D20"/>
    <mergeCell ref="E21:F21"/>
    <mergeCell ref="G17:I18"/>
    <mergeCell ref="E19:F19"/>
    <mergeCell ref="F9:G9"/>
    <mergeCell ref="F10:G10"/>
    <mergeCell ref="F11:G11"/>
    <mergeCell ref="D7:E7"/>
    <mergeCell ref="D9:E9"/>
    <mergeCell ref="D3:G3"/>
    <mergeCell ref="B35:I35"/>
    <mergeCell ref="B26:I26"/>
    <mergeCell ref="B7:C7"/>
    <mergeCell ref="B8:C8"/>
    <mergeCell ref="B9:C9"/>
    <mergeCell ref="B10:C10"/>
    <mergeCell ref="B11:C11"/>
    <mergeCell ref="H7:I7"/>
    <mergeCell ref="H9:I9"/>
    <mergeCell ref="H10:I10"/>
    <mergeCell ref="H11:I11"/>
    <mergeCell ref="D8:I8"/>
    <mergeCell ref="D10:E10"/>
    <mergeCell ref="D11:E11"/>
    <mergeCell ref="F7:G7"/>
  </mergeCells>
  <phoneticPr fontId="1" type="noConversion"/>
  <pageMargins left="0.25" right="0.25" top="0.75" bottom="0.75" header="0.3" footer="0.3"/>
  <pageSetup paperSize="9" scale="67"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67"/>
  <sheetViews>
    <sheetView showGridLines="0" view="pageBreakPreview" zoomScaleNormal="100" zoomScaleSheetLayoutView="100" workbookViewId="0">
      <selection activeCell="C52" sqref="C52"/>
    </sheetView>
  </sheetViews>
  <sheetFormatPr defaultColWidth="9" defaultRowHeight="15.75"/>
  <cols>
    <col min="1" max="1" width="3.375" style="5" customWidth="1"/>
    <col min="2" max="2" width="18.375" style="5" customWidth="1"/>
    <col min="3" max="4" width="47.625" style="5" customWidth="1"/>
    <col min="5" max="6" width="3.375" style="5" customWidth="1"/>
    <col min="7" max="7" width="2.125" style="5" customWidth="1"/>
    <col min="8" max="16384" width="9" style="5"/>
  </cols>
  <sheetData>
    <row r="1" spans="2:7" ht="8.25" customHeight="1"/>
    <row r="2" spans="2:7">
      <c r="B2" s="320" t="s">
        <v>264</v>
      </c>
      <c r="C2" s="320"/>
      <c r="D2" s="320"/>
      <c r="E2" s="320"/>
      <c r="F2" s="30"/>
    </row>
    <row r="3" spans="2:7" ht="48" customHeight="1">
      <c r="B3" s="348" t="s">
        <v>265</v>
      </c>
      <c r="C3" s="348"/>
      <c r="D3" s="348"/>
      <c r="E3" s="348"/>
      <c r="F3" s="348"/>
      <c r="G3" s="348"/>
    </row>
    <row r="4" spans="2:7">
      <c r="B4" s="321" t="s">
        <v>311</v>
      </c>
      <c r="C4" s="321"/>
      <c r="D4" s="321"/>
      <c r="E4" s="57"/>
      <c r="F4" s="30"/>
    </row>
    <row r="5" spans="2:7" ht="16.5" thickBot="1">
      <c r="B5" s="322"/>
      <c r="C5" s="322"/>
      <c r="D5" s="322"/>
      <c r="E5" s="322"/>
    </row>
    <row r="6" spans="2:7" ht="30.75" customHeight="1">
      <c r="B6" s="323" t="s">
        <v>267</v>
      </c>
      <c r="C6" s="58" t="s">
        <v>268</v>
      </c>
      <c r="D6" s="349" t="s">
        <v>283</v>
      </c>
      <c r="E6" s="350"/>
      <c r="F6" s="31"/>
    </row>
    <row r="7" spans="2:7" ht="30.75" customHeight="1">
      <c r="B7" s="324"/>
      <c r="C7" s="69">
        <f>입력시트!C3</f>
        <v>0</v>
      </c>
      <c r="D7" s="368">
        <f>입력시트!C6</f>
        <v>0</v>
      </c>
      <c r="E7" s="369"/>
      <c r="F7" s="31"/>
    </row>
    <row r="8" spans="2:7" ht="21.75" customHeight="1">
      <c r="B8" s="324"/>
      <c r="C8" s="59" t="s">
        <v>284</v>
      </c>
      <c r="D8" s="370" t="s">
        <v>285</v>
      </c>
      <c r="E8" s="371"/>
      <c r="F8" s="33"/>
    </row>
    <row r="9" spans="2:7" ht="21.75" customHeight="1">
      <c r="B9" s="324"/>
      <c r="C9" s="70">
        <f>입력시트!C7</f>
        <v>0</v>
      </c>
      <c r="D9" s="372">
        <f>입력시트!C8</f>
        <v>0</v>
      </c>
      <c r="E9" s="373"/>
      <c r="F9" s="33"/>
    </row>
    <row r="10" spans="2:7" ht="21.75" customHeight="1">
      <c r="B10" s="324"/>
      <c r="C10" s="60" t="s">
        <v>286</v>
      </c>
      <c r="D10" s="340" t="s">
        <v>287</v>
      </c>
      <c r="E10" s="341"/>
      <c r="F10" s="33"/>
    </row>
    <row r="11" spans="2:7" ht="21.75" customHeight="1">
      <c r="B11" s="324"/>
      <c r="C11" s="60" t="s">
        <v>288</v>
      </c>
      <c r="D11" s="342" t="s">
        <v>289</v>
      </c>
      <c r="E11" s="343"/>
      <c r="F11" s="33"/>
    </row>
    <row r="12" spans="2:7" ht="24.75" customHeight="1" thickBot="1">
      <c r="B12" s="325"/>
      <c r="C12" s="61" t="s">
        <v>364</v>
      </c>
      <c r="D12" s="347"/>
      <c r="E12" s="347"/>
      <c r="F12" s="33"/>
    </row>
    <row r="13" spans="2:7" ht="5.25" customHeight="1" thickBot="1">
      <c r="B13" s="62"/>
      <c r="C13" s="344"/>
      <c r="D13" s="344"/>
      <c r="E13" s="344"/>
      <c r="F13" s="33"/>
    </row>
    <row r="14" spans="2:7" ht="30" customHeight="1" thickBot="1">
      <c r="B14" s="63" t="s">
        <v>269</v>
      </c>
      <c r="C14" s="345" t="s">
        <v>313</v>
      </c>
      <c r="D14" s="346"/>
      <c r="E14" s="346"/>
      <c r="F14" s="33"/>
    </row>
    <row r="15" spans="2:7" ht="63" customHeight="1">
      <c r="B15" s="328" t="s">
        <v>281</v>
      </c>
      <c r="C15" s="331" t="s">
        <v>314</v>
      </c>
      <c r="D15" s="332"/>
      <c r="E15" s="332"/>
      <c r="F15" s="33"/>
    </row>
    <row r="16" spans="2:7" ht="51" customHeight="1">
      <c r="B16" s="329"/>
      <c r="C16" s="333"/>
      <c r="D16" s="334"/>
      <c r="E16" s="334"/>
      <c r="F16" s="33"/>
    </row>
    <row r="17" spans="2:6" ht="34.5" hidden="1" customHeight="1">
      <c r="B17" s="329"/>
      <c r="C17" s="333"/>
      <c r="D17" s="334"/>
      <c r="E17" s="334"/>
      <c r="F17" s="33"/>
    </row>
    <row r="18" spans="2:6" ht="4.5" customHeight="1" thickBot="1">
      <c r="B18" s="330"/>
      <c r="C18" s="335"/>
      <c r="D18" s="336"/>
      <c r="E18" s="336"/>
      <c r="F18" s="33"/>
    </row>
    <row r="19" spans="2:6" ht="6.75" customHeight="1" thickBot="1">
      <c r="B19" s="375"/>
      <c r="C19" s="375"/>
      <c r="D19" s="375"/>
      <c r="E19" s="375"/>
      <c r="F19" s="33"/>
    </row>
    <row r="20" spans="2:6" ht="15.75" customHeight="1">
      <c r="B20" s="337" t="s">
        <v>282</v>
      </c>
      <c r="C20" s="64" t="s">
        <v>294</v>
      </c>
      <c r="D20" s="351" t="s">
        <v>295</v>
      </c>
      <c r="E20" s="352"/>
      <c r="F20" s="33"/>
    </row>
    <row r="21" spans="2:6" ht="24.75" customHeight="1">
      <c r="B21" s="338"/>
      <c r="C21" s="353" t="s">
        <v>296</v>
      </c>
      <c r="D21" s="355" t="s">
        <v>270</v>
      </c>
      <c r="E21" s="356"/>
      <c r="F21" s="33"/>
    </row>
    <row r="22" spans="2:6" ht="23.25" customHeight="1" thickBot="1">
      <c r="B22" s="339"/>
      <c r="C22" s="354"/>
      <c r="D22" s="357" t="s">
        <v>297</v>
      </c>
      <c r="E22" s="358"/>
      <c r="F22" s="32"/>
    </row>
    <row r="23" spans="2:6" ht="34.5" customHeight="1">
      <c r="B23" s="327" t="s">
        <v>290</v>
      </c>
      <c r="C23" s="327"/>
      <c r="D23" s="327"/>
      <c r="E23" s="327"/>
      <c r="F23" s="32"/>
    </row>
    <row r="24" spans="2:6" ht="23.25" customHeight="1">
      <c r="B24" s="326">
        <f ca="1">TODAY()</f>
        <v>46099</v>
      </c>
      <c r="C24" s="326"/>
      <c r="D24" s="326"/>
      <c r="E24" s="326"/>
      <c r="F24" s="32"/>
    </row>
    <row r="25" spans="2:6" ht="23.25" customHeight="1">
      <c r="B25" s="359" t="str">
        <f>IF(입력시트!C4="","신 청 인 : (서명 또는 인)","신 청 인 : " &amp; 입력시트!C4 &amp; " (서명 또는 인)")</f>
        <v>신 청 인 : (서명 또는 인)</v>
      </c>
      <c r="C25" s="359"/>
      <c r="D25" s="359"/>
      <c r="E25" s="359"/>
      <c r="F25" s="32"/>
    </row>
    <row r="26" spans="2:6" ht="19.5" customHeight="1" thickBot="1">
      <c r="B26" s="374" t="s">
        <v>316</v>
      </c>
      <c r="C26" s="374"/>
      <c r="D26" s="374"/>
      <c r="E26" s="374"/>
    </row>
    <row r="27" spans="2:6" ht="20.25" thickBot="1">
      <c r="B27" s="375"/>
      <c r="C27" s="375"/>
      <c r="D27" s="375"/>
      <c r="E27" s="375"/>
      <c r="F27" s="30"/>
    </row>
    <row r="28" spans="2:6" ht="15.75" customHeight="1">
      <c r="B28" s="376" t="s">
        <v>291</v>
      </c>
      <c r="C28" s="376"/>
      <c r="D28" s="376"/>
      <c r="E28" s="376"/>
    </row>
    <row r="29" spans="2:6" ht="27" customHeight="1">
      <c r="B29" s="356" t="s">
        <v>307</v>
      </c>
      <c r="C29" s="356"/>
      <c r="D29" s="356"/>
      <c r="E29" s="356"/>
      <c r="F29" s="31"/>
    </row>
    <row r="30" spans="2:6" ht="16.5">
      <c r="B30" s="365" t="s">
        <v>306</v>
      </c>
      <c r="C30" s="365"/>
      <c r="D30" s="365"/>
      <c r="E30" s="365"/>
      <c r="F30" s="25"/>
    </row>
    <row r="31" spans="2:6" ht="16.5">
      <c r="B31" s="382" t="str">
        <f>IF(입력시트!C4="","위 임 하 는 사 람 : (서명 또는 인)","위 임 하 는 사 람  : " &amp; 입력시트!C4 &amp; " (서명 또는 인)")</f>
        <v>위 임 하 는 사 람 : (서명 또는 인)</v>
      </c>
      <c r="C31" s="382"/>
      <c r="D31" s="382"/>
      <c r="E31" s="382"/>
      <c r="F31" s="25"/>
    </row>
    <row r="32" spans="2:6" ht="16.5">
      <c r="B32" s="66" t="s">
        <v>271</v>
      </c>
      <c r="C32" s="67" t="s">
        <v>298</v>
      </c>
      <c r="D32" s="377" t="s">
        <v>299</v>
      </c>
      <c r="E32" s="378"/>
      <c r="F32" s="25"/>
    </row>
    <row r="33" spans="2:6" ht="17.25" thickBot="1">
      <c r="B33" s="65" t="s">
        <v>272</v>
      </c>
      <c r="C33" s="68" t="s">
        <v>301</v>
      </c>
      <c r="D33" s="379" t="s">
        <v>300</v>
      </c>
      <c r="E33" s="380"/>
      <c r="F33" s="25"/>
    </row>
    <row r="34" spans="2:6" ht="20.25" thickBot="1">
      <c r="B34" s="344"/>
      <c r="C34" s="344"/>
      <c r="D34" s="344"/>
      <c r="E34" s="344"/>
      <c r="F34" s="25"/>
    </row>
    <row r="35" spans="2:6" ht="26.25" customHeight="1">
      <c r="B35" s="381" t="s">
        <v>308</v>
      </c>
      <c r="C35" s="381"/>
      <c r="D35" s="381"/>
      <c r="E35" s="381"/>
      <c r="F35" s="25"/>
    </row>
    <row r="36" spans="2:6" ht="15" customHeight="1">
      <c r="B36" s="363" t="s">
        <v>309</v>
      </c>
      <c r="C36" s="363"/>
      <c r="D36" s="363"/>
      <c r="E36" s="363"/>
      <c r="F36" s="25"/>
    </row>
    <row r="37" spans="2:6" ht="15" customHeight="1">
      <c r="B37" s="362" t="s">
        <v>274</v>
      </c>
      <c r="C37" s="362"/>
      <c r="D37" s="362"/>
      <c r="E37" s="362"/>
      <c r="F37" s="25"/>
    </row>
    <row r="38" spans="2:6" ht="15" customHeight="1">
      <c r="B38" s="362" t="s">
        <v>275</v>
      </c>
      <c r="C38" s="362"/>
      <c r="D38" s="362"/>
      <c r="E38" s="362"/>
    </row>
    <row r="39" spans="2:6" ht="15" customHeight="1">
      <c r="B39" s="362" t="s">
        <v>315</v>
      </c>
      <c r="C39" s="362"/>
      <c r="D39" s="362"/>
      <c r="E39" s="362"/>
      <c r="F39" s="30"/>
    </row>
    <row r="40" spans="2:6" ht="21" customHeight="1">
      <c r="B40" s="364" t="str">
        <f>IF(입력시트!C4="","신 청 인 : (서명 또는 인)","신 청 인 : " &amp; 입력시트!C4 &amp; " (서명 또는 인)")</f>
        <v>신 청 인 : (서명 또는 인)</v>
      </c>
      <c r="C40" s="364"/>
      <c r="D40" s="364" t="s">
        <v>305</v>
      </c>
      <c r="E40" s="364"/>
    </row>
    <row r="41" spans="2:6" ht="15" customHeight="1">
      <c r="B41" s="363" t="s">
        <v>276</v>
      </c>
      <c r="C41" s="363"/>
      <c r="D41" s="363"/>
      <c r="E41" s="363"/>
      <c r="F41" s="30"/>
    </row>
    <row r="42" spans="2:6" ht="15" customHeight="1">
      <c r="B42" s="362" t="s">
        <v>277</v>
      </c>
      <c r="C42" s="362"/>
      <c r="D42" s="362"/>
      <c r="E42" s="362"/>
    </row>
    <row r="43" spans="2:6" ht="15" customHeight="1">
      <c r="B43" s="362" t="s">
        <v>310</v>
      </c>
      <c r="C43" s="362"/>
      <c r="D43" s="362"/>
      <c r="E43" s="362"/>
    </row>
    <row r="44" spans="2:6" ht="16.5">
      <c r="B44" s="365" t="s">
        <v>292</v>
      </c>
      <c r="C44" s="365"/>
      <c r="D44" s="365"/>
      <c r="E44" s="365"/>
    </row>
    <row r="45" spans="2:6" ht="20.25" customHeight="1">
      <c r="B45" s="366" t="s">
        <v>293</v>
      </c>
      <c r="C45" s="366"/>
      <c r="D45" s="366"/>
      <c r="E45" s="366"/>
    </row>
    <row r="46" spans="2:6">
      <c r="B46" s="367" t="s">
        <v>278</v>
      </c>
      <c r="C46" s="367"/>
      <c r="D46" s="367"/>
      <c r="E46" s="367"/>
    </row>
    <row r="47" spans="2:6" ht="22.5" customHeight="1" thickBot="1">
      <c r="B47" s="360" t="s">
        <v>279</v>
      </c>
      <c r="C47" s="360"/>
      <c r="D47" s="360"/>
      <c r="E47" s="360"/>
    </row>
    <row r="48" spans="2:6">
      <c r="B48" s="361" t="s">
        <v>280</v>
      </c>
      <c r="C48" s="361"/>
      <c r="D48" s="361"/>
      <c r="E48" s="361"/>
    </row>
    <row r="66" ht="22.5" customHeight="1"/>
    <row r="67" ht="51.75" customHeight="1"/>
  </sheetData>
  <mergeCells count="49">
    <mergeCell ref="D7:E7"/>
    <mergeCell ref="D8:E8"/>
    <mergeCell ref="D9:E9"/>
    <mergeCell ref="B37:E37"/>
    <mergeCell ref="B26:E26"/>
    <mergeCell ref="B27:E27"/>
    <mergeCell ref="B28:E28"/>
    <mergeCell ref="B29:E29"/>
    <mergeCell ref="B30:E30"/>
    <mergeCell ref="D32:E32"/>
    <mergeCell ref="D33:E33"/>
    <mergeCell ref="B34:E34"/>
    <mergeCell ref="B35:E35"/>
    <mergeCell ref="B36:E36"/>
    <mergeCell ref="B31:E31"/>
    <mergeCell ref="B19:E19"/>
    <mergeCell ref="B47:E47"/>
    <mergeCell ref="B48:E48"/>
    <mergeCell ref="B38:E38"/>
    <mergeCell ref="B39:E39"/>
    <mergeCell ref="B41:E41"/>
    <mergeCell ref="B42:E42"/>
    <mergeCell ref="B43:E43"/>
    <mergeCell ref="B40:C40"/>
    <mergeCell ref="D40:E40"/>
    <mergeCell ref="B44:E44"/>
    <mergeCell ref="B45:E45"/>
    <mergeCell ref="B46:E46"/>
    <mergeCell ref="D20:E20"/>
    <mergeCell ref="C21:C22"/>
    <mergeCell ref="D21:E21"/>
    <mergeCell ref="D22:E22"/>
    <mergeCell ref="B25:E25"/>
    <mergeCell ref="B2:E2"/>
    <mergeCell ref="B4:D4"/>
    <mergeCell ref="B5:E5"/>
    <mergeCell ref="B6:B12"/>
    <mergeCell ref="B24:E24"/>
    <mergeCell ref="B23:E23"/>
    <mergeCell ref="B15:B18"/>
    <mergeCell ref="C15:E18"/>
    <mergeCell ref="B20:B22"/>
    <mergeCell ref="D10:E10"/>
    <mergeCell ref="D11:E11"/>
    <mergeCell ref="C13:E13"/>
    <mergeCell ref="C14:E14"/>
    <mergeCell ref="D12:E12"/>
    <mergeCell ref="B3:G3"/>
    <mergeCell ref="D6:E6"/>
  </mergeCells>
  <phoneticPr fontId="1" type="noConversion"/>
  <pageMargins left="0.25" right="0.25" top="0.75" bottom="0.75" header="0.3" footer="0.3"/>
  <pageSetup paperSize="9" scale="72"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65"/>
  <sheetViews>
    <sheetView showGridLines="0" view="pageBreakPreview" zoomScaleNormal="100" zoomScaleSheetLayoutView="100" workbookViewId="0">
      <selection activeCell="G46" sqref="G46"/>
    </sheetView>
  </sheetViews>
  <sheetFormatPr defaultColWidth="9" defaultRowHeight="15.75"/>
  <cols>
    <col min="1" max="1" width="3.375" style="5" customWidth="1"/>
    <col min="2" max="2" width="15.625" style="5" customWidth="1"/>
    <col min="3" max="3" width="26.375" style="5" customWidth="1"/>
    <col min="4" max="4" width="22" style="5" customWidth="1"/>
    <col min="5" max="6" width="15.625" style="5" customWidth="1"/>
    <col min="7" max="7" width="24.125" style="5" customWidth="1"/>
    <col min="8" max="16384" width="9" style="5"/>
  </cols>
  <sheetData>
    <row r="1" spans="2:7" ht="8.25" customHeight="1"/>
    <row r="2" spans="2:7">
      <c r="B2" s="384"/>
      <c r="C2" s="384"/>
      <c r="D2" s="384"/>
      <c r="E2" s="384"/>
      <c r="F2" s="30"/>
    </row>
    <row r="3" spans="2:7" ht="48" customHeight="1">
      <c r="B3" s="396" t="s">
        <v>319</v>
      </c>
      <c r="C3" s="396"/>
      <c r="D3" s="396"/>
      <c r="E3" s="396"/>
      <c r="F3" s="396"/>
      <c r="G3" s="396"/>
    </row>
    <row r="4" spans="2:7">
      <c r="B4" s="385"/>
      <c r="C4" s="385"/>
      <c r="D4" s="385"/>
      <c r="E4" s="74"/>
      <c r="F4" s="30"/>
    </row>
    <row r="5" spans="2:7" ht="29.25" customHeight="1">
      <c r="B5" s="79" t="s">
        <v>266</v>
      </c>
      <c r="C5" s="80"/>
      <c r="D5" s="81" t="s">
        <v>320</v>
      </c>
      <c r="E5" s="80"/>
      <c r="F5" s="81" t="s">
        <v>321</v>
      </c>
      <c r="G5" s="82" t="s">
        <v>322</v>
      </c>
    </row>
    <row r="6" spans="2:7" ht="29.25" customHeight="1">
      <c r="B6" s="75"/>
      <c r="C6" s="75"/>
      <c r="D6" s="75"/>
      <c r="E6" s="75"/>
      <c r="F6" s="31"/>
    </row>
    <row r="7" spans="2:7" ht="30.75" customHeight="1">
      <c r="B7" s="391" t="s">
        <v>330</v>
      </c>
      <c r="C7" s="91" t="s">
        <v>323</v>
      </c>
      <c r="D7" s="92" t="s">
        <v>324</v>
      </c>
      <c r="E7" s="386" t="s">
        <v>325</v>
      </c>
      <c r="F7" s="387"/>
      <c r="G7" s="93" t="s">
        <v>20</v>
      </c>
    </row>
    <row r="8" spans="2:7" ht="21.75" customHeight="1">
      <c r="B8" s="392"/>
      <c r="C8" s="91" t="s">
        <v>326</v>
      </c>
      <c r="D8" s="397" t="s">
        <v>327</v>
      </c>
      <c r="E8" s="398"/>
      <c r="F8" s="398"/>
      <c r="G8" s="398"/>
    </row>
    <row r="9" spans="2:7" ht="21.75" customHeight="1">
      <c r="B9" s="392"/>
      <c r="C9" s="91" t="s">
        <v>9</v>
      </c>
      <c r="D9" s="92" t="s">
        <v>15</v>
      </c>
      <c r="E9" s="386" t="s">
        <v>10</v>
      </c>
      <c r="F9" s="387"/>
      <c r="G9" s="94">
        <f>입력시트!C9</f>
        <v>0</v>
      </c>
    </row>
    <row r="10" spans="2:7" ht="21.75" customHeight="1">
      <c r="B10" s="392"/>
      <c r="C10" s="399" t="s">
        <v>328</v>
      </c>
      <c r="D10" s="386" t="s">
        <v>273</v>
      </c>
      <c r="E10" s="387"/>
      <c r="F10" s="386" t="s">
        <v>329</v>
      </c>
      <c r="G10" s="388"/>
    </row>
    <row r="11" spans="2:7" ht="21.75" customHeight="1">
      <c r="B11" s="393"/>
      <c r="C11" s="400"/>
      <c r="D11" s="394" t="s">
        <v>208</v>
      </c>
      <c r="E11" s="395"/>
      <c r="F11" s="389">
        <v>34048</v>
      </c>
      <c r="G11" s="390"/>
    </row>
    <row r="12" spans="2:7" ht="24.75" customHeight="1">
      <c r="B12" s="75"/>
      <c r="C12" s="75"/>
      <c r="D12" s="75"/>
      <c r="E12" s="75"/>
      <c r="F12" s="33"/>
    </row>
    <row r="13" spans="2:7" ht="5.25" customHeight="1">
      <c r="B13" s="77"/>
      <c r="C13" s="83"/>
      <c r="D13" s="83"/>
      <c r="E13" s="83"/>
      <c r="F13" s="33"/>
    </row>
    <row r="14" spans="2:7" ht="30" customHeight="1">
      <c r="B14" s="401" t="s">
        <v>333</v>
      </c>
      <c r="C14" s="95" t="s">
        <v>323</v>
      </c>
      <c r="D14" s="96" t="str">
        <f>IF(입력시트!C7="","",입력시트!C8 &amp; "-0")</f>
        <v/>
      </c>
      <c r="E14" s="407" t="s">
        <v>325</v>
      </c>
      <c r="F14" s="407"/>
      <c r="G14" s="96">
        <f>입력시트!C7</f>
        <v>0</v>
      </c>
    </row>
    <row r="15" spans="2:7" ht="63" customHeight="1">
      <c r="B15" s="401"/>
      <c r="C15" s="95" t="s">
        <v>326</v>
      </c>
      <c r="D15" s="406">
        <f>입력시트!C14</f>
        <v>0</v>
      </c>
      <c r="E15" s="406"/>
      <c r="F15" s="406"/>
      <c r="G15" s="406"/>
    </row>
    <row r="16" spans="2:7" ht="51" customHeight="1">
      <c r="B16" s="401"/>
      <c r="C16" s="95" t="s">
        <v>9</v>
      </c>
      <c r="D16" s="96">
        <f>입력시트!C8</f>
        <v>0</v>
      </c>
      <c r="E16" s="407" t="s">
        <v>10</v>
      </c>
      <c r="F16" s="407"/>
      <c r="G16" s="96">
        <f>입력시트!C9</f>
        <v>0</v>
      </c>
    </row>
    <row r="17" spans="2:12" ht="34.5" hidden="1" customHeight="1">
      <c r="B17" s="401"/>
      <c r="C17" s="407" t="s">
        <v>328</v>
      </c>
      <c r="D17" s="407" t="s">
        <v>273</v>
      </c>
      <c r="E17" s="407"/>
      <c r="F17" s="407" t="s">
        <v>329</v>
      </c>
      <c r="G17" s="407"/>
    </row>
    <row r="18" spans="2:12" ht="30" customHeight="1">
      <c r="B18" s="401"/>
      <c r="C18" s="407"/>
      <c r="D18" s="414" t="s">
        <v>331</v>
      </c>
      <c r="E18" s="414"/>
      <c r="F18" s="414" t="s">
        <v>332</v>
      </c>
      <c r="G18" s="414"/>
    </row>
    <row r="19" spans="2:12" ht="30" customHeight="1">
      <c r="B19" s="401"/>
      <c r="C19" s="407"/>
      <c r="D19" s="415">
        <f>입력시트!C3</f>
        <v>0</v>
      </c>
      <c r="E19" s="415"/>
      <c r="F19" s="416" t="str">
        <f>IF(입력시트!C6="","",TEXT(DATE(IF(LEFT(입력시트!C6,2)*1&gt;25,1900,2000)+LEFT(입력시트!C6,2)*1,MID(입력시트!C6,3,2)*1,MID(입력시트!C6,5,2)*1),"yyyy년 mm월 dd일"))</f>
        <v/>
      </c>
      <c r="G19" s="416"/>
    </row>
    <row r="20" spans="2:12" ht="30" customHeight="1">
      <c r="B20" s="75"/>
      <c r="C20" s="76"/>
      <c r="D20" s="75"/>
      <c r="E20" s="75"/>
      <c r="F20" s="33"/>
    </row>
    <row r="21" spans="2:12" ht="15" customHeight="1">
      <c r="B21" s="75"/>
      <c r="C21" s="75"/>
      <c r="D21" s="75"/>
      <c r="E21" s="75"/>
      <c r="F21" s="33"/>
    </row>
    <row r="22" spans="2:12" ht="15" customHeight="1">
      <c r="B22" s="401" t="s">
        <v>334</v>
      </c>
      <c r="C22" s="405" t="s">
        <v>335</v>
      </c>
      <c r="D22" s="405"/>
      <c r="E22" s="405"/>
      <c r="F22" s="409" t="s">
        <v>336</v>
      </c>
      <c r="G22" s="410"/>
    </row>
    <row r="23" spans="2:12" ht="15" customHeight="1">
      <c r="B23" s="401"/>
      <c r="C23" s="405"/>
      <c r="D23" s="405"/>
      <c r="E23" s="405"/>
      <c r="F23" s="410"/>
      <c r="G23" s="410"/>
    </row>
    <row r="24" spans="2:12" ht="15" customHeight="1">
      <c r="B24" s="401"/>
      <c r="C24" s="405"/>
      <c r="D24" s="405"/>
      <c r="E24" s="405"/>
      <c r="F24" s="410"/>
      <c r="G24" s="410"/>
    </row>
    <row r="25" spans="2:12" ht="15" customHeight="1">
      <c r="B25" s="401"/>
      <c r="C25" s="405"/>
      <c r="D25" s="405"/>
      <c r="E25" s="405"/>
      <c r="F25" s="410"/>
      <c r="G25" s="410"/>
    </row>
    <row r="26" spans="2:12" ht="15" customHeight="1">
      <c r="B26" s="401"/>
      <c r="C26" s="405"/>
      <c r="D26" s="405"/>
      <c r="E26" s="405"/>
      <c r="F26" s="410"/>
      <c r="G26" s="410"/>
    </row>
    <row r="27" spans="2:12" ht="15" customHeight="1">
      <c r="B27" s="401"/>
      <c r="C27" s="405"/>
      <c r="D27" s="405"/>
      <c r="E27" s="405"/>
      <c r="F27" s="410"/>
      <c r="G27" s="410"/>
    </row>
    <row r="28" spans="2:12" ht="15" customHeight="1">
      <c r="B28" s="90"/>
      <c r="C28" s="90"/>
      <c r="D28" s="90"/>
      <c r="E28" s="90"/>
      <c r="L28"/>
    </row>
    <row r="29" spans="2:12" ht="15" customHeight="1">
      <c r="B29" s="402" t="s">
        <v>366</v>
      </c>
      <c r="C29" s="402"/>
      <c r="D29" s="402"/>
      <c r="E29" s="402"/>
      <c r="F29" s="402"/>
      <c r="G29" s="402"/>
    </row>
    <row r="30" spans="2:12" ht="15" customHeight="1">
      <c r="B30" s="402"/>
      <c r="C30" s="402"/>
      <c r="D30" s="402"/>
      <c r="E30" s="402"/>
      <c r="F30" s="402"/>
      <c r="G30" s="402"/>
    </row>
    <row r="31" spans="2:12" ht="15" customHeight="1">
      <c r="B31" s="402"/>
      <c r="C31" s="402"/>
      <c r="D31" s="402"/>
      <c r="E31" s="402"/>
      <c r="F31" s="402"/>
      <c r="G31" s="402"/>
    </row>
    <row r="32" spans="2:12" ht="15" customHeight="1">
      <c r="B32" s="402"/>
      <c r="C32" s="402"/>
      <c r="D32" s="402"/>
      <c r="E32" s="402"/>
      <c r="F32" s="402"/>
      <c r="G32" s="402"/>
    </row>
    <row r="33" spans="2:8" ht="15" customHeight="1">
      <c r="B33" s="402"/>
      <c r="C33" s="402"/>
      <c r="D33" s="402"/>
      <c r="E33" s="402"/>
      <c r="F33" s="402"/>
      <c r="G33" s="402"/>
    </row>
    <row r="34" spans="2:8" ht="15" customHeight="1">
      <c r="B34" s="402"/>
      <c r="C34" s="402"/>
      <c r="D34" s="402"/>
      <c r="E34" s="402"/>
      <c r="F34" s="402"/>
      <c r="G34" s="402"/>
    </row>
    <row r="35" spans="2:8" ht="15" customHeight="1">
      <c r="B35" s="86"/>
      <c r="C35" s="86"/>
      <c r="D35" s="86"/>
      <c r="E35" s="86"/>
      <c r="F35" s="25"/>
    </row>
    <row r="36" spans="2:8" ht="15" customHeight="1">
      <c r="B36" s="86"/>
      <c r="C36" s="86"/>
      <c r="D36" s="86"/>
      <c r="E36" s="86"/>
      <c r="F36" s="25"/>
    </row>
    <row r="37" spans="2:8" ht="15" customHeight="1">
      <c r="B37" s="88"/>
      <c r="C37" s="383">
        <f ca="1">TODAY()</f>
        <v>46099</v>
      </c>
      <c r="D37" s="383"/>
      <c r="E37" s="383"/>
      <c r="F37" s="383"/>
      <c r="G37" s="383"/>
      <c r="H37" s="97"/>
    </row>
    <row r="38" spans="2:8" ht="30" customHeight="1">
      <c r="B38" s="88"/>
      <c r="C38" s="404" t="s">
        <v>337</v>
      </c>
      <c r="D38" s="404"/>
      <c r="E38" s="402" t="s">
        <v>208</v>
      </c>
      <c r="F38" s="402"/>
      <c r="G38" s="411" t="s">
        <v>338</v>
      </c>
      <c r="H38" s="411"/>
    </row>
    <row r="39" spans="2:8" ht="15" customHeight="1">
      <c r="B39" s="88"/>
      <c r="C39" s="383"/>
      <c r="D39" s="383"/>
      <c r="E39" s="383"/>
      <c r="F39" s="383"/>
      <c r="G39" s="383"/>
      <c r="H39" s="97"/>
    </row>
    <row r="40" spans="2:8" ht="15" customHeight="1">
      <c r="B40" s="88"/>
      <c r="C40" s="383"/>
      <c r="D40" s="383"/>
      <c r="E40" s="383"/>
      <c r="F40" s="383"/>
      <c r="G40" s="383"/>
      <c r="H40" s="97"/>
    </row>
    <row r="41" spans="2:8" ht="30" customHeight="1">
      <c r="B41" s="88"/>
      <c r="C41" s="404" t="s">
        <v>339</v>
      </c>
      <c r="D41" s="404"/>
      <c r="E41" s="402">
        <f>입력시트!C4</f>
        <v>0</v>
      </c>
      <c r="F41" s="402"/>
      <c r="G41" s="411" t="s">
        <v>338</v>
      </c>
      <c r="H41" s="411"/>
    </row>
    <row r="42" spans="2:8" ht="15" customHeight="1">
      <c r="B42" s="88"/>
      <c r="C42" s="412"/>
      <c r="D42" s="412"/>
      <c r="E42" s="412"/>
      <c r="F42" s="412"/>
      <c r="G42" s="412"/>
      <c r="H42" s="412"/>
    </row>
    <row r="43" spans="2:8" ht="46.5" customHeight="1">
      <c r="B43" s="86"/>
      <c r="C43" s="98" t="s">
        <v>340</v>
      </c>
      <c r="D43" s="413" t="s">
        <v>341</v>
      </c>
      <c r="E43" s="413"/>
      <c r="F43" s="413" t="s">
        <v>342</v>
      </c>
      <c r="G43" s="413"/>
      <c r="H43" s="413"/>
    </row>
    <row r="44" spans="2:8" ht="15" customHeight="1" thickBot="1">
      <c r="B44" s="87"/>
      <c r="C44" s="408" t="s">
        <v>343</v>
      </c>
      <c r="D44" s="408"/>
      <c r="E44" s="408"/>
      <c r="F44" s="408"/>
      <c r="G44" s="408"/>
      <c r="H44" s="408"/>
    </row>
    <row r="45" spans="2:8" ht="15" customHeight="1">
      <c r="B45" s="87"/>
      <c r="C45" s="403" t="s">
        <v>344</v>
      </c>
      <c r="D45" s="403"/>
      <c r="E45" s="403"/>
      <c r="F45" s="403"/>
      <c r="G45" s="403"/>
      <c r="H45" s="403"/>
    </row>
    <row r="46" spans="2:8" ht="15" customHeight="1"/>
    <row r="47" spans="2:8" ht="15" customHeight="1"/>
    <row r="48" spans="2:8" ht="15" customHeight="1"/>
    <row r="49" ht="15" customHeight="1"/>
    <row r="51" ht="15" customHeight="1"/>
    <row r="52" ht="15" customHeight="1"/>
    <row r="53" ht="15" customHeight="1"/>
    <row r="54" ht="15" customHeight="1"/>
    <row r="55" ht="15" customHeight="1"/>
    <row r="56" ht="15" customHeight="1"/>
    <row r="57" ht="15" customHeight="1"/>
    <row r="64" ht="22.5" customHeight="1"/>
    <row r="65" ht="51.75" customHeight="1"/>
  </sheetData>
  <mergeCells count="41">
    <mergeCell ref="B14:B19"/>
    <mergeCell ref="E14:F14"/>
    <mergeCell ref="E38:F38"/>
    <mergeCell ref="G38:H38"/>
    <mergeCell ref="C37:G37"/>
    <mergeCell ref="C38:D38"/>
    <mergeCell ref="C17:C19"/>
    <mergeCell ref="D19:E19"/>
    <mergeCell ref="F19:G19"/>
    <mergeCell ref="C45:H45"/>
    <mergeCell ref="E41:F41"/>
    <mergeCell ref="C41:D41"/>
    <mergeCell ref="C22:E27"/>
    <mergeCell ref="D15:G15"/>
    <mergeCell ref="E16:F16"/>
    <mergeCell ref="D17:E17"/>
    <mergeCell ref="C44:H44"/>
    <mergeCell ref="F22:G27"/>
    <mergeCell ref="G41:H41"/>
    <mergeCell ref="C42:H42"/>
    <mergeCell ref="D43:E43"/>
    <mergeCell ref="F43:H43"/>
    <mergeCell ref="F17:G17"/>
    <mergeCell ref="D18:E18"/>
    <mergeCell ref="F18:G18"/>
    <mergeCell ref="C40:G40"/>
    <mergeCell ref="C39:G39"/>
    <mergeCell ref="B2:E2"/>
    <mergeCell ref="B4:D4"/>
    <mergeCell ref="D10:E10"/>
    <mergeCell ref="F10:G10"/>
    <mergeCell ref="F11:G11"/>
    <mergeCell ref="B7:B11"/>
    <mergeCell ref="D11:E11"/>
    <mergeCell ref="B3:G3"/>
    <mergeCell ref="E7:F7"/>
    <mergeCell ref="D8:G8"/>
    <mergeCell ref="E9:F9"/>
    <mergeCell ref="C10:C11"/>
    <mergeCell ref="B22:B27"/>
    <mergeCell ref="B29:G34"/>
  </mergeCells>
  <phoneticPr fontId="1" type="noConversion"/>
  <pageMargins left="0.25" right="0.25" top="0.75" bottom="0.75" header="0.3" footer="0.3"/>
  <pageSetup paperSize="9" scale="6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67"/>
  <sheetViews>
    <sheetView showGridLines="0" view="pageBreakPreview" zoomScaleNormal="100" zoomScaleSheetLayoutView="100" workbookViewId="0">
      <selection activeCell="D15" sqref="D15:F15"/>
    </sheetView>
  </sheetViews>
  <sheetFormatPr defaultColWidth="9" defaultRowHeight="15.75"/>
  <cols>
    <col min="1" max="1" width="3.375" style="5" customWidth="1"/>
    <col min="2" max="2" width="6.125" style="5" customWidth="1"/>
    <col min="3" max="5" width="25.625" style="5" customWidth="1"/>
    <col min="6" max="6" width="40.625" style="5" customWidth="1"/>
    <col min="7" max="7" width="2.125" style="5" customWidth="1"/>
    <col min="8" max="16384" width="9" style="5"/>
  </cols>
  <sheetData>
    <row r="1" spans="2:7" ht="8.25" customHeight="1"/>
    <row r="2" spans="2:7">
      <c r="B2" s="384"/>
      <c r="C2" s="384"/>
      <c r="D2" s="384"/>
      <c r="E2" s="384"/>
      <c r="F2" s="30"/>
    </row>
    <row r="3" spans="2:7" ht="48" customHeight="1">
      <c r="B3" s="433" t="s">
        <v>363</v>
      </c>
      <c r="C3" s="433"/>
      <c r="D3" s="433"/>
      <c r="E3" s="433"/>
      <c r="F3" s="433"/>
      <c r="G3" s="433"/>
    </row>
    <row r="4" spans="2:7" ht="17.25" thickBot="1">
      <c r="B4" s="99"/>
      <c r="C4"/>
      <c r="D4"/>
      <c r="E4"/>
      <c r="F4"/>
    </row>
    <row r="5" spans="2:7" ht="35.1" customHeight="1" thickTop="1">
      <c r="B5" s="422" t="s">
        <v>347</v>
      </c>
      <c r="C5" s="422"/>
      <c r="D5" s="422"/>
      <c r="E5" s="422"/>
      <c r="F5" s="422"/>
    </row>
    <row r="6" spans="2:7" ht="35.1" customHeight="1">
      <c r="B6" s="423" t="s">
        <v>361</v>
      </c>
      <c r="C6" s="100" t="s">
        <v>323</v>
      </c>
      <c r="D6" s="100" t="s">
        <v>324</v>
      </c>
      <c r="E6" s="100" t="s">
        <v>348</v>
      </c>
      <c r="F6" s="103" t="s">
        <v>20</v>
      </c>
    </row>
    <row r="7" spans="2:7" ht="35.1" customHeight="1">
      <c r="B7" s="424"/>
      <c r="C7" s="426" t="s">
        <v>326</v>
      </c>
      <c r="D7" s="428" t="s">
        <v>349</v>
      </c>
      <c r="E7" s="429"/>
      <c r="F7" s="429"/>
    </row>
    <row r="8" spans="2:7" ht="35.1" customHeight="1">
      <c r="B8" s="424"/>
      <c r="C8" s="427"/>
      <c r="D8" s="430" t="s">
        <v>350</v>
      </c>
      <c r="E8" s="364"/>
      <c r="F8" s="364"/>
    </row>
    <row r="9" spans="2:7" ht="35.1" customHeight="1">
      <c r="B9" s="425"/>
      <c r="C9" s="100" t="s">
        <v>351</v>
      </c>
      <c r="D9" s="100" t="s">
        <v>208</v>
      </c>
      <c r="E9" s="100" t="s">
        <v>352</v>
      </c>
      <c r="F9" s="104" t="s">
        <v>353</v>
      </c>
    </row>
    <row r="10" spans="2:7" ht="35.1" customHeight="1">
      <c r="B10" s="423" t="s">
        <v>362</v>
      </c>
      <c r="C10" s="101" t="s">
        <v>323</v>
      </c>
      <c r="D10" s="431" t="str">
        <f>'국민 EDI'!D14</f>
        <v/>
      </c>
      <c r="E10" s="426" t="s">
        <v>355</v>
      </c>
      <c r="F10" s="434">
        <f>'국민 EDI'!G14</f>
        <v>0</v>
      </c>
    </row>
    <row r="11" spans="2:7" ht="35.1" customHeight="1">
      <c r="B11" s="424"/>
      <c r="C11" s="102" t="s">
        <v>354</v>
      </c>
      <c r="D11" s="432"/>
      <c r="E11" s="427"/>
      <c r="F11" s="435"/>
    </row>
    <row r="12" spans="2:7" ht="35.1" customHeight="1">
      <c r="B12" s="424"/>
      <c r="C12" s="100" t="s">
        <v>326</v>
      </c>
      <c r="D12" s="436">
        <f>입력시트!C14</f>
        <v>0</v>
      </c>
      <c r="E12" s="437"/>
      <c r="F12" s="437"/>
    </row>
    <row r="13" spans="2:7" ht="35.1" customHeight="1">
      <c r="B13" s="424"/>
      <c r="C13" s="100" t="s">
        <v>351</v>
      </c>
      <c r="D13" s="105">
        <f>입력시트!C3</f>
        <v>0</v>
      </c>
      <c r="E13" s="100" t="s">
        <v>352</v>
      </c>
      <c r="F13" s="104" t="str">
        <f>LEFT(입력시트!C6,8) &amp; "******"</f>
        <v>******</v>
      </c>
    </row>
    <row r="14" spans="2:7" ht="35.1" customHeight="1">
      <c r="B14" s="425"/>
      <c r="C14" s="100" t="s">
        <v>9</v>
      </c>
      <c r="D14" s="438">
        <f>입력시트!C8</f>
        <v>0</v>
      </c>
      <c r="E14" s="439"/>
      <c r="F14" s="439"/>
    </row>
    <row r="15" spans="2:7" ht="35.1" customHeight="1">
      <c r="B15" s="437" t="s">
        <v>356</v>
      </c>
      <c r="C15" s="440"/>
      <c r="D15" s="441" t="s">
        <v>357</v>
      </c>
      <c r="E15" s="442"/>
      <c r="F15" s="442"/>
    </row>
    <row r="16" spans="2:7" ht="66" customHeight="1">
      <c r="B16" s="421" t="s">
        <v>358</v>
      </c>
      <c r="C16" s="421"/>
      <c r="D16" s="421"/>
      <c r="E16" s="421"/>
      <c r="F16" s="421"/>
    </row>
    <row r="17" spans="2:6" ht="35.1" customHeight="1">
      <c r="B17" s="419">
        <f ca="1">TODAY()</f>
        <v>46099</v>
      </c>
      <c r="C17" s="419"/>
      <c r="D17" s="419"/>
      <c r="E17" s="419"/>
      <c r="F17" s="419"/>
    </row>
    <row r="18" spans="2:6" ht="35.1" customHeight="1">
      <c r="B18" s="420" t="str">
        <f>입력시트!C4 &amp; " (서명 또는 인)"</f>
        <v xml:space="preserve"> (서명 또는 인)</v>
      </c>
      <c r="C18" s="420"/>
      <c r="D18" s="420"/>
      <c r="E18" s="420"/>
      <c r="F18" s="420"/>
    </row>
    <row r="19" spans="2:6" ht="35.1" customHeight="1">
      <c r="B19" s="417" t="s">
        <v>359</v>
      </c>
      <c r="C19" s="417"/>
      <c r="D19" s="417"/>
      <c r="E19" s="417"/>
      <c r="F19" s="417"/>
    </row>
    <row r="20" spans="2:6" ht="100.5" customHeight="1" thickBot="1">
      <c r="B20" s="418" t="s">
        <v>360</v>
      </c>
      <c r="C20" s="418"/>
      <c r="D20" s="418"/>
      <c r="E20" s="418"/>
      <c r="F20" s="418"/>
    </row>
    <row r="21" spans="2:6" ht="24.75" customHeight="1" thickTop="1">
      <c r="B21" s="75"/>
      <c r="C21" s="75"/>
      <c r="D21" s="75"/>
      <c r="E21" s="75"/>
      <c r="F21" s="33"/>
    </row>
    <row r="22" spans="2:6" ht="23.25" customHeight="1">
      <c r="B22" s="75"/>
      <c r="C22" s="75"/>
      <c r="D22" s="75"/>
      <c r="E22" s="75"/>
      <c r="F22" s="32"/>
    </row>
    <row r="23" spans="2:6" ht="34.5" customHeight="1">
      <c r="B23" s="75"/>
      <c r="C23" s="75"/>
      <c r="D23" s="75"/>
      <c r="E23" s="75"/>
      <c r="F23" s="32"/>
    </row>
    <row r="24" spans="2:6" ht="23.25" customHeight="1">
      <c r="B24" s="89"/>
      <c r="C24" s="89"/>
      <c r="D24" s="89"/>
      <c r="E24" s="89"/>
      <c r="F24" s="32"/>
    </row>
    <row r="25" spans="2:6" ht="23.25" customHeight="1">
      <c r="B25" s="75"/>
      <c r="C25" s="75"/>
      <c r="D25" s="75"/>
      <c r="E25" s="75"/>
      <c r="F25" s="32"/>
    </row>
    <row r="26" spans="2:6" ht="19.5" customHeight="1">
      <c r="B26" s="90"/>
      <c r="C26" s="90"/>
      <c r="D26" s="90"/>
      <c r="E26" s="90"/>
    </row>
    <row r="27" spans="2:6" ht="19.5">
      <c r="B27" s="83"/>
      <c r="C27" s="83"/>
      <c r="D27" s="83"/>
      <c r="E27" s="83"/>
      <c r="F27" s="30"/>
    </row>
    <row r="28" spans="2:6" ht="15.75" customHeight="1">
      <c r="B28" s="90"/>
      <c r="C28" s="90"/>
      <c r="D28" s="90"/>
      <c r="E28" s="90"/>
    </row>
    <row r="29" spans="2:6" ht="27" customHeight="1">
      <c r="B29" s="75"/>
      <c r="C29" s="75"/>
      <c r="D29" s="75"/>
      <c r="E29" s="75"/>
      <c r="F29" s="31"/>
    </row>
    <row r="30" spans="2:6" ht="16.5">
      <c r="B30" s="75"/>
      <c r="C30" s="75"/>
      <c r="D30" s="75"/>
      <c r="E30" s="75"/>
      <c r="F30" s="25"/>
    </row>
    <row r="31" spans="2:6" ht="16.5">
      <c r="B31" s="75"/>
      <c r="C31" s="75"/>
      <c r="D31" s="75"/>
      <c r="E31" s="75"/>
      <c r="F31" s="25"/>
    </row>
    <row r="32" spans="2:6" ht="16.5">
      <c r="B32" s="78"/>
      <c r="C32" s="76"/>
      <c r="D32" s="75"/>
      <c r="E32" s="75"/>
      <c r="F32" s="25"/>
    </row>
    <row r="33" spans="2:6" ht="16.5">
      <c r="B33" s="78"/>
      <c r="C33" s="76"/>
      <c r="D33" s="75"/>
      <c r="E33" s="75"/>
      <c r="F33" s="25"/>
    </row>
    <row r="34" spans="2:6" ht="19.5">
      <c r="B34" s="83"/>
      <c r="C34" s="83"/>
      <c r="D34" s="83"/>
      <c r="E34" s="83"/>
      <c r="F34" s="25"/>
    </row>
    <row r="35" spans="2:6" ht="26.25" customHeight="1">
      <c r="B35" s="86"/>
      <c r="C35" s="86"/>
      <c r="D35" s="86"/>
      <c r="E35" s="86"/>
      <c r="F35" s="25"/>
    </row>
    <row r="36" spans="2:6" ht="15" customHeight="1">
      <c r="B36" s="86"/>
      <c r="C36" s="86"/>
      <c r="D36" s="86"/>
      <c r="E36" s="86"/>
      <c r="F36" s="25"/>
    </row>
    <row r="37" spans="2:6" ht="15" customHeight="1">
      <c r="B37" s="88"/>
      <c r="C37" s="88"/>
      <c r="D37" s="88"/>
      <c r="E37" s="88"/>
      <c r="F37" s="25"/>
    </row>
    <row r="38" spans="2:6" ht="15" customHeight="1">
      <c r="B38" s="88"/>
      <c r="C38" s="88"/>
      <c r="D38" s="88"/>
      <c r="E38" s="88"/>
    </row>
    <row r="39" spans="2:6" ht="15" customHeight="1">
      <c r="B39" s="88"/>
      <c r="C39" s="88"/>
      <c r="D39" s="88"/>
      <c r="E39" s="88"/>
      <c r="F39" s="30"/>
    </row>
    <row r="40" spans="2:6" ht="21" customHeight="1">
      <c r="B40" s="88"/>
      <c r="C40" s="88"/>
      <c r="D40" s="88"/>
      <c r="E40" s="88"/>
    </row>
    <row r="41" spans="2:6" ht="15" customHeight="1">
      <c r="B41" s="86"/>
      <c r="C41" s="86"/>
      <c r="D41" s="86"/>
      <c r="E41" s="86"/>
      <c r="F41" s="30"/>
    </row>
    <row r="42" spans="2:6" ht="15" customHeight="1">
      <c r="B42" s="87"/>
      <c r="C42" s="87"/>
      <c r="D42" s="87"/>
      <c r="E42" s="87"/>
    </row>
    <row r="43" spans="2:6" ht="15" customHeight="1">
      <c r="B43" s="87"/>
      <c r="C43" s="87"/>
      <c r="D43" s="87"/>
      <c r="E43" s="87"/>
    </row>
    <row r="44" spans="2:6" ht="16.5">
      <c r="B44" s="73"/>
      <c r="C44" s="73"/>
      <c r="D44" s="73"/>
      <c r="E44" s="73"/>
    </row>
    <row r="45" spans="2:6" ht="20.25" customHeight="1">
      <c r="B45" s="84"/>
      <c r="C45" s="84"/>
      <c r="D45" s="84"/>
      <c r="E45" s="84"/>
    </row>
    <row r="46" spans="2:6" ht="33.75" customHeight="1">
      <c r="B46" s="84"/>
      <c r="C46" s="84"/>
      <c r="D46" s="84"/>
      <c r="E46" s="84"/>
    </row>
    <row r="47" spans="2:6" ht="22.5" customHeight="1">
      <c r="B47" s="84"/>
      <c r="C47" s="84"/>
      <c r="D47" s="84"/>
      <c r="E47" s="84"/>
    </row>
    <row r="48" spans="2:6">
      <c r="C48" s="85"/>
      <c r="D48" s="85"/>
      <c r="E48" s="85"/>
    </row>
    <row r="66" ht="22.5" customHeight="1"/>
    <row r="67" ht="51.75" customHeight="1"/>
  </sheetData>
  <mergeCells count="20">
    <mergeCell ref="D12:F12"/>
    <mergeCell ref="D14:F14"/>
    <mergeCell ref="B15:C15"/>
    <mergeCell ref="D15:F15"/>
    <mergeCell ref="B19:F19"/>
    <mergeCell ref="B20:F20"/>
    <mergeCell ref="B17:F17"/>
    <mergeCell ref="B18:F18"/>
    <mergeCell ref="B2:E2"/>
    <mergeCell ref="B16:F16"/>
    <mergeCell ref="B5:F5"/>
    <mergeCell ref="B6:B9"/>
    <mergeCell ref="C7:C8"/>
    <mergeCell ref="D7:F7"/>
    <mergeCell ref="D8:F8"/>
    <mergeCell ref="B10:B14"/>
    <mergeCell ref="D10:D11"/>
    <mergeCell ref="E10:E11"/>
    <mergeCell ref="B3:G3"/>
    <mergeCell ref="F10:F11"/>
  </mergeCells>
  <phoneticPr fontId="1" type="noConversion"/>
  <pageMargins left="0.25" right="0.25" top="0.75" bottom="0.75" header="0.3" footer="0.3"/>
  <pageSetup paperSize="9" scale="66"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8</vt:i4>
      </vt:variant>
      <vt:variant>
        <vt:lpstr>이름이 지정된 범위</vt:lpstr>
      </vt:variant>
      <vt:variant>
        <vt:i4>7</vt:i4>
      </vt:variant>
    </vt:vector>
  </HeadingPairs>
  <TitlesOfParts>
    <vt:vector size="15" baseType="lpstr">
      <vt:lpstr>입력시트</vt:lpstr>
      <vt:lpstr>기장계약서표지 </vt:lpstr>
      <vt:lpstr>기장계약서 1 </vt:lpstr>
      <vt:lpstr>기장계약서 2 </vt:lpstr>
      <vt:lpstr>CMS </vt:lpstr>
      <vt:lpstr>수임동의</vt:lpstr>
      <vt:lpstr>국민 EDI</vt:lpstr>
      <vt:lpstr>건강 EDI </vt:lpstr>
      <vt:lpstr>'CMS '!Print_Area</vt:lpstr>
      <vt:lpstr>'건강 EDI '!Print_Area</vt:lpstr>
      <vt:lpstr>'국민 EDI'!Print_Area</vt:lpstr>
      <vt:lpstr>'기장계약서 1 '!Print_Area</vt:lpstr>
      <vt:lpstr>'기장계약서 2 '!Print_Area</vt:lpstr>
      <vt:lpstr>'기장계약서표지 '!Print_Area</vt:lpstr>
      <vt:lpstr>수임동의!Print_Area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데이터위자드</dc:creator>
  <cp:lastModifiedBy>김영민</cp:lastModifiedBy>
  <cp:lastPrinted>2026-02-20T07:29:07Z</cp:lastPrinted>
  <dcterms:created xsi:type="dcterms:W3CDTF">2025-08-28T07:55:31Z</dcterms:created>
  <dcterms:modified xsi:type="dcterms:W3CDTF">2026-03-18T08:41:54Z</dcterms:modified>
</cp:coreProperties>
</file>