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2945"/>
  </bookViews>
  <sheets>
    <sheet name="② (2)" sheetId="7" r:id="rId1"/>
    <sheet name="⑪" sheetId="3" r:id="rId2"/>
    <sheet name="⑫" sheetId="5" r:id="rId3"/>
    <sheet name="Sheet1" sheetId="6" r:id="rId4"/>
  </sheets>
  <calcPr calcId="144525"/>
</workbook>
</file>

<file path=xl/sharedStrings.xml><?xml version="1.0" encoding="utf-8"?>
<sst xmlns="http://schemas.openxmlformats.org/spreadsheetml/2006/main" count="93">
  <si>
    <t>HNIKBN</t>
  </si>
  <si>
    <t>KMKCD</t>
  </si>
  <si>
    <t>SSA</t>
  </si>
  <si>
    <t>HRNG</t>
  </si>
  <si>
    <t>LRNG</t>
  </si>
  <si>
    <t>推算ＧＦＲ</t>
  </si>
  <si>
    <t>ｅＧＦＲ　　　　　　　　　　　　　　　　　　　</t>
  </si>
  <si>
    <t>クレアチニン</t>
  </si>
  <si>
    <t>クレアチニン（ＣＲＥＡ）　　　　　　　　　　　</t>
  </si>
  <si>
    <t>ＣＲＥ・共用　　　　</t>
  </si>
  <si>
    <t>ＣＲＥ・共用基準範囲　　　　　　　　　　　　　</t>
  </si>
  <si>
    <t>推算ＧＦＲｃｒｅａｔ　　　　　　　　　　　　　</t>
  </si>
  <si>
    <t>ｅＧＦＲ－Ｎ　　　　　　　　　　　　　　　　　</t>
  </si>
  <si>
    <t>ｅＧＦＲ　前　　　　　　　　　　　　　　　　　</t>
  </si>
  <si>
    <t>クレアチニン前　　　</t>
  </si>
  <si>
    <t>クレアチニン　前　　　　　　　　　　　　　　　</t>
  </si>
  <si>
    <t>ｅＧＦＲ　後　　　　　　　　　　　　　　　　　</t>
  </si>
  <si>
    <t>クレアチニン後　　　</t>
  </si>
  <si>
    <t>クレアチニン　後　　　　　　　　　　　　　　　</t>
  </si>
  <si>
    <t>項目コード</t>
  </si>
  <si>
    <t>項目名</t>
  </si>
  <si>
    <t>再検レンジ下限</t>
  </si>
  <si>
    <t>希釈下限</t>
  </si>
  <si>
    <t>KMKNMJ</t>
  </si>
  <si>
    <t>KMAX</t>
  </si>
  <si>
    <t>ALP</t>
  </si>
  <si>
    <t>ＡＬＰ　　　　　　　　　　　　　　　　　　　　</t>
  </si>
  <si>
    <t>ＡＬＰ　前　　　　　　　　　　　　　　　　　　</t>
  </si>
  <si>
    <t>ＡＬＰ　後　　　　　　　　　　　　　　　　　　</t>
  </si>
  <si>
    <t>ＡＬＰ．ＳＳＣＣ　　　　　　　　　　　　　　　</t>
  </si>
  <si>
    <t xml:space="preserve"> </t>
  </si>
  <si>
    <t>ＡＬＰ．ＳＳＣＣ　前　　　　　　　　　　　　　</t>
  </si>
  <si>
    <t>ＡＬＰ．ＳＳＣＣ　後　　　　　　　　　　　　　</t>
  </si>
  <si>
    <t>ＡＬＰ・共用基準範囲　　　　　　　　　　　　　</t>
  </si>
  <si>
    <t>ＡＬＰ　ＪＳＣＣ換算値　　　　　　　　　　　　</t>
  </si>
  <si>
    <t>ＡＬＰ　ＪＳＣＣ換算　前　　　　　　　　　　　</t>
  </si>
  <si>
    <t>ＡＬＰ　ＪＳＣＣ換算　後　　　　　　　　　　　</t>
  </si>
  <si>
    <t>ＡＬＰ　ＪＳＣＣ換算－他　　　　　　　　　　　</t>
  </si>
  <si>
    <t>LAP</t>
  </si>
  <si>
    <t>ＬＡＰ　　　　　　　　　　　　　　　　　　　　</t>
  </si>
  <si>
    <t>ＬＡＰ　前　　　　　　　　　　　　　　　　　　</t>
  </si>
  <si>
    <t>ＬＡＰ　後　　　　　　　　　　　　　　　　　　</t>
  </si>
  <si>
    <t>ＬＡＰ－その他　　　　　　　　　　　　　　　　</t>
  </si>
  <si>
    <t>MG</t>
  </si>
  <si>
    <t>Ｍｇ　　　　　　　　　　　　　　　　　　　　　</t>
  </si>
  <si>
    <t>Ｍｇ　前　　　　　　　　　　　　　　　　　　　</t>
  </si>
  <si>
    <t>Ｍｇ　後　　　　　　　　　　　　　　　　　　　</t>
  </si>
  <si>
    <t>Ｍｇ－その他　　　　　　　　　　　　　　　　　</t>
  </si>
  <si>
    <t>CA</t>
  </si>
  <si>
    <t>Ｃａ　　　　　　　　　　　　　　　　　　　　　</t>
  </si>
  <si>
    <t>Ｃａ（ｍｇ／ｄｌ）　　　　　　　　　　　　　　</t>
  </si>
  <si>
    <t>Ｃａ　前　　　　　　　　　　　　　　　　　　　</t>
  </si>
  <si>
    <t>Ｃａ　前（ｍｇ／ｄｌ）　　　　　　　　　　　　</t>
  </si>
  <si>
    <t>Ｃａ　後　　　　　　　　　　　　　　　　　　　</t>
  </si>
  <si>
    <t>Ｃａ　後（ｍｇ／ｄｌ）　　　　　　　　　　　　</t>
  </si>
  <si>
    <t>Ｃａ－その他　　　　　　　　　　　　　　　　　</t>
  </si>
  <si>
    <t>FE</t>
  </si>
  <si>
    <t>Ｃａ（ｍｇ／ｄｌ）－他　　　　　　　　　　　　</t>
  </si>
  <si>
    <t>Ｃａ・共用基準範囲　　　　　　　　　　　　　　</t>
  </si>
  <si>
    <t>Ｆｅ　　　　　　　　　　　　　　　　　　　　　</t>
  </si>
  <si>
    <t>Ｆｅ　前　　　　　　　　　　　　　　　　　　　</t>
  </si>
  <si>
    <t>ALPIF</t>
  </si>
  <si>
    <t>Ｆｅ　後　　　　　　　　　　　　　　　　　　　</t>
  </si>
  <si>
    <t>Ｆｅ－その他　　　　　　　　　　　　　　　　　</t>
  </si>
  <si>
    <t>Ｆｅ・共用基準範囲　　　　　　　　　　　　　　</t>
  </si>
  <si>
    <t>ＡＬＰ－その他　　　　　　　　　　　　　　　　</t>
  </si>
  <si>
    <t>ＡＬＰ／ＩＦＣＣ　　　　　　　　　　　　　　　</t>
  </si>
  <si>
    <t>ＡＬＰ／ＩＦＣＣ　前　　　　　　　　　　　　　</t>
  </si>
  <si>
    <t>ＡＬＰ／ＩＦＣＣ　後　　　　　　　　　　　　　</t>
  </si>
  <si>
    <t>ＡＬＰ／ＩＦＣＣ－その他　　　　　　　　　　　</t>
  </si>
  <si>
    <t>ＡＬＰ／ＩＦ共用基準範囲　　　　　　　　　　　</t>
  </si>
  <si>
    <t>Na</t>
  </si>
  <si>
    <t>Ｎａ－尿　　　　　　　　　　　　　　　　　　　</t>
  </si>
  <si>
    <t>Ｎａ　　　　　　　　　　　　　　　　　　　　　</t>
  </si>
  <si>
    <t>Ｎａ＊－尿　　　　　　　　　　　　　　　　　　</t>
  </si>
  <si>
    <t>Ｎａ　前　　　　　　　　　　　　　　　　　　　</t>
  </si>
  <si>
    <t>Ｎａ　後　　　　　　　　　　　　　　　　　　　</t>
  </si>
  <si>
    <t>Ｎａ－その他　　　　　　　　　　　　　　　　　</t>
  </si>
  <si>
    <t>Ｎａ－透析液　　　　　　　　　　　　　　　　　</t>
  </si>
  <si>
    <t>・Ｎａ－随時尿　　　　　　　　　　　　　　　　</t>
  </si>
  <si>
    <t>・Ｎａ－蓄尿　　　　　　　　　　　　　　　　　</t>
  </si>
  <si>
    <t>・Ｎａ＊－随時尿　　　　　　　　　　　　　　　</t>
  </si>
  <si>
    <t>・Ｎａ＊－蓄尿　　　　　　　　　　　　　　　　</t>
  </si>
  <si>
    <t>Ｎａ・共用基準範囲　　　　　　　　　　　　　　</t>
  </si>
  <si>
    <t>Ｎａ－尿元　　　　　　　　　　　　　　　　　　</t>
  </si>
  <si>
    <t>UTKYMD</t>
  </si>
  <si>
    <t>IRINO</t>
  </si>
  <si>
    <t>RAWDATA</t>
  </si>
  <si>
    <t>KNSKKA1</t>
  </si>
  <si>
    <t>HJKKA</t>
  </si>
  <si>
    <t>F</t>
  </si>
  <si>
    <t>L/H</t>
  </si>
  <si>
    <t>if([0000454]&lt;400:(([0000453]-([0000460]+([0000454]*0.2))))/[0000460]:-9)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</si>
</sst>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466725</xdr:colOff>
      <xdr:row>4</xdr:row>
      <xdr:rowOff>104775</xdr:rowOff>
    </xdr:from>
    <xdr:to>
      <xdr:col>11</xdr:col>
      <xdr:colOff>514350</xdr:colOff>
      <xdr:row>11</xdr:row>
      <xdr:rowOff>19050</xdr:rowOff>
    </xdr:to>
    <xdr:sp>
      <xdr:nvSpPr>
        <xdr:cNvPr id="2" name="四角形吹き出し 1"/>
        <xdr:cNvSpPr/>
      </xdr:nvSpPr>
      <xdr:spPr>
        <a:xfrm>
          <a:off x="6067425" y="790575"/>
          <a:ext cx="4162425" cy="1114425"/>
        </a:xfrm>
        <a:prstGeom prst="wedgeRectCallout">
          <a:avLst>
            <a:gd name="adj1" fmla="val -59046"/>
            <a:gd name="adj2" fmla="val -2270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ja-JP" altLang="en-US" sz="1100">
              <a:solidFill>
                <a:schemeClr val="tx1"/>
              </a:solidFill>
            </a:rPr>
            <a:t>・再検レンジは下限レンジのみ抽出しています</a:t>
          </a:r>
          <a:endParaRPr lang="ja-JP" altLang="en-US" sz="1100">
            <a:solidFill>
              <a:schemeClr val="tx1"/>
            </a:solidFill>
          </a:endParaRPr>
        </a:p>
        <a:p>
          <a:pPr algn="l"/>
          <a:r>
            <a:rPr lang="ja-JP" altLang="en-US" sz="1100">
              <a:solidFill>
                <a:schemeClr val="tx1"/>
              </a:solidFill>
            </a:rPr>
            <a:t>・再検レンジは施設コード指定無しの一般レンジです</a:t>
          </a:r>
          <a:endParaRPr lang="ja-JP" altLang="en-US" sz="1100">
            <a:solidFill>
              <a:schemeClr val="tx1"/>
            </a:solidFill>
          </a:endParaRPr>
        </a:p>
        <a:p>
          <a:pPr algn="l"/>
          <a:r>
            <a:rPr lang="ja-JP" altLang="en-US" sz="1100">
              <a:solidFill>
                <a:schemeClr val="tx1"/>
              </a:solidFill>
            </a:rPr>
            <a:t>・希釈下限は等倍希釈らしい</a:t>
          </a:r>
          <a:r>
            <a:rPr lang="en-US" altLang="ja-JP" sz="1100">
              <a:solidFill>
                <a:schemeClr val="tx1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Y1L</a:t>
          </a:r>
          <a:r>
            <a:rPr lang="ja-JP" altLang="en-US" sz="1100">
              <a:solidFill>
                <a:schemeClr val="tx1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のレンジを抽出しています</a:t>
          </a:r>
          <a:endParaRPr lang="ja-JP" altLang="en-US" sz="1100">
            <a:solidFill>
              <a:schemeClr val="tx1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  <a:p>
          <a:pPr algn="l"/>
          <a:r>
            <a:rPr lang="ja-JP" altLang="en-US" sz="1100">
              <a:solidFill>
                <a:schemeClr val="tx1"/>
              </a:solidFill>
              <a:latin typeface="+mj-ea"/>
              <a:ea typeface="+mj-ea"/>
            </a:rPr>
            <a:t>・希釈下限が空白は希釈マスタの設定がない項目です</a:t>
          </a:r>
          <a:endParaRPr lang="en-US" altLang="ja-JP" sz="1100">
            <a:solidFill>
              <a:schemeClr val="tx1"/>
            </a:solidFill>
            <a:latin typeface="+mj-ea"/>
            <a:ea typeface="+mj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752475</xdr:colOff>
      <xdr:row>2</xdr:row>
      <xdr:rowOff>9525</xdr:rowOff>
    </xdr:from>
    <xdr:to>
      <xdr:col>10</xdr:col>
      <xdr:colOff>38100</xdr:colOff>
      <xdr:row>8</xdr:row>
      <xdr:rowOff>95250</xdr:rowOff>
    </xdr:to>
    <xdr:sp>
      <xdr:nvSpPr>
        <xdr:cNvPr id="2" name="四角形吹き出し 1"/>
        <xdr:cNvSpPr/>
      </xdr:nvSpPr>
      <xdr:spPr>
        <a:xfrm>
          <a:off x="5562600" y="352425"/>
          <a:ext cx="4162425" cy="1114425"/>
        </a:xfrm>
        <a:prstGeom prst="wedgeRectCallout">
          <a:avLst>
            <a:gd name="adj1" fmla="val -59046"/>
            <a:gd name="adj2" fmla="val -2270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chemeClr val="tx1"/>
              </a:solidFill>
            </a:rPr>
            <a:t>・再検レンジは下限レンジのみ抽出しています</a:t>
          </a:r>
          <a:endParaRPr lang="ja-JP" altLang="en-US" sz="1100">
            <a:solidFill>
              <a:schemeClr val="tx1"/>
            </a:solidFill>
          </a:endParaRPr>
        </a:p>
        <a:p>
          <a:pPr algn="l"/>
          <a:r>
            <a:rPr lang="ja-JP" altLang="en-US" sz="1100">
              <a:solidFill>
                <a:schemeClr val="tx1"/>
              </a:solidFill>
            </a:rPr>
            <a:t>・再検レンジは施設コード指定無しの一般レンジです</a:t>
          </a:r>
          <a:endParaRPr lang="ja-JP" altLang="en-US" sz="1100">
            <a:solidFill>
              <a:schemeClr val="tx1"/>
            </a:solidFill>
          </a:endParaRPr>
        </a:p>
        <a:p>
          <a:pPr algn="l"/>
          <a:r>
            <a:rPr lang="ja-JP" altLang="en-US" sz="1100">
              <a:solidFill>
                <a:schemeClr val="tx1"/>
              </a:solidFill>
            </a:rPr>
            <a:t>・希釈下限は等倍希釈らしい</a:t>
          </a:r>
          <a:r>
            <a:rPr lang="en-US" altLang="ja-JP" sz="1100">
              <a:solidFill>
                <a:schemeClr val="tx1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Y1L</a:t>
          </a:r>
          <a:r>
            <a:rPr lang="ja-JP" altLang="en-US" sz="1100">
              <a:solidFill>
                <a:schemeClr val="tx1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のレンジを抽出しています</a:t>
          </a:r>
          <a:endParaRPr lang="ja-JP" altLang="en-US" sz="1100">
            <a:solidFill>
              <a:schemeClr val="tx1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  <a:p>
          <a:pPr algn="l"/>
          <a:r>
            <a:rPr lang="ja-JP" altLang="en-US" sz="1100">
              <a:solidFill>
                <a:schemeClr val="tx1"/>
              </a:solidFill>
              <a:latin typeface="+mj-ea"/>
              <a:ea typeface="+mj-ea"/>
            </a:rPr>
            <a:t>・希釈下限が空白は希釈マスタの設定がない項目です</a:t>
          </a:r>
          <a:endParaRPr lang="en-US" altLang="ja-JP" sz="1100">
            <a:solidFill>
              <a:schemeClr val="tx1"/>
            </a:solidFill>
            <a:latin typeface="+mj-ea"/>
            <a:ea typeface="+mj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7"/>
  <sheetViews>
    <sheetView tabSelected="1" workbookViewId="0">
      <selection activeCell="G2" sqref="G2"/>
    </sheetView>
  </sheetViews>
  <sheetFormatPr defaultColWidth="9" defaultRowHeight="13.5" outlineLevelCol="7"/>
  <cols>
    <col min="1" max="1" width="13.125" customWidth="1"/>
    <col min="3" max="3" width="23" customWidth="1"/>
    <col min="6" max="6" width="10.375"/>
    <col min="7" max="7" width="16.625" customWidth="1"/>
    <col min="8" max="8" width="19" customWidth="1"/>
    <col min="10" max="10" width="13.5" customWidth="1"/>
  </cols>
  <sheetData>
    <row r="1" spans="4:8"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>
      <c r="A2" t="s">
        <v>5</v>
      </c>
      <c r="B2">
        <v>579</v>
      </c>
      <c r="C2" t="s">
        <v>6</v>
      </c>
      <c r="D2">
        <v>1</v>
      </c>
      <c r="E2">
        <v>579</v>
      </c>
      <c r="F2">
        <v>2</v>
      </c>
      <c r="G2">
        <v>9.99999999999999e+19</v>
      </c>
      <c r="H2">
        <v>1</v>
      </c>
    </row>
    <row r="3" spans="4:8">
      <c r="D3">
        <v>1</v>
      </c>
      <c r="E3">
        <v>579</v>
      </c>
      <c r="F3">
        <v>1</v>
      </c>
      <c r="G3">
        <v>9.99999999999999e+19</v>
      </c>
      <c r="H3">
        <v>-9.99999999999999e+18</v>
      </c>
    </row>
    <row r="4" spans="1:8">
      <c r="A4" t="s">
        <v>7</v>
      </c>
      <c r="B4">
        <v>413</v>
      </c>
      <c r="C4" t="s">
        <v>8</v>
      </c>
      <c r="D4">
        <v>1</v>
      </c>
      <c r="E4">
        <v>413</v>
      </c>
      <c r="F4">
        <v>1</v>
      </c>
      <c r="G4">
        <v>0.82</v>
      </c>
      <c r="H4">
        <v>-9999999999999990</v>
      </c>
    </row>
    <row r="5" spans="4:8">
      <c r="D5">
        <v>1</v>
      </c>
      <c r="E5">
        <v>413</v>
      </c>
      <c r="F5">
        <v>1</v>
      </c>
      <c r="G5">
        <v>1.19</v>
      </c>
      <c r="H5">
        <v>-9999999999999990</v>
      </c>
    </row>
    <row r="6" spans="4:8">
      <c r="D6">
        <v>1</v>
      </c>
      <c r="E6">
        <v>413</v>
      </c>
      <c r="F6">
        <v>1</v>
      </c>
      <c r="G6">
        <v>1.39</v>
      </c>
      <c r="H6">
        <v>-9999999999999990</v>
      </c>
    </row>
    <row r="7" spans="4:8">
      <c r="D7">
        <v>1</v>
      </c>
      <c r="E7">
        <v>413</v>
      </c>
      <c r="F7">
        <v>1</v>
      </c>
      <c r="G7">
        <v>1.5</v>
      </c>
      <c r="H7">
        <v>-9999999999999990</v>
      </c>
    </row>
    <row r="8" spans="4:8">
      <c r="D8">
        <v>1</v>
      </c>
      <c r="E8">
        <v>413</v>
      </c>
      <c r="F8">
        <v>1</v>
      </c>
      <c r="G8">
        <v>1.79</v>
      </c>
      <c r="H8">
        <v>-9999999999999990</v>
      </c>
    </row>
    <row r="9" spans="4:8">
      <c r="D9">
        <v>1</v>
      </c>
      <c r="E9">
        <v>413</v>
      </c>
      <c r="F9">
        <v>1</v>
      </c>
      <c r="G9">
        <v>1.99</v>
      </c>
      <c r="H9">
        <v>-9999999999999990</v>
      </c>
    </row>
    <row r="10" spans="4:8">
      <c r="D10">
        <v>1</v>
      </c>
      <c r="E10">
        <v>413</v>
      </c>
      <c r="F10">
        <v>1</v>
      </c>
      <c r="G10">
        <v>2.99</v>
      </c>
      <c r="H10">
        <v>-9999999999999990</v>
      </c>
    </row>
    <row r="11" spans="4:8">
      <c r="D11">
        <v>1</v>
      </c>
      <c r="E11">
        <v>413</v>
      </c>
      <c r="F11">
        <v>1</v>
      </c>
      <c r="G11">
        <v>5</v>
      </c>
      <c r="H11">
        <v>-9999999999999990</v>
      </c>
    </row>
    <row r="12" spans="4:8">
      <c r="D12">
        <v>1</v>
      </c>
      <c r="E12">
        <v>413</v>
      </c>
      <c r="F12">
        <v>1</v>
      </c>
      <c r="G12">
        <v>19.99</v>
      </c>
      <c r="H12">
        <v>-9999999999999990</v>
      </c>
    </row>
    <row r="13" spans="4:8">
      <c r="D13">
        <v>1</v>
      </c>
      <c r="E13">
        <v>413</v>
      </c>
      <c r="F13">
        <v>2</v>
      </c>
      <c r="G13">
        <v>9.99999999999999e+16</v>
      </c>
      <c r="H13">
        <v>0.31</v>
      </c>
    </row>
    <row r="14" spans="4:8">
      <c r="D14">
        <v>1</v>
      </c>
      <c r="E14">
        <v>413</v>
      </c>
      <c r="F14">
        <v>2</v>
      </c>
      <c r="G14">
        <v>9.99999999999999e+16</v>
      </c>
      <c r="H14">
        <v>0.65</v>
      </c>
    </row>
    <row r="15" spans="1:8">
      <c r="A15" t="s">
        <v>9</v>
      </c>
      <c r="B15">
        <v>12928</v>
      </c>
      <c r="C15" t="s">
        <v>10</v>
      </c>
      <c r="D15">
        <v>1</v>
      </c>
      <c r="E15">
        <v>12928</v>
      </c>
      <c r="F15">
        <v>1</v>
      </c>
      <c r="G15">
        <v>5</v>
      </c>
      <c r="H15">
        <v>-9999999999999990</v>
      </c>
    </row>
    <row r="16" spans="4:8">
      <c r="D16">
        <v>1</v>
      </c>
      <c r="E16">
        <v>12928</v>
      </c>
      <c r="F16">
        <v>1</v>
      </c>
      <c r="G16">
        <v>19.99</v>
      </c>
      <c r="H16">
        <v>-9999999999999990</v>
      </c>
    </row>
    <row r="17" spans="4:8">
      <c r="D17">
        <v>1</v>
      </c>
      <c r="E17">
        <v>12928</v>
      </c>
      <c r="F17">
        <v>2</v>
      </c>
      <c r="G17">
        <v>9.99999999999999e+16</v>
      </c>
      <c r="H17">
        <v>0.21</v>
      </c>
    </row>
    <row r="18" spans="1:8">
      <c r="A18" t="s">
        <v>5</v>
      </c>
      <c r="B18">
        <v>538</v>
      </c>
      <c r="C18" t="s">
        <v>11</v>
      </c>
      <c r="D18">
        <v>1</v>
      </c>
      <c r="E18">
        <v>538</v>
      </c>
      <c r="F18">
        <v>2</v>
      </c>
      <c r="G18">
        <v>9.99999999999999e+19</v>
      </c>
      <c r="H18">
        <v>1</v>
      </c>
    </row>
    <row r="19" spans="4:8">
      <c r="D19">
        <v>1</v>
      </c>
      <c r="E19">
        <v>538</v>
      </c>
      <c r="F19">
        <v>1</v>
      </c>
      <c r="G19">
        <v>9.99999999999999e+19</v>
      </c>
      <c r="H19">
        <v>-9.99999999999999e+18</v>
      </c>
    </row>
    <row r="20" spans="1:8">
      <c r="A20" t="s">
        <v>5</v>
      </c>
      <c r="B20">
        <v>2696</v>
      </c>
      <c r="C20" t="s">
        <v>12</v>
      </c>
      <c r="D20">
        <v>1</v>
      </c>
      <c r="E20">
        <v>2696</v>
      </c>
      <c r="F20">
        <v>2</v>
      </c>
      <c r="G20">
        <v>9.99999999999999e+17</v>
      </c>
      <c r="H20">
        <v>0.1</v>
      </c>
    </row>
    <row r="21" spans="4:8">
      <c r="D21">
        <v>1</v>
      </c>
      <c r="E21">
        <v>2696</v>
      </c>
      <c r="F21">
        <v>1</v>
      </c>
      <c r="G21">
        <v>9.99999999999999e+17</v>
      </c>
      <c r="H21">
        <v>-9.99999999999999e+16</v>
      </c>
    </row>
    <row r="22" spans="1:8">
      <c r="A22" t="s">
        <v>5</v>
      </c>
      <c r="B22">
        <v>7959</v>
      </c>
      <c r="C22" t="s">
        <v>13</v>
      </c>
      <c r="D22">
        <v>1</v>
      </c>
      <c r="E22">
        <v>7959</v>
      </c>
      <c r="F22">
        <v>2</v>
      </c>
      <c r="G22">
        <v>9.99999999999999e+19</v>
      </c>
      <c r="H22">
        <v>1</v>
      </c>
    </row>
    <row r="23" spans="4:8">
      <c r="D23">
        <v>1</v>
      </c>
      <c r="E23">
        <v>7959</v>
      </c>
      <c r="F23">
        <v>1</v>
      </c>
      <c r="G23">
        <v>9.99999999999999e+19</v>
      </c>
      <c r="H23">
        <v>-9.99999999999999e+18</v>
      </c>
    </row>
    <row r="24" spans="1:8">
      <c r="A24" t="s">
        <v>14</v>
      </c>
      <c r="B24">
        <v>2480</v>
      </c>
      <c r="C24" t="s">
        <v>15</v>
      </c>
      <c r="D24">
        <v>1</v>
      </c>
      <c r="E24">
        <v>2480</v>
      </c>
      <c r="F24">
        <v>1</v>
      </c>
      <c r="G24">
        <v>1.39</v>
      </c>
      <c r="H24">
        <v>-9999999999999990</v>
      </c>
    </row>
    <row r="25" spans="4:8">
      <c r="D25">
        <v>1</v>
      </c>
      <c r="E25">
        <v>2480</v>
      </c>
      <c r="F25">
        <v>1</v>
      </c>
      <c r="G25">
        <v>1.5</v>
      </c>
      <c r="H25">
        <v>-9999999999999990</v>
      </c>
    </row>
    <row r="26" spans="4:8">
      <c r="D26">
        <v>1</v>
      </c>
      <c r="E26">
        <v>2480</v>
      </c>
      <c r="F26">
        <v>1</v>
      </c>
      <c r="G26">
        <v>19.99</v>
      </c>
      <c r="H26">
        <v>-9999999999999990</v>
      </c>
    </row>
    <row r="27" spans="4:8">
      <c r="D27">
        <v>1</v>
      </c>
      <c r="E27">
        <v>2480</v>
      </c>
      <c r="F27">
        <v>2</v>
      </c>
      <c r="G27">
        <v>9.99999999999999e+16</v>
      </c>
      <c r="H27">
        <v>0.21</v>
      </c>
    </row>
    <row r="28" spans="4:8">
      <c r="D28">
        <v>1</v>
      </c>
      <c r="E28">
        <v>2480</v>
      </c>
      <c r="F28">
        <v>2</v>
      </c>
      <c r="G28">
        <v>9.99999999999999e+16</v>
      </c>
      <c r="H28">
        <v>0.31</v>
      </c>
    </row>
    <row r="29" spans="4:8">
      <c r="D29">
        <v>1</v>
      </c>
      <c r="E29">
        <v>2480</v>
      </c>
      <c r="F29">
        <v>2</v>
      </c>
      <c r="G29">
        <v>9.99999999999999e+16</v>
      </c>
      <c r="H29">
        <v>4.01</v>
      </c>
    </row>
    <row r="30" spans="1:8">
      <c r="A30" t="s">
        <v>5</v>
      </c>
      <c r="B30">
        <v>7960</v>
      </c>
      <c r="C30" t="s">
        <v>16</v>
      </c>
      <c r="D30">
        <v>1</v>
      </c>
      <c r="E30">
        <v>7960</v>
      </c>
      <c r="F30">
        <v>2</v>
      </c>
      <c r="G30">
        <v>9.99999999999999e+19</v>
      </c>
      <c r="H30">
        <v>1</v>
      </c>
    </row>
    <row r="31" spans="4:8">
      <c r="D31">
        <v>1</v>
      </c>
      <c r="E31">
        <v>7960</v>
      </c>
      <c r="F31">
        <v>1</v>
      </c>
      <c r="G31">
        <v>9.99999999999999e+19</v>
      </c>
      <c r="H31">
        <v>-9.99999999999999e+18</v>
      </c>
    </row>
    <row r="32" spans="1:8">
      <c r="A32" t="s">
        <v>17</v>
      </c>
      <c r="B32">
        <v>2780</v>
      </c>
      <c r="C32" t="s">
        <v>18</v>
      </c>
      <c r="D32">
        <v>1</v>
      </c>
      <c r="E32">
        <v>2780</v>
      </c>
      <c r="F32">
        <v>1</v>
      </c>
      <c r="G32">
        <v>1.39</v>
      </c>
      <c r="H32">
        <v>-9999999999999990</v>
      </c>
    </row>
    <row r="33" spans="4:8">
      <c r="D33">
        <v>1</v>
      </c>
      <c r="E33">
        <v>2780</v>
      </c>
      <c r="F33">
        <v>1</v>
      </c>
      <c r="G33">
        <v>1.5</v>
      </c>
      <c r="H33">
        <v>-9999999999999990</v>
      </c>
    </row>
    <row r="34" spans="4:8">
      <c r="D34">
        <v>1</v>
      </c>
      <c r="E34">
        <v>2780</v>
      </c>
      <c r="F34">
        <v>1</v>
      </c>
      <c r="G34">
        <v>10</v>
      </c>
      <c r="H34">
        <v>-9999999999999990</v>
      </c>
    </row>
    <row r="35" spans="4:8">
      <c r="D35">
        <v>1</v>
      </c>
      <c r="E35">
        <v>2780</v>
      </c>
      <c r="F35">
        <v>2</v>
      </c>
      <c r="G35">
        <v>9.99999999999999e+16</v>
      </c>
      <c r="H35">
        <v>0.21</v>
      </c>
    </row>
    <row r="36" spans="4:8">
      <c r="D36">
        <v>1</v>
      </c>
      <c r="E36">
        <v>2780</v>
      </c>
      <c r="F36">
        <v>2</v>
      </c>
      <c r="G36">
        <v>9.99999999999999e+16</v>
      </c>
      <c r="H36">
        <v>0.31</v>
      </c>
    </row>
    <row r="37" spans="4:8">
      <c r="D37">
        <v>1</v>
      </c>
      <c r="E37">
        <v>2780</v>
      </c>
      <c r="F37">
        <v>2</v>
      </c>
      <c r="G37">
        <v>9.99999999999999e+16</v>
      </c>
      <c r="H37">
        <v>1.11</v>
      </c>
    </row>
  </sheetData>
  <sortState ref="D2:I37">
    <sortCondition ref="D2:D37"/>
    <sortCondition ref="E2:E37"/>
  </sortState>
  <printOptions gridLines="1"/>
  <pageMargins left="0.751388888888889" right="0.751388888888889" top="0.55" bottom="1" header="0.511805555555556" footer="0.511805555555556"/>
  <pageSetup paperSize="9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8"/>
  <sheetViews>
    <sheetView workbookViewId="0">
      <selection activeCell="I23" sqref="I23"/>
    </sheetView>
  </sheetViews>
  <sheetFormatPr defaultColWidth="9" defaultRowHeight="13.5" outlineLevelCol="4"/>
  <cols>
    <col min="1" max="1" width="10.5" customWidth="1"/>
    <col min="2" max="2" width="11.625" customWidth="1"/>
    <col min="3" max="3" width="22.75" customWidth="1"/>
    <col min="4" max="4" width="15.125" customWidth="1"/>
    <col min="5" max="5" width="13.5" customWidth="1"/>
  </cols>
  <sheetData>
    <row r="1" spans="2:5">
      <c r="B1" t="s">
        <v>19</v>
      </c>
      <c r="C1" t="s">
        <v>20</v>
      </c>
      <c r="D1" t="s">
        <v>21</v>
      </c>
      <c r="E1" t="s">
        <v>22</v>
      </c>
    </row>
    <row r="2" spans="2:5">
      <c r="B2" t="s">
        <v>1</v>
      </c>
      <c r="C2" t="s">
        <v>23</v>
      </c>
      <c r="D2" t="s">
        <v>4</v>
      </c>
      <c r="E2" t="s">
        <v>24</v>
      </c>
    </row>
    <row r="3" spans="1:5">
      <c r="A3" t="s">
        <v>25</v>
      </c>
      <c r="B3">
        <v>483</v>
      </c>
      <c r="C3" t="s">
        <v>26</v>
      </c>
      <c r="D3">
        <v>41</v>
      </c>
      <c r="E3">
        <v>2</v>
      </c>
    </row>
    <row r="4" spans="2:5">
      <c r="B4">
        <v>2515</v>
      </c>
      <c r="C4" t="s">
        <v>27</v>
      </c>
      <c r="D4">
        <v>41</v>
      </c>
      <c r="E4">
        <v>2</v>
      </c>
    </row>
    <row r="5" spans="2:5">
      <c r="B5">
        <v>2815</v>
      </c>
      <c r="C5" t="s">
        <v>28</v>
      </c>
      <c r="D5">
        <v>41</v>
      </c>
      <c r="E5">
        <v>2</v>
      </c>
    </row>
    <row r="6" spans="2:5">
      <c r="B6">
        <v>6929</v>
      </c>
      <c r="C6" t="s">
        <v>29</v>
      </c>
      <c r="D6">
        <v>31</v>
      </c>
      <c r="E6" t="s">
        <v>30</v>
      </c>
    </row>
    <row r="7" spans="2:5">
      <c r="B7">
        <v>7316</v>
      </c>
      <c r="C7" t="s">
        <v>31</v>
      </c>
      <c r="D7">
        <v>31</v>
      </c>
      <c r="E7" t="s">
        <v>30</v>
      </c>
    </row>
    <row r="8" spans="2:5">
      <c r="B8">
        <v>7317</v>
      </c>
      <c r="C8" t="s">
        <v>32</v>
      </c>
      <c r="D8">
        <v>31</v>
      </c>
      <c r="E8" t="s">
        <v>30</v>
      </c>
    </row>
    <row r="9" spans="2:5">
      <c r="B9">
        <v>12944</v>
      </c>
      <c r="C9" t="s">
        <v>33</v>
      </c>
      <c r="D9">
        <v>41</v>
      </c>
      <c r="E9" t="s">
        <v>30</v>
      </c>
    </row>
    <row r="10" spans="2:5">
      <c r="B10">
        <v>13417</v>
      </c>
      <c r="C10" t="s">
        <v>34</v>
      </c>
      <c r="D10">
        <v>41</v>
      </c>
      <c r="E10" t="s">
        <v>30</v>
      </c>
    </row>
    <row r="11" spans="2:5">
      <c r="B11">
        <v>13418</v>
      </c>
      <c r="C11" t="s">
        <v>35</v>
      </c>
      <c r="D11">
        <v>41</v>
      </c>
      <c r="E11" t="s">
        <v>30</v>
      </c>
    </row>
    <row r="12" spans="2:5">
      <c r="B12">
        <v>13419</v>
      </c>
      <c r="C12" t="s">
        <v>36</v>
      </c>
      <c r="D12">
        <v>41</v>
      </c>
      <c r="E12" t="s">
        <v>30</v>
      </c>
    </row>
    <row r="13" spans="2:5">
      <c r="B13">
        <v>13420</v>
      </c>
      <c r="C13" t="s">
        <v>37</v>
      </c>
      <c r="D13">
        <v>30</v>
      </c>
      <c r="E13" t="s">
        <v>30</v>
      </c>
    </row>
    <row r="14" spans="1:5">
      <c r="A14" t="s">
        <v>38</v>
      </c>
      <c r="B14">
        <v>485</v>
      </c>
      <c r="C14" t="s">
        <v>39</v>
      </c>
      <c r="D14">
        <v>4</v>
      </c>
      <c r="E14">
        <v>3</v>
      </c>
    </row>
    <row r="15" spans="2:5">
      <c r="B15">
        <v>2521</v>
      </c>
      <c r="C15" t="s">
        <v>40</v>
      </c>
      <c r="D15">
        <v>4</v>
      </c>
      <c r="E15">
        <v>3</v>
      </c>
    </row>
    <row r="16" spans="2:5">
      <c r="B16">
        <v>2821</v>
      </c>
      <c r="C16" t="s">
        <v>41</v>
      </c>
      <c r="D16">
        <v>4</v>
      </c>
      <c r="E16">
        <v>3</v>
      </c>
    </row>
    <row r="17" spans="2:5">
      <c r="B17">
        <v>7026</v>
      </c>
      <c r="C17" t="s">
        <v>42</v>
      </c>
      <c r="D17">
        <v>4</v>
      </c>
      <c r="E17">
        <v>3</v>
      </c>
    </row>
    <row r="18" spans="1:5">
      <c r="A18" t="s">
        <v>43</v>
      </c>
      <c r="B18">
        <v>431</v>
      </c>
      <c r="C18" t="s">
        <v>44</v>
      </c>
      <c r="D18">
        <v>1.6</v>
      </c>
      <c r="E18">
        <v>0.2</v>
      </c>
    </row>
    <row r="19" spans="2:5">
      <c r="B19">
        <v>2537</v>
      </c>
      <c r="C19" t="s">
        <v>45</v>
      </c>
      <c r="D19">
        <v>1.6</v>
      </c>
      <c r="E19">
        <v>0.2</v>
      </c>
    </row>
    <row r="20" spans="2:5">
      <c r="B20">
        <v>2837</v>
      </c>
      <c r="C20" t="s">
        <v>46</v>
      </c>
      <c r="D20">
        <v>1.6</v>
      </c>
      <c r="E20">
        <v>0.2</v>
      </c>
    </row>
    <row r="21" spans="2:5">
      <c r="B21">
        <v>7055</v>
      </c>
      <c r="C21" t="s">
        <v>47</v>
      </c>
      <c r="D21">
        <v>0.2</v>
      </c>
      <c r="E21">
        <v>0.2</v>
      </c>
    </row>
    <row r="22" spans="1:5">
      <c r="A22" t="s">
        <v>48</v>
      </c>
      <c r="B22">
        <v>427</v>
      </c>
      <c r="C22" t="s">
        <v>49</v>
      </c>
      <c r="D22">
        <v>6.1</v>
      </c>
      <c r="E22">
        <v>4</v>
      </c>
    </row>
    <row r="23" spans="2:5">
      <c r="B23">
        <v>428</v>
      </c>
      <c r="C23" t="s">
        <v>50</v>
      </c>
      <c r="D23">
        <v>6.1</v>
      </c>
      <c r="E23">
        <v>0.2</v>
      </c>
    </row>
    <row r="24" spans="2:5">
      <c r="B24">
        <v>428</v>
      </c>
      <c r="C24" t="s">
        <v>50</v>
      </c>
      <c r="D24">
        <v>6.2</v>
      </c>
      <c r="E24">
        <v>0.2</v>
      </c>
    </row>
    <row r="25" spans="2:5">
      <c r="B25">
        <v>2534</v>
      </c>
      <c r="C25" t="s">
        <v>51</v>
      </c>
      <c r="D25">
        <v>6.1</v>
      </c>
      <c r="E25">
        <v>4</v>
      </c>
    </row>
    <row r="26" spans="2:5">
      <c r="B26">
        <v>2535</v>
      </c>
      <c r="C26" t="s">
        <v>52</v>
      </c>
      <c r="D26">
        <v>6.2</v>
      </c>
      <c r="E26">
        <v>0.2</v>
      </c>
    </row>
    <row r="27" spans="2:5">
      <c r="B27">
        <v>2834</v>
      </c>
      <c r="C27" t="s">
        <v>53</v>
      </c>
      <c r="D27">
        <v>7.1</v>
      </c>
      <c r="E27">
        <v>0.2</v>
      </c>
    </row>
    <row r="28" spans="2:5">
      <c r="B28">
        <v>2834</v>
      </c>
      <c r="C28" t="s">
        <v>53</v>
      </c>
      <c r="D28">
        <v>7.1</v>
      </c>
      <c r="E28">
        <v>4</v>
      </c>
    </row>
    <row r="29" spans="2:5">
      <c r="B29">
        <v>2835</v>
      </c>
      <c r="C29" t="s">
        <v>54</v>
      </c>
      <c r="D29">
        <v>7.2</v>
      </c>
      <c r="E29">
        <v>0.2</v>
      </c>
    </row>
    <row r="30" spans="2:5">
      <c r="B30">
        <v>3246</v>
      </c>
      <c r="C30" t="s">
        <v>49</v>
      </c>
      <c r="D30">
        <v>3.1</v>
      </c>
      <c r="E30" t="s">
        <v>30</v>
      </c>
    </row>
    <row r="31" spans="2:5">
      <c r="B31">
        <v>3274</v>
      </c>
      <c r="C31" t="s">
        <v>51</v>
      </c>
      <c r="D31">
        <v>3.1</v>
      </c>
      <c r="E31" t="s">
        <v>30</v>
      </c>
    </row>
    <row r="32" spans="2:5">
      <c r="B32">
        <v>3278</v>
      </c>
      <c r="C32" t="s">
        <v>53</v>
      </c>
      <c r="D32">
        <v>3.6</v>
      </c>
      <c r="E32" t="s">
        <v>30</v>
      </c>
    </row>
    <row r="33" spans="2:5">
      <c r="B33">
        <v>3279</v>
      </c>
      <c r="C33" t="s">
        <v>55</v>
      </c>
      <c r="D33">
        <v>2.1</v>
      </c>
      <c r="E33" t="s">
        <v>30</v>
      </c>
    </row>
    <row r="34" spans="2:5">
      <c r="B34">
        <v>7049</v>
      </c>
      <c r="C34" t="s">
        <v>55</v>
      </c>
      <c r="D34">
        <v>4.1</v>
      </c>
      <c r="E34">
        <v>0.2</v>
      </c>
    </row>
    <row r="35" spans="1:5">
      <c r="A35" t="s">
        <v>56</v>
      </c>
      <c r="B35">
        <v>7049</v>
      </c>
      <c r="C35" t="s">
        <v>55</v>
      </c>
      <c r="D35">
        <v>4.1</v>
      </c>
      <c r="E35">
        <v>4</v>
      </c>
    </row>
    <row r="36" spans="2:5">
      <c r="B36">
        <v>7059</v>
      </c>
      <c r="C36" t="s">
        <v>57</v>
      </c>
      <c r="D36">
        <v>4.2</v>
      </c>
      <c r="E36">
        <v>0.2</v>
      </c>
    </row>
    <row r="37" spans="2:5">
      <c r="B37">
        <v>12933</v>
      </c>
      <c r="C37" t="s">
        <v>58</v>
      </c>
      <c r="D37">
        <v>6.1</v>
      </c>
      <c r="E37" t="s">
        <v>30</v>
      </c>
    </row>
    <row r="38" spans="2:5">
      <c r="B38">
        <v>435</v>
      </c>
      <c r="C38" t="s">
        <v>59</v>
      </c>
      <c r="D38">
        <v>16</v>
      </c>
      <c r="E38">
        <v>2</v>
      </c>
    </row>
    <row r="39" spans="2:5">
      <c r="B39">
        <v>2539</v>
      </c>
      <c r="C39" t="s">
        <v>60</v>
      </c>
      <c r="D39">
        <v>16</v>
      </c>
      <c r="E39">
        <v>2</v>
      </c>
    </row>
    <row r="40" spans="1:5">
      <c r="A40" t="s">
        <v>61</v>
      </c>
      <c r="B40">
        <v>2839</v>
      </c>
      <c r="C40" t="s">
        <v>62</v>
      </c>
      <c r="D40">
        <v>16</v>
      </c>
      <c r="E40">
        <v>2</v>
      </c>
    </row>
    <row r="41" spans="2:5">
      <c r="B41">
        <v>7056</v>
      </c>
      <c r="C41" t="s">
        <v>63</v>
      </c>
      <c r="D41">
        <v>5</v>
      </c>
      <c r="E41">
        <v>2</v>
      </c>
    </row>
    <row r="42" spans="2:5">
      <c r="B42">
        <v>12950</v>
      </c>
      <c r="C42" t="s">
        <v>64</v>
      </c>
      <c r="D42">
        <v>16</v>
      </c>
      <c r="E42" t="s">
        <v>30</v>
      </c>
    </row>
    <row r="43" spans="2:5">
      <c r="B43">
        <v>7024</v>
      </c>
      <c r="C43" t="s">
        <v>65</v>
      </c>
      <c r="D43">
        <v>30</v>
      </c>
      <c r="E43">
        <v>2</v>
      </c>
    </row>
    <row r="44" spans="2:5">
      <c r="B44">
        <v>13067</v>
      </c>
      <c r="C44" t="s">
        <v>66</v>
      </c>
      <c r="D44">
        <v>15</v>
      </c>
      <c r="E44">
        <v>0</v>
      </c>
    </row>
    <row r="45" spans="2:5">
      <c r="B45">
        <v>13156</v>
      </c>
      <c r="C45" t="s">
        <v>67</v>
      </c>
      <c r="D45">
        <v>15</v>
      </c>
      <c r="E45">
        <v>0</v>
      </c>
    </row>
    <row r="46" spans="2:5">
      <c r="B46">
        <v>13306</v>
      </c>
      <c r="C46" t="s">
        <v>68</v>
      </c>
      <c r="D46">
        <v>15</v>
      </c>
      <c r="E46">
        <v>0</v>
      </c>
    </row>
    <row r="47" spans="2:5">
      <c r="B47">
        <v>13370</v>
      </c>
      <c r="C47" t="s">
        <v>69</v>
      </c>
      <c r="D47">
        <v>15</v>
      </c>
      <c r="E47">
        <v>0</v>
      </c>
    </row>
    <row r="48" spans="2:5">
      <c r="B48">
        <v>13605</v>
      </c>
      <c r="C48" t="s">
        <v>70</v>
      </c>
      <c r="D48">
        <v>15</v>
      </c>
      <c r="E48" t="s">
        <v>30</v>
      </c>
    </row>
  </sheetData>
  <printOptions gridLines="1"/>
  <pageMargins left="0.751388888888889" right="0.751388888888889" top="1" bottom="1" header="0.511805555555556" footer="0.511805555555556"/>
  <pageSetup paperSize="9" orientation="portrait" horizont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7"/>
  <sheetViews>
    <sheetView workbookViewId="0">
      <selection activeCell="H20" sqref="H20"/>
    </sheetView>
  </sheetViews>
  <sheetFormatPr defaultColWidth="9" defaultRowHeight="13.5" outlineLevelCol="4"/>
  <cols>
    <col min="1" max="1" width="10.5" customWidth="1"/>
    <col min="2" max="2" width="11.625" customWidth="1"/>
    <col min="3" max="3" width="17.875" customWidth="1"/>
    <col min="4" max="4" width="14.125" customWidth="1"/>
    <col min="6" max="6" width="22.5" customWidth="1"/>
    <col min="7" max="7" width="10" customWidth="1"/>
    <col min="9" max="9" width="13.5" customWidth="1"/>
  </cols>
  <sheetData>
    <row r="1" spans="2:5">
      <c r="B1" t="s">
        <v>19</v>
      </c>
      <c r="C1" t="s">
        <v>20</v>
      </c>
      <c r="D1" t="s">
        <v>21</v>
      </c>
      <c r="E1" t="s">
        <v>22</v>
      </c>
    </row>
    <row r="2" spans="2:5">
      <c r="B2" t="s">
        <v>1</v>
      </c>
      <c r="C2" t="s">
        <v>23</v>
      </c>
      <c r="D2" t="s">
        <v>4</v>
      </c>
      <c r="E2" t="s">
        <v>24</v>
      </c>
    </row>
    <row r="3" spans="1:5">
      <c r="A3" t="s">
        <v>71</v>
      </c>
      <c r="B3">
        <v>101</v>
      </c>
      <c r="C3" t="s">
        <v>72</v>
      </c>
      <c r="D3">
        <v>0</v>
      </c>
      <c r="E3" t="s">
        <v>30</v>
      </c>
    </row>
    <row r="4" spans="2:5">
      <c r="B4">
        <v>421</v>
      </c>
      <c r="C4" t="s">
        <v>73</v>
      </c>
      <c r="D4">
        <v>131</v>
      </c>
      <c r="E4">
        <v>110</v>
      </c>
    </row>
    <row r="5" spans="2:5">
      <c r="B5">
        <v>1001</v>
      </c>
      <c r="C5" t="s">
        <v>74</v>
      </c>
      <c r="D5">
        <v>0</v>
      </c>
      <c r="E5" t="s">
        <v>30</v>
      </c>
    </row>
    <row r="6" spans="2:5">
      <c r="B6">
        <v>2531</v>
      </c>
      <c r="C6" t="s">
        <v>75</v>
      </c>
      <c r="D6">
        <v>131</v>
      </c>
      <c r="E6">
        <v>110</v>
      </c>
    </row>
    <row r="7" spans="2:5">
      <c r="B7">
        <v>2831</v>
      </c>
      <c r="C7" t="s">
        <v>76</v>
      </c>
      <c r="D7">
        <v>130</v>
      </c>
      <c r="E7">
        <v>110</v>
      </c>
    </row>
    <row r="8" spans="2:5">
      <c r="B8">
        <v>7003</v>
      </c>
      <c r="C8" t="s">
        <v>77</v>
      </c>
      <c r="D8">
        <v>80</v>
      </c>
      <c r="E8">
        <v>110</v>
      </c>
    </row>
    <row r="9" spans="2:5">
      <c r="B9">
        <v>7067</v>
      </c>
      <c r="C9" t="s">
        <v>78</v>
      </c>
      <c r="D9">
        <v>100</v>
      </c>
      <c r="E9" t="s">
        <v>30</v>
      </c>
    </row>
    <row r="10" spans="2:5">
      <c r="B10">
        <v>7067</v>
      </c>
      <c r="C10" t="s">
        <v>78</v>
      </c>
      <c r="D10">
        <v>100</v>
      </c>
      <c r="E10" t="s">
        <v>30</v>
      </c>
    </row>
    <row r="11" spans="2:5">
      <c r="B11">
        <v>11215</v>
      </c>
      <c r="C11" t="s">
        <v>79</v>
      </c>
      <c r="D11">
        <v>0</v>
      </c>
      <c r="E11" t="s">
        <v>30</v>
      </c>
    </row>
    <row r="12" spans="2:5">
      <c r="B12">
        <v>11216</v>
      </c>
      <c r="C12" t="s">
        <v>80</v>
      </c>
      <c r="D12">
        <v>0</v>
      </c>
      <c r="E12" t="s">
        <v>30</v>
      </c>
    </row>
    <row r="13" spans="2:5">
      <c r="B13">
        <v>11221</v>
      </c>
      <c r="C13" t="s">
        <v>81</v>
      </c>
      <c r="D13">
        <v>0</v>
      </c>
      <c r="E13" t="s">
        <v>30</v>
      </c>
    </row>
    <row r="14" spans="2:5">
      <c r="B14">
        <v>11222</v>
      </c>
      <c r="C14" t="s">
        <v>82</v>
      </c>
      <c r="D14">
        <v>0</v>
      </c>
      <c r="E14" t="s">
        <v>30</v>
      </c>
    </row>
    <row r="15" spans="2:5">
      <c r="B15">
        <v>12398</v>
      </c>
      <c r="C15" t="s">
        <v>72</v>
      </c>
      <c r="D15">
        <v>0</v>
      </c>
      <c r="E15" t="s">
        <v>30</v>
      </c>
    </row>
    <row r="16" spans="2:5">
      <c r="B16">
        <v>12930</v>
      </c>
      <c r="C16" t="s">
        <v>83</v>
      </c>
      <c r="D16">
        <v>131</v>
      </c>
      <c r="E16" t="s">
        <v>30</v>
      </c>
    </row>
    <row r="17" spans="2:5">
      <c r="B17">
        <v>900101</v>
      </c>
      <c r="C17" t="s">
        <v>84</v>
      </c>
      <c r="D17">
        <v>10</v>
      </c>
      <c r="E17" t="s">
        <v>30</v>
      </c>
    </row>
  </sheetData>
  <printOptions gridLines="1"/>
  <pageMargins left="0.751388888888889" right="0.751388888888889" top="1" bottom="1" header="0.511805555555556" footer="0.511805555555556"/>
  <pageSetup paperSize="9" orientation="landscape" horizontalDpi="6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"/>
  <sheetViews>
    <sheetView workbookViewId="0">
      <selection activeCell="H14" sqref="H14"/>
    </sheetView>
  </sheetViews>
  <sheetFormatPr defaultColWidth="9" defaultRowHeight="13.5"/>
  <cols>
    <col min="1" max="2" width="10.375" customWidth="1"/>
  </cols>
  <sheetData>
    <row r="1" spans="1:9">
      <c r="A1" t="s">
        <v>85</v>
      </c>
      <c r="B1" t="s">
        <v>86</v>
      </c>
      <c r="C1" t="s">
        <v>1</v>
      </c>
      <c r="D1" t="s">
        <v>87</v>
      </c>
      <c r="E1" t="s">
        <v>88</v>
      </c>
      <c r="F1" t="s">
        <v>89</v>
      </c>
      <c r="H1" t="s">
        <v>90</v>
      </c>
      <c r="I1" t="s">
        <v>91</v>
      </c>
    </row>
    <row r="2" spans="1:9">
      <c r="A2" s="1">
        <v>45012</v>
      </c>
      <c r="B2">
        <v>272454800</v>
      </c>
      <c r="C2">
        <v>453</v>
      </c>
      <c r="D2">
        <v>220</v>
      </c>
      <c r="E2">
        <v>220</v>
      </c>
      <c r="F2">
        <v>220</v>
      </c>
      <c r="H2">
        <f>ROUND(E2-(E4+(E3*0.2)),0)</f>
        <v>141</v>
      </c>
      <c r="I2">
        <f>ROUND(H2/E4,1)</f>
        <v>2.4</v>
      </c>
    </row>
    <row r="3" spans="1:6">
      <c r="A3" s="1">
        <v>45012</v>
      </c>
      <c r="B3">
        <v>272454800</v>
      </c>
      <c r="C3">
        <v>454</v>
      </c>
      <c r="D3">
        <v>96</v>
      </c>
      <c r="E3">
        <v>96</v>
      </c>
      <c r="F3">
        <v>96</v>
      </c>
    </row>
    <row r="4" spans="1:6">
      <c r="A4" s="1">
        <v>45012</v>
      </c>
      <c r="B4">
        <v>272454800</v>
      </c>
      <c r="C4">
        <v>460</v>
      </c>
      <c r="D4">
        <v>60</v>
      </c>
      <c r="E4">
        <v>60</v>
      </c>
      <c r="F4">
        <v>60</v>
      </c>
    </row>
    <row r="5" spans="1:6">
      <c r="A5" s="1">
        <v>45012</v>
      </c>
      <c r="B5">
        <v>272454800</v>
      </c>
      <c r="C5">
        <v>11593</v>
      </c>
      <c r="D5">
        <v>2.346667</v>
      </c>
      <c r="E5">
        <v>2.4</v>
      </c>
      <c r="F5">
        <v>2.4</v>
      </c>
    </row>
    <row r="6" spans="1:9">
      <c r="A6" s="1">
        <v>45012</v>
      </c>
      <c r="B6">
        <v>272455000</v>
      </c>
      <c r="C6">
        <v>453</v>
      </c>
      <c r="D6">
        <v>200</v>
      </c>
      <c r="E6">
        <v>200</v>
      </c>
      <c r="F6">
        <v>200</v>
      </c>
      <c r="H6">
        <f>ROUND(E6-(E8+(E7*0.2)),0)</f>
        <v>90</v>
      </c>
      <c r="I6">
        <f>ROUND(H6/E8,1)</f>
        <v>2.6</v>
      </c>
    </row>
    <row r="7" spans="1:6">
      <c r="A7" s="1">
        <v>45012</v>
      </c>
      <c r="B7">
        <v>272455000</v>
      </c>
      <c r="C7">
        <v>454</v>
      </c>
      <c r="D7">
        <v>378</v>
      </c>
      <c r="E7">
        <v>378</v>
      </c>
      <c r="F7">
        <v>378</v>
      </c>
    </row>
    <row r="8" spans="1:6">
      <c r="A8" s="1">
        <v>45012</v>
      </c>
      <c r="B8">
        <v>272455000</v>
      </c>
      <c r="C8">
        <v>460</v>
      </c>
      <c r="D8">
        <v>34</v>
      </c>
      <c r="E8">
        <v>34</v>
      </c>
      <c r="F8">
        <v>34</v>
      </c>
    </row>
    <row r="9" spans="1:6">
      <c r="A9" s="1">
        <v>45012</v>
      </c>
      <c r="B9">
        <v>272455000</v>
      </c>
      <c r="C9">
        <v>11593</v>
      </c>
      <c r="D9">
        <v>2.658824</v>
      </c>
      <c r="E9">
        <v>2.6</v>
      </c>
      <c r="F9">
        <v>2.6</v>
      </c>
    </row>
    <row r="10" spans="1:9">
      <c r="A10" s="1">
        <v>45012</v>
      </c>
      <c r="B10">
        <v>272456500</v>
      </c>
      <c r="C10">
        <v>453</v>
      </c>
      <c r="D10">
        <v>179</v>
      </c>
      <c r="E10">
        <v>179</v>
      </c>
      <c r="F10">
        <v>179</v>
      </c>
      <c r="H10">
        <f>ROUND(E10-(E12+(E11*0.2)),0)</f>
        <v>76</v>
      </c>
      <c r="I10">
        <f>ROUND(H10/E12,1)</f>
        <v>1.9</v>
      </c>
    </row>
    <row r="11" spans="1:6">
      <c r="A11" s="1">
        <v>45012</v>
      </c>
      <c r="B11">
        <v>272456500</v>
      </c>
      <c r="C11">
        <v>454</v>
      </c>
      <c r="D11">
        <v>319</v>
      </c>
      <c r="E11">
        <v>319</v>
      </c>
      <c r="F11">
        <v>319</v>
      </c>
    </row>
    <row r="12" spans="1:6">
      <c r="A12" s="1">
        <v>45012</v>
      </c>
      <c r="B12">
        <v>272456500</v>
      </c>
      <c r="C12">
        <v>460</v>
      </c>
      <c r="D12">
        <v>39</v>
      </c>
      <c r="E12">
        <v>39</v>
      </c>
      <c r="F12">
        <v>39</v>
      </c>
    </row>
    <row r="13" spans="1:6">
      <c r="A13" s="1">
        <v>45012</v>
      </c>
      <c r="B13">
        <v>272456500</v>
      </c>
      <c r="C13">
        <v>11593</v>
      </c>
      <c r="D13">
        <v>1.953846</v>
      </c>
      <c r="E13">
        <v>1.9</v>
      </c>
      <c r="F13">
        <v>1.9</v>
      </c>
    </row>
    <row r="17" spans="1:1">
      <c r="A17" t="s">
        <v>92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BML</Company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② (2)</vt:lpstr>
      <vt:lpstr>⑪</vt:lpstr>
      <vt:lpstr>⑫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hanyu</dc:creator>
  <dcterms:created xsi:type="dcterms:W3CDTF">2022-11-09T00:22:00Z</dcterms:created>
  <dcterms:modified xsi:type="dcterms:W3CDTF">2023-04-12T04:53:11Z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1041-10.8.0.6184</vt:lpwstr>
  </property>
</Properties>
</file>